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DB2954B4-BDB0-4AC4-A162-746BCDEA6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27" r:id="rId3"/>
    <sheet name="1" sheetId="30" r:id="rId4"/>
    <sheet name="2.1" sheetId="31" r:id="rId5"/>
    <sheet name="Grafik1,2" sheetId="32" r:id="rId6"/>
    <sheet name="2.2" sheetId="33" r:id="rId7"/>
    <sheet name="Grafik3" sheetId="34" r:id="rId8"/>
    <sheet name="3" sheetId="35" r:id="rId9"/>
    <sheet name="4" sheetId="36" r:id="rId10"/>
    <sheet name="U4" sheetId="29" r:id="rId11"/>
  </sheets>
  <definedNames>
    <definedName name="_xlnm._FilterDatabase" localSheetId="4" hidden="1">'2.1'!$A$8:$CG$8</definedName>
    <definedName name="_xlnm._FilterDatabase" localSheetId="6" hidden="1">'2.2'!$E$1:$E$77</definedName>
    <definedName name="_xlnm._FilterDatabase" localSheetId="9" hidden="1">'4'!$A$6:$J$28</definedName>
    <definedName name="Database" localSheetId="1">#REF!</definedName>
    <definedName name="Database" localSheetId="2">#REF!</definedName>
    <definedName name="Database" localSheetId="10">#REF!</definedName>
    <definedName name="Database">#REF!</definedName>
    <definedName name="_xlnm.Database" localSheetId="5">#REF!</definedName>
    <definedName name="_xlnm.Database" localSheetId="2">#REF!</definedName>
    <definedName name="_xlnm.Database" localSheetId="0">#REF!</definedName>
    <definedName name="_xlnm.Database" localSheetId="10">#REF!</definedName>
    <definedName name="_xlnm.Database">#REF!</definedName>
    <definedName name="Datenbank2" localSheetId="2">#REF!</definedName>
    <definedName name="Datenbank2" localSheetId="10">#REF!</definedName>
    <definedName name="Datenbank2">#REF!</definedName>
    <definedName name="_xlnm.Print_Area" localSheetId="5">'Grafik1,2'!$A$1:$H$57</definedName>
    <definedName name="_xlnm.Print_Area" localSheetId="7">Grafik3!$A$1:$G$55</definedName>
    <definedName name="_xlnm.Print_Area" localSheetId="2">Inhaltsverzeichnis!$A$1:$D$54</definedName>
    <definedName name="_xlnm.Print_Area" localSheetId="0">Titel!$A$1:$C$13</definedName>
    <definedName name="_xlnm.Print_Area" localSheetId="10">'U4'!$A$1:$G$52</definedName>
    <definedName name="Druckbereich1" localSheetId="1">#REF!</definedName>
    <definedName name="Druckbereich1" localSheetId="2">#REF!</definedName>
    <definedName name="Druckbereich1" localSheetId="10">#REF!</definedName>
    <definedName name="Druckbereich1">#REF!</definedName>
    <definedName name="Druckbereich1.1" localSheetId="2">#REF!</definedName>
    <definedName name="Druckbereich1.1" localSheetId="10">#REF!</definedName>
    <definedName name="Druckbereich1.1">#REF!</definedName>
    <definedName name="Druckbereich11" localSheetId="2">#REF!</definedName>
    <definedName name="Druckbereich11" localSheetId="10">#REF!</definedName>
    <definedName name="Druckbereich11">#REF!</definedName>
    <definedName name="Druckbereich4" localSheetId="2">#REF!</definedName>
    <definedName name="Druckbereich4" localSheetId="10">#REF!</definedName>
    <definedName name="Druckbereich4">#REF!</definedName>
    <definedName name="HTML_Cnontrol1" localSheetId="1" hidden="1">{"'Prod 00j at (2)'!$A$5:$N$1224"}</definedName>
    <definedName name="HTML_Cnontrol1" localSheetId="2" hidden="1">{"'Prod 00j at (2)'!$A$5:$N$1224"}</definedName>
    <definedName name="HTML_Cnontrol1" localSheetId="0" hidden="1">{"'Prod 00j at (2)'!$A$5:$N$1224"}</definedName>
    <definedName name="HTML_Cnontrol1" localSheetId="1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8" hidden="1">{"'Prod 00j at (2)'!$A$5:$N$1224"}</definedName>
    <definedName name="HTML_Control" localSheetId="5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9" i="32" l="1"/>
  <c r="K8" i="34"/>
  <c r="L8" i="34"/>
  <c r="J8" i="34"/>
  <c r="N5" i="32"/>
  <c r="K53" i="32"/>
  <c r="O5" i="32"/>
  <c r="A23" i="27"/>
  <c r="A25" i="27"/>
</calcChain>
</file>

<file path=xl/sharedStrings.xml><?xml version="1.0" encoding="utf-8"?>
<sst xmlns="http://schemas.openxmlformats.org/spreadsheetml/2006/main" count="974" uniqueCount="252">
  <si>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</si>
  <si>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</si>
  <si>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</si>
  <si>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</si>
  <si>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</si>
  <si>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</si>
  <si>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</si>
  <si>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</si>
  <si>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</si>
  <si>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</si>
  <si>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</si>
  <si>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</si>
  <si>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</si>
  <si>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</si>
  <si>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</si>
  <si>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</si>
  <si>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</si>
  <si>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</si>
  <si>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</si>
  <si>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</si>
  <si>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</si>
  <si>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</si>
  <si>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</si>
  <si>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</si>
  <si>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</si>
  <si>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</si>
  <si>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</si>
  <si>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</si>
  <si>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</si>
  <si>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</si>
  <si>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</si>
  <si>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</si>
  <si>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</si>
  <si>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</si>
  <si>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</si>
  <si>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</si>
  <si>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</si>
  <si>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%</t>
  </si>
  <si>
    <t>insgesamt</t>
  </si>
  <si>
    <t>Insgesamt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</si>
  <si>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</si>
  <si>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</si>
  <si>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</si>
  <si>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</si>
  <si>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</si>
  <si>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</si>
  <si>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</si>
  <si>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</si>
  <si>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</si>
  <si>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Unbeschränkt Steuerpflichtige mit Einkünften aus Gewerbebetrieb als Einzelunternehmer</t>
  </si>
  <si>
    <t>ausgewählten Freien Berufen</t>
  </si>
  <si>
    <t>Unbeschränkt Lohn- und Einkommensteuerpflichtige nach Grund- und Splittingtabellengliederung</t>
  </si>
  <si>
    <t>Unbeschränkt Lohn- und Einkommensteuerpflichtige insgesamt</t>
  </si>
  <si>
    <t>Gesamtbetrages der Einkünfte</t>
  </si>
  <si>
    <t>Unbeschränkt Lohn- und Einkommensteuerpflichtige, deren Gesamtbetrag der Einkünfte und</t>
  </si>
  <si>
    <t>Merkmal</t>
  </si>
  <si>
    <t>Steuerpflichtige</t>
  </si>
  <si>
    <t>Gesamtbetrag
der Einkünfte</t>
  </si>
  <si>
    <t>Festgesetzte
Einkommensteuer¹</t>
  </si>
  <si>
    <t>Steuer-
belastungs-
quote²</t>
  </si>
  <si>
    <t>Ver-
ände-
rung</t>
  </si>
  <si>
    <t>1 000 EUR</t>
  </si>
  <si>
    <t>Unbeschränkt Lohn- und
 Einkommensteuerpflichtige
 mit einem positiven Gesamt-
 betrag der Einkünfte</t>
  </si>
  <si>
    <t>davon</t>
  </si>
  <si>
    <t xml:space="preserve">nach der Grundtabelle
 Besteuerte </t>
  </si>
  <si>
    <t xml:space="preserve">nach der Splittingtabelle
 Besteuerte </t>
  </si>
  <si>
    <t>nach dem Gesamtbetrag der Einkünfte von…bis unter…EUR</t>
  </si>
  <si>
    <t>125 000 und mehr</t>
  </si>
  <si>
    <t>nachrichtlich Verlustfälle</t>
  </si>
  <si>
    <t>1 für Fälle ohne Einkommensteuerveranlagung: einbehaltene Lohnsteuer</t>
  </si>
  <si>
    <t>2 festgesetzte Einkommensteuer zum Gesamtbetrag der Einkünfte*100</t>
  </si>
  <si>
    <t>2     Unbeschränkt Lohn- und Einkommensteuerpflichtige 2021 nach Größenklassen
       des Gesamtbetrages der Einkünfte</t>
  </si>
  <si>
    <t>2.1  Unbeschränkt Lohn- und Einkommensteuerpflichtige insgesamt</t>
  </si>
  <si>
    <t>Lfd.
Nr.</t>
  </si>
  <si>
    <t>Gesamtbetrag der Einkünfte
von … bis unter … EUR</t>
  </si>
  <si>
    <t>Einkünfte aus</t>
  </si>
  <si>
    <t>Summe der Einkünfte</t>
  </si>
  <si>
    <t>Lfd. Nr.</t>
  </si>
  <si>
    <t>Darunter (Abzüglich)</t>
  </si>
  <si>
    <t>Gesamtbetrag der Einkünfte</t>
  </si>
  <si>
    <t>Sonderausgaben
insgesamt</t>
  </si>
  <si>
    <t>Steuerbegünstigungen</t>
  </si>
  <si>
    <t>Gesamtbetrag der Einkünfte
von ... bis unter ... EUR</t>
  </si>
  <si>
    <t>Verlustabzug 
nach § 10d EStG</t>
  </si>
  <si>
    <t>Einkommen 
nach § 2 Abs. 4 EStG</t>
  </si>
  <si>
    <t>Abzusetzende Beträge</t>
  </si>
  <si>
    <t>Zu versteuerndes Einkommen</t>
  </si>
  <si>
    <t>Tarifliche
Einkommensteuer¹</t>
  </si>
  <si>
    <t>Verbleibende Einkommensteuer</t>
  </si>
  <si>
    <t>Land- und
Forstwirtschaft</t>
  </si>
  <si>
    <t>Gewerbebetrieb</t>
  </si>
  <si>
    <t>selbständiger Arbeit</t>
  </si>
  <si>
    <t>nicht selbständiger
Arbeit</t>
  </si>
  <si>
    <t>Kapitalvermögen</t>
  </si>
  <si>
    <t>Vermietung und
Verpachtung</t>
  </si>
  <si>
    <t>sonstigen Einkünften</t>
  </si>
  <si>
    <t>Altersentlastungsbetrag
nach § 24a EStG</t>
  </si>
  <si>
    <t>positiv</t>
  </si>
  <si>
    <t>negativ</t>
  </si>
  <si>
    <t>Steuerlich wirksam
gewordene Verluste</t>
  </si>
  <si>
    <t>Härteausgleich nach § 46 Abs. 3 EStG und § 70 EStDV</t>
  </si>
  <si>
    <t>Stpfl.</t>
  </si>
  <si>
    <t>Lohn- und Einkommensteuerpflichtige insgesamt</t>
  </si>
  <si>
    <t>1 000 000 und mehr</t>
  </si>
  <si>
    <t>Verlustfälle</t>
  </si>
  <si>
    <t>2 für Fälle ohne Einkommensteuerveranlagung: einbehaltener Solidaritätszuschlag</t>
  </si>
  <si>
    <t>selbständige Arbeit</t>
  </si>
  <si>
    <t>nicht selbständige Arbeit</t>
  </si>
  <si>
    <t>sonstige Einkünfte</t>
  </si>
  <si>
    <t>Land- und Forstwirtschaft; Kapitalvermögen; Vermietung und Verpachtung</t>
  </si>
  <si>
    <t>Einkünfte</t>
  </si>
  <si>
    <t>Gruppe</t>
  </si>
  <si>
    <t>Land- und Forstwirtschaft</t>
  </si>
  <si>
    <t>Vermietung und Verpachtung</t>
  </si>
  <si>
    <t xml:space="preserve">  0  -   5 000</t>
  </si>
  <si>
    <t>5 000  -   10 000</t>
  </si>
  <si>
    <t>10 000  -   15 000</t>
  </si>
  <si>
    <t>15 000  -   20 000</t>
  </si>
  <si>
    <t>20 000  -   25 000</t>
  </si>
  <si>
    <t>25 000  -   30 000</t>
  </si>
  <si>
    <t>30 000  -   35 000</t>
  </si>
  <si>
    <t>35 000  -   40 000</t>
  </si>
  <si>
    <t>40 000  -   45 000</t>
  </si>
  <si>
    <t>45 000  -   50 000</t>
  </si>
  <si>
    <t>50 000  -   60 000</t>
  </si>
  <si>
    <t>60 000  -   70 000</t>
  </si>
  <si>
    <t>70 000  -   80 000</t>
  </si>
  <si>
    <t>80 000  -   90 000</t>
  </si>
  <si>
    <t>90 000  -   100 000</t>
  </si>
  <si>
    <t>100 000  -   125 000</t>
  </si>
  <si>
    <t>125 000  -   250 000</t>
  </si>
  <si>
    <t>250 000  -   500 000</t>
  </si>
  <si>
    <t>500 000  -   1 000 000</t>
  </si>
  <si>
    <t>2.2  Unbeschränkt Lohn- und Einkommensteuerpflichtige nach Grund- und Splittingtabellengliederung</t>
  </si>
  <si>
    <t>Lohn- und Einkommensteuerpflichtige nach der Grundtabelle besteuert</t>
  </si>
  <si>
    <t>Lohn- und Einkommensteuerpflichtige nach der Splittingtabelle besteuert</t>
  </si>
  <si>
    <t>Gesamtbetrag der Einkünfte in Euro</t>
  </si>
  <si>
    <t>Festzusetzende Einkommensteuer/ Jahreslohnsteuer</t>
  </si>
  <si>
    <t>bis unter 35 000</t>
  </si>
  <si>
    <t>35 000 bis unter 70 000</t>
  </si>
  <si>
    <t>70 000 bis unter 125 000</t>
  </si>
  <si>
    <t>Freie Berufe</t>
  </si>
  <si>
    <t>Einkünfte aus freiberuflicher Tätigkeit</t>
  </si>
  <si>
    <t>je Steuerfall</t>
  </si>
  <si>
    <t>Fälle</t>
  </si>
  <si>
    <t>EUR</t>
  </si>
  <si>
    <t>Rechtsanwaltskanzleien, Notariate (einschl. Patentanwaltskanzleien)</t>
  </si>
  <si>
    <t>Freiberufliche Tätigkeit im Bereich sonstige Rechtsberatung</t>
  </si>
  <si>
    <t>Wirtschafts- und vereidigte Buchprüferinnen und -prüfer</t>
  </si>
  <si>
    <t>Steuerberaterinnen und -berater und Steuerbevollmächtigte</t>
  </si>
  <si>
    <t>Sonstige Wirtschaftsberatung (ohne Vermögensberatung und -verwaltung)</t>
  </si>
  <si>
    <t>Tätigkeiten im Bereich Datenverarbeitung zusammen</t>
  </si>
  <si>
    <t>Forschungs- und Entwicklungstätigkeit</t>
  </si>
  <si>
    <t>Werbung</t>
  </si>
  <si>
    <t>Lehrtätigkeit</t>
  </si>
  <si>
    <t>Ärztinnen und Ärzte (ohne Zahnärztinnen und -ärzte)</t>
  </si>
  <si>
    <t>Zahnärztinnen und -ärzte</t>
  </si>
  <si>
    <t>Tierärztinnen und -ärzte</t>
  </si>
  <si>
    <t>Sonstiges Veterinärwesen</t>
  </si>
  <si>
    <t>Sonstige Heilberufe</t>
  </si>
  <si>
    <t>Soziale Dienste (mit Tagesbetreuung von Kindern)</t>
  </si>
  <si>
    <t>Ingenieurbüros für technische Fachplanung und Ingenieurdesign</t>
  </si>
  <si>
    <t>Technische, physikalische und chemische Untersuchung</t>
  </si>
  <si>
    <t>Künstlerische Berufe</t>
  </si>
  <si>
    <t>Freiberufliche Tätigkeit im Bereich Journalismus</t>
  </si>
  <si>
    <t>Fotografie</t>
  </si>
  <si>
    <t>Übersetzen und Dolmetschen</t>
  </si>
  <si>
    <t>Textil-, Schmuck- und Möbeldesign</t>
  </si>
  <si>
    <t>Freiberuflich tätige Sachverständige</t>
  </si>
  <si>
    <t>Lotsinnen und Lotsen</t>
  </si>
  <si>
    <t xml:space="preserve">1 Die Daten sind aufgrund von Änderungen der Wirtschaftszweigsystematik zum Teil mit den vorherigen Erhebungen nicht vergleichbar. </t>
  </si>
  <si>
    <t>Kenn-zeich-nung</t>
  </si>
  <si>
    <t>Wirtschaftsabschnitt</t>
  </si>
  <si>
    <t>Einkünfte 
aus 
Gewerbebetrieb</t>
  </si>
  <si>
    <t>Summe der 
positiven 
Einkünfte</t>
  </si>
  <si>
    <t>Summe der 
negativen 
Einkünfte</t>
  </si>
  <si>
    <t>A</t>
  </si>
  <si>
    <t xml:space="preserve">Land- und Forstwirtschaft, Fischerei </t>
  </si>
  <si>
    <t xml:space="preserve">B
</t>
  </si>
  <si>
    <t>Bergbau und Gewinnung von Steinen
 und Erden</t>
  </si>
  <si>
    <t>C</t>
  </si>
  <si>
    <t xml:space="preserve">Verarbeitendes Gewerbe  </t>
  </si>
  <si>
    <t>D</t>
  </si>
  <si>
    <t>Energieversorgung</t>
  </si>
  <si>
    <t xml:space="preserve">E
</t>
  </si>
  <si>
    <t>Wasserversorgung; Abwasser- und
 Abfallentsorgung und Beseitigung
 von Umweltverschmutzungen</t>
  </si>
  <si>
    <t>F</t>
  </si>
  <si>
    <t xml:space="preserve">Baugewerbe              </t>
  </si>
  <si>
    <t xml:space="preserve">G
</t>
  </si>
  <si>
    <t>Handel; Instandhaltung und Reparatur
 von Kraftfahrzeugen</t>
  </si>
  <si>
    <t>H</t>
  </si>
  <si>
    <t>Verkehr und Lagerei</t>
  </si>
  <si>
    <t>I</t>
  </si>
  <si>
    <t>Gastgewerbe</t>
  </si>
  <si>
    <t>J</t>
  </si>
  <si>
    <t>Information und Kommunikation</t>
  </si>
  <si>
    <t xml:space="preserve">K
</t>
  </si>
  <si>
    <t>Erbringung von Finanz- und
 Versicherungsdienstleistungen</t>
  </si>
  <si>
    <t>L</t>
  </si>
  <si>
    <t>Grundstücks- und Wohnungswesen</t>
  </si>
  <si>
    <t xml:space="preserve">M
</t>
  </si>
  <si>
    <t xml:space="preserve">Erbringung von freiberuflichen,
 wissenschaftlichen und
 technischen Dienstleistungen </t>
  </si>
  <si>
    <t xml:space="preserve">N
</t>
  </si>
  <si>
    <t>Erbringung von sonstigen
 wirtschaftlichen Dienstleistungen</t>
  </si>
  <si>
    <t xml:space="preserve">O
</t>
  </si>
  <si>
    <t>Öffentliche Verwaltung, Verteidigung,
 Sozialversicherung</t>
  </si>
  <si>
    <t>P</t>
  </si>
  <si>
    <t>Erziehung und Unterricht</t>
  </si>
  <si>
    <t>Q</t>
  </si>
  <si>
    <t>Gesundheits- und Sozialwesen</t>
  </si>
  <si>
    <t>R</t>
  </si>
  <si>
    <t>Kunst, Unterhaltung und Erholung</t>
  </si>
  <si>
    <t xml:space="preserve">S
</t>
  </si>
  <si>
    <t>Erbringung von sonstigen 
 Dienstleistungen</t>
  </si>
  <si>
    <t>L IV 3 – j / 22</t>
  </si>
  <si>
    <r>
      <t xml:space="preserve">Lohn- und Einkommensteuerstatistik
im </t>
    </r>
    <r>
      <rPr>
        <b/>
        <sz val="16"/>
        <color rgb="FF383C48"/>
        <rFont val="Source Sans Pro"/>
        <family val="2"/>
      </rPr>
      <t>Land Berlin 
2022</t>
    </r>
  </si>
  <si>
    <t>Einkünfte der unbeschränkt Lohn- und Einkommensteuerpflichtigen 2022 nach Einkunftsarten</t>
  </si>
  <si>
    <t>Unbeschränkt Lohn- und Einkommensteuerpflichtige 2022 nach Größenklassen des</t>
  </si>
  <si>
    <t>deren festzusetzende Einkommensteuer 2022 nach Größenklassen</t>
  </si>
  <si>
    <t>Übersicht zu den unbeschränkt Lohn- und Einkommensteuerpflichtigen in Berlin 2021 und 2022</t>
  </si>
  <si>
    <t xml:space="preserve">Unbeschränkt Steuerpflichtige mit Einkünften aus freiberuflicher Tätigkeit 2022 nach </t>
  </si>
  <si>
    <t>2022 nach Wirtschaftsabschnitten</t>
  </si>
  <si>
    <t>1  Übersicht zu den unbeschränkt Lohn- und Einkommensteuerpflichtigen in Berlin 2021 und 2022</t>
  </si>
  <si>
    <t>3  Unbeschränkt Steuerpflichtige mit Einkünften aus freiberuflicher Tätigkeit 2022
    nach ausgewählten Freien Berufen</t>
  </si>
  <si>
    <t>4  Unbeschränkt Steuerpflichtige mit Einkünften aus Gewerbebetrieb als Einzelunternehmer 2022
    nach Wirtschaftsabschnitten</t>
  </si>
  <si>
    <t>2     Unbeschränkt Lohn- und Einkommensteuerpflichtige 2022 nach Größenklassen
       des Gesamtbetrages der Einkünfte</t>
  </si>
  <si>
    <t>1  Einkünfte der unbeschränkt Lohn- und Einkommensteuerpflichtigen 2022 nach Einkunftsarten</t>
  </si>
  <si>
    <t>2  Unbeschränkt Lohn- und Einkommensteuerpflichtige 2022 nach Größenklassen des
    Gesamtbetrages der Einkünfte</t>
  </si>
  <si>
    <t>3  Unbeschränkt Lohn- und Einkommensteuerpflichtige, deren Gesamtbetrag der Einkünfte und deren
    festzusetzende Einkommensteuer 2022 nach Größenklassen</t>
  </si>
  <si>
    <t>Außergewöhnliche
Belastungen
insgesamt</t>
  </si>
  <si>
    <t>Als Sonderausgabenabzug
berücksichtigte Alters-
vorsorgebeiträge nach
§ 10a EStG</t>
  </si>
  <si>
    <t>Hinzuzurechnender
Anspruch auf
Altersvorsorgezulage
nach § 10a Abs. 2 EStG</t>
  </si>
  <si>
    <t>Hinzuzurechnendes
Kindergeld
nach § 31 Satz 4 EStG</t>
  </si>
  <si>
    <t>Festzusetzende
Einkommen-/
Jahreslohnsteuer¹</t>
  </si>
  <si>
    <t>Festzusetzender
Solidaritätszuschlag²</t>
  </si>
  <si>
    <t>Entlastungsbetrag für 
Alleinerziehende nach
§ 24b EStG</t>
  </si>
  <si>
    <t>Freibetrag für 
Land- und Forstwirte 
nach § 13 Abs. 3 EStG</t>
  </si>
  <si>
    <t>Summe der Abzugs-
beträge nach §§ 10e, 10f
EStG zur Förderung
des Wohneigentums</t>
  </si>
  <si>
    <t>abzuziehende
Freibeträge für Kinder
nach § 32 Abs. 6 EStG</t>
  </si>
  <si>
    <t>Härteausgleich nach 
§ 46 Abs. 3 EStG und
§ 70 EStDV</t>
  </si>
  <si>
    <t>Entlastungsbetrag für
Alleinerziehende nach
§ 24b EStG</t>
  </si>
  <si>
    <t>Freibetrag für 
Land- und Forstwirte
nach § 13 Abs. 3 EStG</t>
  </si>
  <si>
    <t>Härteausgleich nach
§ 46 Abs. 3 EStG und
§ 70 EStDV</t>
  </si>
  <si>
    <t>Hinzuzurechnender
Anspruch auf 
Altersvorsorgezulage
nach § 10a Abs. 2 EStG</t>
  </si>
  <si>
    <r>
      <rPr>
        <sz val="8"/>
        <color rgb="FF000000"/>
        <rFont val="Source Sans Pro"/>
        <family val="2"/>
      </rPr>
      <t xml:space="preserve">Erschienen im </t>
    </r>
    <r>
      <rPr>
        <b/>
        <sz val="8"/>
        <rFont val="Source Sans Pro"/>
        <family val="2"/>
      </rPr>
      <t>August 2026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</si>
  <si>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</si>
  <si>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</si>
  <si>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Sonstige¹</t>
  </si>
  <si>
    <t>Größenklassen</t>
  </si>
  <si>
    <t>Summe
der 
Einkünfte</t>
  </si>
  <si>
    <t>Architektur, Innenarchitektur, Vermessungs- und Bauingenieurbüros (ohne
 Film- und Bühnenarchitektur)</t>
  </si>
  <si>
    <t xml:space="preserve">Sonstige nicht näher benannt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</si>
</sst>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164" formatCode="@*."/>
    <numFmt numFmtId="165" formatCode="@\ *."/>
    <numFmt numFmtId="166" formatCode="#,##0;\–\ #,##0;\–"/>
    <numFmt numFmtId="167" formatCode="\ #\ ###\ ###\ ##0\ \ ;\ \–###\ ###\ ##0\ \ ;\ * \–\ \ ;\ * @\ \ "/>
    <numFmt numFmtId="168" formatCode="\ ??0.0\ \ ;\ * \–??0.0\ \ ;\ * \–\ \ ;\ * @\ \ "/>
    <numFmt numFmtId="169" formatCode="\ ####0.0\ \ ;\ * \–####0.0\ \ ;\ * \X\ \ ;\ * @\ \ "/>
    <numFmt numFmtId="170" formatCode="\ ##0\ \ ;\ * \x\ \ ;\ * @\ \ "/>
    <numFmt numFmtId="171" formatCode="#,##0;\-#,##0\ \ "/>
    <numFmt numFmtId="172" formatCode="\ ##\ ###\ ##0.0\ \ ;\ \–#\ ###\ ##0.0\ \ ;\ * \–\ \ ;\ * @\ \ "/>
    <numFmt numFmtId="173" formatCode="\ #\ ###\ ##0.000\ \ ;\ \–###\ ##0.000\ \ ;\ * \–\ \ ;\ * @\ \ "/>
    <numFmt numFmtId="174" formatCode="\ #\ ###\ ##0.00\ \ ;\ \–###\ ##0.00\ \ ;\ * \–\ \ ;\ * @\ \ "/>
    <numFmt numFmtId="175" formatCode="#\ ##0\ ##0\ "/>
    <numFmt numFmtId="176" formatCode="\ \ 0.00\ \ "/>
    <numFmt numFmtId="177" formatCode="\ \ @\ *."/>
    <numFmt numFmtId="178" formatCode="\ \ \ \ @\ *."/>
    <numFmt numFmtId="179" formatCode="\ \ \ \ \ \ @\ *."/>
    <numFmt numFmtId="180" formatCode="\ \ \ \ \ \ @"/>
    <numFmt numFmtId="181" formatCode="\ \ \ \ \ \ \ @\ *."/>
    <numFmt numFmtId="182" formatCode="\ \ \ \ @"/>
    <numFmt numFmtId="183" formatCode="\ \ @"/>
    <numFmt numFmtId="184" formatCode="\ \ \ @\ *."/>
    <numFmt numFmtId="185" formatCode="\ @"/>
    <numFmt numFmtId="186" formatCode="\ \ \ @"/>
    <numFmt numFmtId="187" formatCode="\ @\ *."/>
    <numFmt numFmtId="188" formatCode="\ \ \ \ \ \ \ \ \ @\ *."/>
    <numFmt numFmtId="189" formatCode="\ \ \ \ \ \ \ \ \ \ @\ *."/>
    <numFmt numFmtId="190" formatCode="\ \ \ \ \ \ \ \ \ @"/>
    <numFmt numFmtId="191" formatCode="\ \ \ \ \ \ \ \ \ \ \ \ @\ *."/>
    <numFmt numFmtId="192" formatCode="\ \ \ \ \ \ \ \ \ \ \ \ @"/>
    <numFmt numFmtId="193" formatCode="\ \ \ \ \ \ \ \ \ \ \ \ \ @\ *."/>
    <numFmt numFmtId="194" formatCode="#\ ###\ ##0;\–\ #\ ###\ ##0"/>
    <numFmt numFmtId="195" formatCode="#\ ###\ ##0"/>
    <numFmt numFmtId="196" formatCode="#\ ##0"/>
    <numFmt numFmtId="197" formatCode="#,##0&quot;     &quot;;\-#,##0&quot;     &quot;;* @&quot;     &quot;"/>
    <numFmt numFmtId="198" formatCode="#,##0;\–\ #,##0"/>
    <numFmt numFmtId="199" formatCode="#\ ##0;\–\ #\ ##0;\–"/>
    <numFmt numFmtId="200" formatCode="0.0"/>
    <numFmt numFmtId="201" formatCode="#,##0.0"/>
    <numFmt numFmtId="202" formatCode="#\ ###\ ##0;\–#\ ###\ ##0;\–"/>
  </numFmts>
  <fonts count="54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6.5"/>
      <name val="MS Sans Serif"/>
      <family val="2"/>
    </font>
    <font>
      <sz val="10"/>
      <name val="Times New Roman"/>
      <family val="1"/>
    </font>
    <font>
      <sz val="7"/>
      <name val="Letter Gothic CE"/>
      <family val="3"/>
      <charset val="238"/>
    </font>
    <font>
      <sz val="9"/>
      <color rgb="FF0000FF"/>
      <name val="Arial"/>
      <family val="2"/>
    </font>
    <font>
      <sz val="9"/>
      <color indexed="39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b/>
      <sz val="9"/>
      <name val="Arial"/>
      <family val="2"/>
    </font>
    <font>
      <strike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8"/>
      <name val="Source Sans Pro"/>
      <family val="2"/>
    </font>
    <font>
      <b/>
      <sz val="11"/>
      <name val="Arial"/>
      <family val="2"/>
    </font>
    <font>
      <sz val="30"/>
      <name val="Source Sans Pro"/>
      <family val="2"/>
    </font>
    <font>
      <i/>
      <sz val="9"/>
      <color rgb="FF0F348E"/>
      <name val="Source Sans Pro"/>
      <family val="2"/>
    </font>
    <font>
      <sz val="7"/>
      <name val="Source Sans Pro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87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4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165" fontId="28" fillId="0" borderId="0"/>
    <xf numFmtId="49" fontId="28" fillId="0" borderId="0"/>
    <xf numFmtId="189" fontId="28" fillId="0" borderId="0">
      <alignment horizontal="center"/>
    </xf>
    <xf numFmtId="191" fontId="28" fillId="0" borderId="0"/>
    <xf numFmtId="192" fontId="28" fillId="0" borderId="0"/>
    <xf numFmtId="193" fontId="28" fillId="0" borderId="0"/>
    <xf numFmtId="187" fontId="36" fillId="0" borderId="0"/>
    <xf numFmtId="185" fontId="36" fillId="0" borderId="0"/>
    <xf numFmtId="177" fontId="30" fillId="0" borderId="0"/>
    <xf numFmtId="183" fontId="36" fillId="0" borderId="0"/>
    <xf numFmtId="184" fontId="28" fillId="0" borderId="0"/>
    <xf numFmtId="186" fontId="36" fillId="0" borderId="0"/>
    <xf numFmtId="178" fontId="30" fillId="0" borderId="0"/>
    <xf numFmtId="182" fontId="36" fillId="0" borderId="0"/>
    <xf numFmtId="179" fontId="28" fillId="0" borderId="0"/>
    <xf numFmtId="180" fontId="28" fillId="0" borderId="0">
      <alignment horizontal="center"/>
    </xf>
    <xf numFmtId="181" fontId="28" fillId="0" borderId="0">
      <alignment horizontal="center"/>
    </xf>
    <xf numFmtId="188" fontId="28" fillId="0" borderId="0"/>
    <xf numFmtId="190" fontId="28" fillId="0" borderId="0">
      <alignment horizontal="center"/>
    </xf>
    <xf numFmtId="173" fontId="30" fillId="0" borderId="0">
      <alignment horizontal="right"/>
    </xf>
    <xf numFmtId="172" fontId="30" fillId="0" borderId="0">
      <alignment horizontal="right"/>
    </xf>
    <xf numFmtId="167" fontId="30" fillId="0" borderId="0">
      <alignment horizontal="right"/>
    </xf>
    <xf numFmtId="0" fontId="30" fillId="0" borderId="0">
      <alignment horizontal="right"/>
    </xf>
    <xf numFmtId="174" fontId="30" fillId="0" borderId="0">
      <alignment horizontal="right"/>
    </xf>
    <xf numFmtId="0" fontId="28" fillId="0" borderId="14"/>
    <xf numFmtId="49" fontId="29" fillId="0" borderId="0">
      <alignment horizontal="left"/>
    </xf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>
      <alignment horizontal="left"/>
    </xf>
    <xf numFmtId="1" fontId="30" fillId="0" borderId="15">
      <alignment horizontal="center"/>
    </xf>
    <xf numFmtId="169" fontId="30" fillId="0" borderId="0">
      <alignment horizontal="right"/>
    </xf>
    <xf numFmtId="170" fontId="30" fillId="0" borderId="0">
      <alignment horizontal="right"/>
    </xf>
    <xf numFmtId="165" fontId="36" fillId="0" borderId="0"/>
    <xf numFmtId="49" fontId="28" fillId="0" borderId="0">
      <alignment horizontal="left"/>
    </xf>
    <xf numFmtId="175" fontId="34" fillId="0" borderId="0"/>
    <xf numFmtId="49" fontId="36" fillId="0" borderId="0"/>
    <xf numFmtId="168" fontId="30" fillId="0" borderId="0">
      <alignment horizontal="right"/>
    </xf>
    <xf numFmtId="49" fontId="28" fillId="0" borderId="0">
      <alignment horizontal="left" vertical="top"/>
    </xf>
    <xf numFmtId="176" fontId="34" fillId="0" borderId="16">
      <alignment horizontal="right"/>
    </xf>
    <xf numFmtId="171" fontId="35" fillId="0" borderId="16"/>
    <xf numFmtId="0" fontId="31" fillId="0" borderId="0">
      <alignment horizontal="center" vertical="center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>
      <alignment horizontal="left"/>
      <protection locked="0"/>
    </xf>
    <xf numFmtId="0" fontId="41" fillId="0" borderId="0">
      <alignment horizontal="left"/>
      <protection locked="0"/>
    </xf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28" fillId="0" borderId="0"/>
    <xf numFmtId="49" fontId="28" fillId="0" borderId="0"/>
    <xf numFmtId="189" fontId="28" fillId="0" borderId="0">
      <alignment horizontal="center"/>
    </xf>
    <xf numFmtId="191" fontId="28" fillId="0" borderId="0"/>
    <xf numFmtId="192" fontId="28" fillId="0" borderId="0"/>
    <xf numFmtId="193" fontId="28" fillId="0" borderId="0"/>
    <xf numFmtId="184" fontId="28" fillId="0" borderId="0"/>
    <xf numFmtId="179" fontId="28" fillId="0" borderId="0"/>
    <xf numFmtId="180" fontId="28" fillId="0" borderId="0">
      <alignment horizontal="center"/>
    </xf>
    <xf numFmtId="181" fontId="28" fillId="0" borderId="0">
      <alignment horizontal="center"/>
    </xf>
    <xf numFmtId="188" fontId="28" fillId="0" borderId="0"/>
    <xf numFmtId="190" fontId="28" fillId="0" borderId="0">
      <alignment horizontal="center"/>
    </xf>
    <xf numFmtId="173" fontId="30" fillId="0" borderId="0">
      <alignment horizontal="right"/>
    </xf>
    <xf numFmtId="172" fontId="30" fillId="0" borderId="0">
      <alignment horizontal="right"/>
    </xf>
    <xf numFmtId="0" fontId="30" fillId="0" borderId="0">
      <alignment horizontal="right"/>
    </xf>
    <xf numFmtId="174" fontId="30" fillId="0" borderId="0">
      <alignment horizontal="right"/>
    </xf>
    <xf numFmtId="0" fontId="28" fillId="0" borderId="14"/>
    <xf numFmtId="49" fontId="29" fillId="0" borderId="0">
      <alignment horizontal="left"/>
    </xf>
    <xf numFmtId="0" fontId="28" fillId="0" borderId="0">
      <alignment horizontal="left"/>
    </xf>
    <xf numFmtId="1" fontId="30" fillId="0" borderId="15">
      <alignment horizontal="center"/>
    </xf>
    <xf numFmtId="169" fontId="30" fillId="0" borderId="0">
      <alignment horizontal="right"/>
    </xf>
    <xf numFmtId="170" fontId="30" fillId="0" borderId="0">
      <alignment horizontal="right"/>
    </xf>
    <xf numFmtId="168" fontId="30" fillId="0" borderId="0">
      <alignment horizontal="right"/>
    </xf>
    <xf numFmtId="0" fontId="33" fillId="0" borderId="0" applyNumberFormat="0" applyFill="0" applyBorder="0" applyAlignment="0" applyProtection="0"/>
    <xf numFmtId="0" fontId="1" fillId="0" borderId="0"/>
  </cellStyleXfs>
  <cellXfs count="265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20" fillId="0" borderId="0" xfId="0" applyFont="1"/>
    <xf numFmtId="0" fontId="22" fillId="0" borderId="0" xfId="0" applyFont="1"/>
    <xf numFmtId="0" fontId="20" fillId="0" borderId="0" xfId="2" applyFont="1"/>
    <xf numFmtId="0" fontId="20" fillId="0" borderId="0" xfId="0" applyFont="1" applyAlignment="1">
      <alignment horizontal="right"/>
    </xf>
    <xf numFmtId="0" fontId="21" fillId="0" borderId="0" xfId="0" applyFont="1"/>
    <xf numFmtId="0" fontId="26" fillId="0" borderId="0" xfId="0" applyFont="1" applyProtection="1">
      <protection locked="0"/>
    </xf>
    <xf numFmtId="0" fontId="27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164" fontId="21" fillId="0" borderId="0" xfId="5" applyNumberFormat="1" applyAlignment="1" applyProtection="1"/>
    <xf numFmtId="0" fontId="43" fillId="0" borderId="0" xfId="0" applyFont="1" applyAlignment="1" applyProtection="1">
      <alignment vertical="center"/>
    </xf>
    <xf numFmtId="0" fontId="42" fillId="0" borderId="0" xfId="10" applyFont="1" applyAlignment="1" applyProtection="1">
      <alignment vertical="center"/>
    </xf>
    <xf numFmtId="0" fontId="42" fillId="0" borderId="0" xfId="0" applyFont="1" applyAlignment="1" applyProtection="1">
      <alignment vertical="center"/>
    </xf>
    <xf numFmtId="0" fontId="2" fillId="0" borderId="0" xfId="10" applyFont="1"/>
    <xf numFmtId="0" fontId="23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20" fillId="0" borderId="0" xfId="5" applyFont="1" applyAlignment="1" applyProtection="1"/>
    <xf numFmtId="0" fontId="16" fillId="0" borderId="0" xfId="10" applyFont="1" applyAlignment="1" applyProtection="1">
      <alignment vertical="top" wrapText="1"/>
      <protection locked="0"/>
    </xf>
    <xf numFmtId="0" fontId="21" fillId="0" borderId="0" xfId="2" applyAlignment="1">
      <alignment horizontal="left"/>
    </xf>
    <xf numFmtId="16" fontId="21" fillId="0" borderId="0" xfId="2" applyNumberFormat="1" applyAlignment="1">
      <alignment horizontal="left"/>
    </xf>
    <xf numFmtId="0" fontId="21" fillId="0" borderId="0" xfId="2" applyAlignment="1">
      <alignment horizontal="right"/>
    </xf>
    <xf numFmtId="164" fontId="21" fillId="0" borderId="0" xfId="2" applyNumberFormat="1"/>
    <xf numFmtId="0" fontId="21" fillId="0" borderId="0" xfId="2" quotePrefix="1" applyAlignment="1">
      <alignment horizontal="left" vertical="top"/>
    </xf>
    <xf numFmtId="0" fontId="5" fillId="0" borderId="0" xfId="1" applyFont="1" applyAlignment="1" applyProtection="1">
      <alignment horizontal="left"/>
      <protection locked="0"/>
    </xf>
    <xf numFmtId="0" fontId="21" fillId="0" borderId="0" xfId="2"/>
    <xf numFmtId="0" fontId="3" fillId="0" borderId="0" xfId="0" applyFont="1"/>
    <xf numFmtId="166" fontId="28" fillId="0" borderId="0" xfId="0" applyNumberFormat="1" applyFont="1"/>
    <xf numFmtId="166" fontId="28" fillId="0" borderId="0" xfId="0" applyNumberFormat="1" applyFont="1" applyAlignment="1">
      <alignment vertical="center" wrapText="1"/>
    </xf>
    <xf numFmtId="194" fontId="29" fillId="0" borderId="0" xfId="0" applyNumberFormat="1" applyFont="1" applyAlignment="1">
      <alignment horizontal="right"/>
    </xf>
    <xf numFmtId="166" fontId="29" fillId="0" borderId="0" xfId="0" applyNumberFormat="1" applyFont="1" applyAlignment="1">
      <alignment horizontal="right"/>
    </xf>
    <xf numFmtId="4" fontId="28" fillId="0" borderId="0" xfId="0" applyNumberFormat="1" applyFont="1"/>
    <xf numFmtId="195" fontId="35" fillId="0" borderId="0" xfId="0" applyNumberFormat="1" applyFont="1" applyAlignment="1">
      <alignment horizontal="right"/>
    </xf>
    <xf numFmtId="194" fontId="28" fillId="0" borderId="0" xfId="0" applyNumberFormat="1" applyFont="1"/>
    <xf numFmtId="194" fontId="28" fillId="0" borderId="0" xfId="0" applyNumberFormat="1" applyFont="1" applyAlignment="1">
      <alignment horizontal="right"/>
    </xf>
    <xf numFmtId="194" fontId="28" fillId="0" borderId="0" xfId="0" applyNumberFormat="1" applyFont="1" applyAlignment="1">
      <alignment horizontal="right" indent="1"/>
    </xf>
    <xf numFmtId="49" fontId="35" fillId="0" borderId="0" xfId="0" applyNumberFormat="1" applyFont="1" applyAlignment="1">
      <alignment horizontal="right" vertical="center"/>
    </xf>
    <xf numFmtId="195" fontId="35" fillId="0" borderId="0" xfId="0" applyNumberFormat="1" applyFont="1" applyAlignment="1">
      <alignment horizontal="right" vertical="center"/>
    </xf>
    <xf numFmtId="196" fontId="35" fillId="0" borderId="0" xfId="0" applyNumberFormat="1" applyFont="1" applyAlignment="1">
      <alignment horizontal="right" vertical="center"/>
    </xf>
    <xf numFmtId="49" fontId="35" fillId="0" borderId="0" xfId="0" applyNumberFormat="1" applyFont="1" applyAlignment="1">
      <alignment vertical="center"/>
    </xf>
    <xf numFmtId="3" fontId="28" fillId="0" borderId="0" xfId="0" applyNumberFormat="1" applyFont="1"/>
    <xf numFmtId="49" fontId="28" fillId="0" borderId="0" xfId="0" applyNumberFormat="1" applyFont="1" applyAlignment="1" applyProtection="1">
      <alignment vertical="center" wrapText="1"/>
      <protection locked="0"/>
    </xf>
    <xf numFmtId="166" fontId="30" fillId="0" borderId="0" xfId="0" applyNumberFormat="1" applyFont="1"/>
    <xf numFmtId="0" fontId="0" fillId="0" borderId="0" xfId="0" applyAlignment="1">
      <alignment readingOrder="1"/>
    </xf>
    <xf numFmtId="197" fontId="28" fillId="0" borderId="0" xfId="0" applyNumberFormat="1" applyFont="1"/>
    <xf numFmtId="3" fontId="28" fillId="0" borderId="0" xfId="0" applyNumberFormat="1" applyFont="1" applyAlignment="1">
      <alignment horizontal="right" wrapText="1"/>
    </xf>
    <xf numFmtId="197" fontId="28" fillId="0" borderId="0" xfId="0" applyNumberFormat="1" applyFont="1" applyAlignment="1">
      <alignment horizontal="right" wrapText="1"/>
    </xf>
    <xf numFmtId="197" fontId="28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/>
    <xf numFmtId="3" fontId="28" fillId="0" borderId="0" xfId="0" applyNumberFormat="1" applyFont="1" applyAlignment="1">
      <alignment horizontal="left"/>
    </xf>
    <xf numFmtId="197" fontId="28" fillId="0" borderId="0" xfId="0" applyNumberFormat="1" applyFont="1" applyAlignment="1">
      <alignment horizontal="right"/>
    </xf>
    <xf numFmtId="197" fontId="28" fillId="0" borderId="0" xfId="0" applyNumberFormat="1" applyFont="1" applyAlignment="1">
      <alignment horizontal="center"/>
    </xf>
    <xf numFmtId="3" fontId="30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 wrapText="1"/>
    </xf>
    <xf numFmtId="197" fontId="28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3" fontId="30" fillId="0" borderId="0" xfId="0" applyNumberFormat="1" applyFont="1" applyAlignment="1">
      <alignment horizontal="left" vertical="center"/>
    </xf>
    <xf numFmtId="197" fontId="28" fillId="0" borderId="0" xfId="0" applyNumberFormat="1" applyFont="1" applyAlignment="1">
      <alignment horizontal="right" vertical="center"/>
    </xf>
    <xf numFmtId="197" fontId="28" fillId="0" borderId="0" xfId="0" applyNumberFormat="1" applyFont="1" applyAlignment="1">
      <alignment horizontal="right" vertical="center" wrapText="1"/>
    </xf>
    <xf numFmtId="197" fontId="28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197" fontId="28" fillId="0" borderId="0" xfId="0" applyNumberFormat="1" applyFont="1" applyAlignment="1">
      <alignment horizontal="left" vertical="center"/>
    </xf>
    <xf numFmtId="197" fontId="28" fillId="0" borderId="0" xfId="0" applyNumberFormat="1" applyFont="1" applyAlignment="1">
      <alignment horizontal="center" vertical="center"/>
    </xf>
    <xf numFmtId="197" fontId="28" fillId="0" borderId="0" xfId="0" applyNumberFormat="1" applyFont="1" applyAlignment="1">
      <alignment vertical="center" wrapText="1"/>
    </xf>
    <xf numFmtId="3" fontId="28" fillId="0" borderId="0" xfId="0" applyNumberFormat="1" applyFont="1" applyAlignment="1">
      <alignment horizontal="right"/>
    </xf>
    <xf numFmtId="0" fontId="32" fillId="0" borderId="0" xfId="85" applyFont="1" applyAlignment="1"/>
    <xf numFmtId="0" fontId="1" fillId="0" borderId="0" xfId="86"/>
    <xf numFmtId="166" fontId="28" fillId="0" borderId="0" xfId="86" applyNumberFormat="1" applyFont="1"/>
    <xf numFmtId="0" fontId="1" fillId="0" borderId="0" xfId="86" applyAlignment="1">
      <alignment wrapText="1"/>
    </xf>
    <xf numFmtId="0" fontId="28" fillId="0" borderId="0" xfId="86" applyFont="1" applyAlignment="1">
      <alignment horizontal="right"/>
    </xf>
    <xf numFmtId="198" fontId="28" fillId="0" borderId="0" xfId="86" applyNumberFormat="1" applyFont="1" applyAlignment="1">
      <alignment horizontal="right"/>
    </xf>
    <xf numFmtId="0" fontId="28" fillId="0" borderId="0" xfId="86" applyFont="1" applyAlignment="1">
      <alignment horizontal="left"/>
    </xf>
    <xf numFmtId="0" fontId="45" fillId="0" borderId="0" xfId="86" applyFont="1"/>
    <xf numFmtId="194" fontId="28" fillId="0" borderId="0" xfId="86" applyNumberFormat="1" applyFont="1" applyAlignment="1">
      <alignment horizontal="right"/>
    </xf>
    <xf numFmtId="0" fontId="28" fillId="0" borderId="0" xfId="86" applyFont="1" applyAlignment="1">
      <alignment horizontal="center" vertical="center" wrapText="1"/>
    </xf>
    <xf numFmtId="0" fontId="28" fillId="0" borderId="0" xfId="86" applyFont="1"/>
    <xf numFmtId="166" fontId="28" fillId="0" borderId="0" xfId="86" applyNumberFormat="1" applyFont="1" applyAlignment="1">
      <alignment vertical="center"/>
    </xf>
    <xf numFmtId="0" fontId="28" fillId="0" borderId="0" xfId="86" applyFont="1" applyAlignment="1">
      <alignment horizontal="center" vertical="center"/>
    </xf>
    <xf numFmtId="3" fontId="29" fillId="0" borderId="0" xfId="0" applyNumberFormat="1" applyFont="1" applyAlignment="1">
      <alignment horizontal="right" indent="1"/>
    </xf>
    <xf numFmtId="194" fontId="28" fillId="0" borderId="0" xfId="86" applyNumberFormat="1" applyFont="1" applyAlignment="1">
      <alignment horizontal="center" vertical="center" wrapText="1"/>
    </xf>
    <xf numFmtId="166" fontId="31" fillId="0" borderId="0" xfId="0" applyNumberFormat="1" applyFont="1"/>
    <xf numFmtId="0" fontId="32" fillId="0" borderId="0" xfId="85" applyFont="1" applyAlignment="1">
      <alignment horizontal="left" wrapText="1"/>
    </xf>
    <xf numFmtId="0" fontId="30" fillId="0" borderId="0" xfId="0" applyFont="1" applyAlignment="1">
      <alignment vertical="center" wrapText="1"/>
    </xf>
    <xf numFmtId="0" fontId="46" fillId="0" borderId="0" xfId="0" applyFont="1"/>
    <xf numFmtId="199" fontId="28" fillId="0" borderId="0" xfId="0" applyNumberFormat="1" applyFont="1"/>
    <xf numFmtId="0" fontId="28" fillId="0" borderId="0" xfId="0" applyFont="1" applyAlignment="1">
      <alignment vertical="center" wrapText="1"/>
    </xf>
    <xf numFmtId="194" fontId="28" fillId="0" borderId="0" xfId="0" applyNumberFormat="1" applyFont="1" applyAlignment="1">
      <alignment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/>
    <xf numFmtId="194" fontId="29" fillId="0" borderId="0" xfId="0" applyNumberFormat="1" applyFont="1"/>
    <xf numFmtId="0" fontId="28" fillId="0" borderId="0" xfId="0" applyFont="1" applyAlignment="1">
      <alignment horizontal="left" vertical="center" wrapText="1"/>
    </xf>
    <xf numFmtId="0" fontId="46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166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right"/>
    </xf>
    <xf numFmtId="0" fontId="47" fillId="0" borderId="0" xfId="0" applyFont="1" applyAlignment="1">
      <alignment horizontal="left" vertical="top"/>
    </xf>
    <xf numFmtId="0" fontId="45" fillId="0" borderId="8" xfId="0" applyFont="1" applyBorder="1" applyAlignment="1">
      <alignment horizontal="left" vertical="center" wrapText="1"/>
    </xf>
    <xf numFmtId="0" fontId="1" fillId="0" borderId="0" xfId="0" applyFont="1"/>
    <xf numFmtId="1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194" fontId="28" fillId="0" borderId="0" xfId="0" applyNumberFormat="1" applyFont="1" applyAlignment="1">
      <alignment vertical="center"/>
    </xf>
    <xf numFmtId="0" fontId="10" fillId="0" borderId="2" xfId="13" applyBorder="1" applyAlignment="1">
      <alignment horizontal="center"/>
    </xf>
    <xf numFmtId="0" fontId="10" fillId="0" borderId="0" xfId="13" applyBorder="1" applyAlignment="1"/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right" indent="1"/>
    </xf>
    <xf numFmtId="0" fontId="10" fillId="0" borderId="2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0" xfId="13" applyBorder="1" applyAlignment="1">
      <alignment horizontal="right" wrapText="1"/>
    </xf>
    <xf numFmtId="0" fontId="10" fillId="0" borderId="0" xfId="13" applyBorder="1" applyAlignment="1">
      <alignment horizontal="center" wrapText="1"/>
    </xf>
    <xf numFmtId="0" fontId="10" fillId="0" borderId="0" xfId="13" applyBorder="1" applyAlignment="1">
      <alignment horizontal="right" vertical="center" wrapText="1"/>
    </xf>
    <xf numFmtId="0" fontId="10" fillId="0" borderId="0" xfId="13" applyBorder="1" applyAlignment="1">
      <alignment horizontal="left"/>
    </xf>
    <xf numFmtId="0" fontId="10" fillId="0" borderId="0" xfId="13" applyBorder="1" applyAlignment="1">
      <alignment horizontal="left" vertical="center"/>
    </xf>
    <xf numFmtId="0" fontId="10" fillId="0" borderId="0" xfId="13" applyBorder="1" applyAlignment="1">
      <alignment horizontal="right" vertical="top" wrapText="1"/>
    </xf>
    <xf numFmtId="0" fontId="10" fillId="0" borderId="0" xfId="13" applyBorder="1" applyAlignment="1">
      <alignment vertical="center"/>
    </xf>
    <xf numFmtId="0" fontId="10" fillId="0" borderId="10" xfId="13" applyBorder="1" applyAlignment="1">
      <alignment horizontal="center" vertical="center"/>
    </xf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4" xfId="13" applyBorder="1" applyAlignment="1">
      <alignment horizontal="center" vertical="center"/>
    </xf>
    <xf numFmtId="0" fontId="10" fillId="0" borderId="0" xfId="13" applyBorder="1" applyAlignment="1">
      <alignment horizontal="left" wrapText="1"/>
    </xf>
    <xf numFmtId="194" fontId="10" fillId="0" borderId="0" xfId="13" applyNumberFormat="1" applyBorder="1" applyAlignment="1">
      <alignment horizontal="right"/>
    </xf>
    <xf numFmtId="1" fontId="12" fillId="0" borderId="0" xfId="13" applyNumberFormat="1" applyFont="1" applyBorder="1" applyAlignment="1">
      <alignment horizontal="right"/>
    </xf>
    <xf numFmtId="194" fontId="11" fillId="0" borderId="0" xfId="13" applyNumberFormat="1" applyFont="1" applyBorder="1" applyAlignment="1">
      <alignment horizontal="right"/>
    </xf>
    <xf numFmtId="1" fontId="49" fillId="0" borderId="0" xfId="13" applyNumberFormat="1" applyFont="1" applyBorder="1" applyAlignment="1">
      <alignment horizontal="right"/>
    </xf>
    <xf numFmtId="0" fontId="49" fillId="0" borderId="0" xfId="13" applyFont="1" applyBorder="1" applyAlignment="1">
      <alignment horizontal="right"/>
    </xf>
    <xf numFmtId="0" fontId="12" fillId="0" borderId="0" xfId="13" applyFont="1" applyBorder="1" applyAlignment="1">
      <alignment horizontal="right"/>
    </xf>
    <xf numFmtId="200" fontId="49" fillId="0" borderId="0" xfId="13" applyNumberFormat="1" applyFont="1" applyBorder="1" applyAlignment="1">
      <alignment horizontal="right"/>
    </xf>
    <xf numFmtId="200" fontId="12" fillId="0" borderId="0" xfId="13" applyNumberFormat="1" applyFont="1" applyBorder="1" applyAlignment="1">
      <alignment horizontal="right"/>
    </xf>
    <xf numFmtId="166" fontId="50" fillId="0" borderId="0" xfId="0" applyNumberFormat="1" applyFont="1"/>
    <xf numFmtId="166" fontId="50" fillId="0" borderId="0" xfId="0" applyNumberFormat="1" applyFont="1" applyAlignment="1">
      <alignment vertical="center" wrapText="1"/>
    </xf>
    <xf numFmtId="166" fontId="50" fillId="0" borderId="0" xfId="0" applyNumberFormat="1" applyFont="1" applyAlignment="1">
      <alignment vertical="center"/>
    </xf>
    <xf numFmtId="0" fontId="11" fillId="0" borderId="0" xfId="13" applyFont="1" applyBorder="1" applyAlignment="1"/>
    <xf numFmtId="0" fontId="48" fillId="0" borderId="0" xfId="0" applyFont="1"/>
    <xf numFmtId="3" fontId="29" fillId="0" borderId="0" xfId="0" applyNumberFormat="1" applyFont="1"/>
    <xf numFmtId="0" fontId="11" fillId="0" borderId="0" xfId="13" applyFont="1" applyBorder="1" applyAlignment="1">
      <alignment horizontal="left"/>
    </xf>
    <xf numFmtId="0" fontId="10" fillId="0" borderId="0" xfId="13" applyFont="1" applyBorder="1" applyAlignment="1">
      <alignment horizontal="left"/>
    </xf>
    <xf numFmtId="0" fontId="10" fillId="0" borderId="0" xfId="13" applyBorder="1" applyAlignment="1"/>
    <xf numFmtId="1" fontId="0" fillId="0" borderId="0" xfId="0" applyNumberFormat="1"/>
    <xf numFmtId="194" fontId="0" fillId="0" borderId="0" xfId="0" applyNumberFormat="1"/>
    <xf numFmtId="0" fontId="48" fillId="0" borderId="0" xfId="86" applyFont="1"/>
    <xf numFmtId="0" fontId="10" fillId="0" borderId="5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51" fillId="0" borderId="0" xfId="10" applyFont="1"/>
    <xf numFmtId="0" fontId="28" fillId="0" borderId="0" xfId="10" applyFont="1" applyAlignment="1">
      <alignment horizontal="center" vertical="center"/>
    </xf>
    <xf numFmtId="201" fontId="28" fillId="0" borderId="0" xfId="0" applyNumberFormat="1" applyFont="1"/>
    <xf numFmtId="0" fontId="44" fillId="0" borderId="0" xfId="0" applyFont="1" applyAlignment="1" applyProtection="1">
      <alignment wrapText="1"/>
    </xf>
    <xf numFmtId="0" fontId="52" fillId="0" borderId="0" xfId="2" applyFont="1" applyProtection="1"/>
    <xf numFmtId="202" fontId="10" fillId="0" borderId="0" xfId="13" applyNumberFormat="1" applyBorder="1" applyAlignment="1">
      <alignment horizontal="right" indent="1"/>
    </xf>
    <xf numFmtId="194" fontId="10" fillId="0" borderId="0" xfId="13" applyNumberFormat="1" applyBorder="1" applyAlignment="1">
      <alignment horizontal="right" indent="1"/>
    </xf>
    <xf numFmtId="194" fontId="11" fillId="0" borderId="0" xfId="13" applyNumberFormat="1" applyFont="1" applyBorder="1" applyAlignment="1">
      <alignment horizontal="right" indent="1"/>
    </xf>
    <xf numFmtId="49" fontId="53" fillId="0" borderId="0" xfId="0" applyNumberFormat="1" applyFont="1" applyAlignment="1" applyProtection="1">
      <alignment horizontal="left" vertical="center"/>
      <protection locked="0"/>
    </xf>
    <xf numFmtId="166" fontId="53" fillId="0" borderId="0" xfId="0" applyNumberFormat="1" applyFont="1"/>
    <xf numFmtId="3" fontId="53" fillId="0" borderId="0" xfId="0" applyNumberFormat="1" applyFont="1" applyAlignment="1">
      <alignment horizontal="left" vertical="center"/>
    </xf>
    <xf numFmtId="3" fontId="53" fillId="0" borderId="0" xfId="0" applyNumberFormat="1" applyFont="1" applyAlignment="1">
      <alignment horizontal="left"/>
    </xf>
    <xf numFmtId="0" fontId="11" fillId="0" borderId="0" xfId="13" applyFont="1" applyBorder="1" applyAlignment="1">
      <alignment horizontal="right"/>
    </xf>
    <xf numFmtId="194" fontId="53" fillId="0" borderId="0" xfId="0" applyNumberFormat="1" applyFont="1"/>
    <xf numFmtId="0" fontId="53" fillId="0" borderId="0" xfId="0" applyFont="1"/>
    <xf numFmtId="194" fontId="10" fillId="0" borderId="0" xfId="13" applyNumberFormat="1" applyBorder="1" applyAlignment="1"/>
    <xf numFmtId="0" fontId="53" fillId="0" borderId="0" xfId="13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194" fontId="10" fillId="0" borderId="0" xfId="0" applyNumberFormat="1" applyFont="1"/>
    <xf numFmtId="202" fontId="10" fillId="0" borderId="0" xfId="13" applyNumberFormat="1" applyFill="1" applyBorder="1" applyAlignment="1">
      <alignment horizontal="right"/>
    </xf>
    <xf numFmtId="194" fontId="10" fillId="0" borderId="0" xfId="13" applyNumberFormat="1" applyFill="1" applyBorder="1" applyAlignment="1">
      <alignment horizontal="right"/>
    </xf>
    <xf numFmtId="164" fontId="21" fillId="0" borderId="0" xfId="2" applyNumberFormat="1" applyAlignment="1" applyProtection="1"/>
    <xf numFmtId="0" fontId="21" fillId="0" borderId="0" xfId="2" applyAlignment="1" applyProtection="1">
      <alignment wrapText="1"/>
    </xf>
    <xf numFmtId="0" fontId="21" fillId="0" borderId="0" xfId="2" applyFill="1"/>
    <xf numFmtId="0" fontId="10" fillId="0" borderId="0" xfId="10" applyFont="1" applyAlignment="1" applyProtection="1">
      <alignment horizontal="left" vertical="center" wrapText="1"/>
      <protection locked="0"/>
    </xf>
    <xf numFmtId="0" fontId="12" fillId="0" borderId="0" xfId="10" applyFont="1" applyAlignment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20" fillId="0" borderId="0" xfId="2" applyFont="1" applyAlignment="1"/>
    <xf numFmtId="0" fontId="10" fillId="0" borderId="4" xfId="13" applyBorder="1" applyAlignment="1">
      <alignment horizontal="center" vertical="center"/>
    </xf>
    <xf numFmtId="0" fontId="10" fillId="0" borderId="7" xfId="13" applyBorder="1" applyAlignment="1">
      <alignment horizontal="center" vertical="center"/>
    </xf>
    <xf numFmtId="0" fontId="10" fillId="0" borderId="0" xfId="13" applyBorder="1" applyAlignment="1">
      <alignment horizontal="center" vertical="center"/>
    </xf>
    <xf numFmtId="0" fontId="10" fillId="0" borderId="12" xfId="13" applyBorder="1" applyAlignment="1">
      <alignment horizontal="center" vertical="center"/>
    </xf>
    <xf numFmtId="0" fontId="10" fillId="0" borderId="8" xfId="13" applyBorder="1" applyAlignment="1">
      <alignment horizontal="center" vertical="center"/>
    </xf>
    <xf numFmtId="0" fontId="10" fillId="0" borderId="6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10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0" fontId="10" fillId="0" borderId="3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/>
    </xf>
    <xf numFmtId="0" fontId="10" fillId="0" borderId="13" xfId="13" applyBorder="1" applyAlignment="1">
      <alignment horizontal="center" vertical="center"/>
    </xf>
    <xf numFmtId="0" fontId="10" fillId="0" borderId="5" xfId="13" applyBorder="1" applyAlignment="1">
      <alignment horizontal="center" vertical="center"/>
    </xf>
    <xf numFmtId="0" fontId="10" fillId="0" borderId="9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0" xfId="13" applyBorder="1" applyAlignment="1">
      <alignment horizontal="left" wrapText="1"/>
    </xf>
    <xf numFmtId="0" fontId="10" fillId="0" borderId="0" xfId="13" applyBorder="1" applyAlignment="1">
      <alignment horizontal="center"/>
    </xf>
    <xf numFmtId="0" fontId="10" fillId="0" borderId="11" xfId="13" applyBorder="1" applyAlignment="1">
      <alignment horizontal="center" vertical="center"/>
    </xf>
    <xf numFmtId="0" fontId="10" fillId="0" borderId="17" xfId="13" applyBorder="1" applyAlignment="1">
      <alignment horizontal="center" vertical="center"/>
    </xf>
    <xf numFmtId="0" fontId="10" fillId="0" borderId="18" xfId="13" applyBorder="1" applyAlignment="1">
      <alignment horizontal="center" vertical="center"/>
    </xf>
    <xf numFmtId="0" fontId="10" fillId="0" borderId="3" xfId="13" applyBorder="1" applyAlignment="1">
      <alignment horizontal="center"/>
    </xf>
    <xf numFmtId="0" fontId="10" fillId="0" borderId="1" xfId="13" applyBorder="1" applyAlignment="1">
      <alignment horizontal="center"/>
    </xf>
    <xf numFmtId="0" fontId="10" fillId="0" borderId="10" xfId="13" applyBorder="1" applyAlignment="1">
      <alignment horizontal="center"/>
    </xf>
    <xf numFmtId="0" fontId="11" fillId="0" borderId="0" xfId="13" applyFont="1" applyBorder="1" applyAlignment="1">
      <alignment wrapText="1"/>
    </xf>
    <xf numFmtId="0" fontId="20" fillId="0" borderId="0" xfId="12" applyAlignment="1">
      <alignment horizontal="left" wrapText="1"/>
    </xf>
    <xf numFmtId="0" fontId="20" fillId="0" borderId="0" xfId="2" applyFont="1" applyAlignment="1">
      <alignment horizontal="left"/>
    </xf>
    <xf numFmtId="0" fontId="20" fillId="0" borderId="0" xfId="2" applyFont="1" applyAlignment="1">
      <alignment wrapText="1"/>
    </xf>
    <xf numFmtId="0" fontId="10" fillId="0" borderId="7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20" fillId="0" borderId="0" xfId="12" applyAlignment="1">
      <alignment wrapText="1"/>
    </xf>
    <xf numFmtId="0" fontId="10" fillId="0" borderId="11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17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18" xfId="13" applyBorder="1" applyAlignment="1">
      <alignment horizontal="center" vertical="center" wrapText="1"/>
    </xf>
    <xf numFmtId="0" fontId="10" fillId="0" borderId="8" xfId="13" applyBorder="1" applyAlignment="1">
      <alignment horizontal="center" vertical="center" wrapText="1"/>
    </xf>
    <xf numFmtId="0" fontId="10" fillId="0" borderId="10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1" fillId="0" borderId="0" xfId="13" applyFont="1" applyBorder="1" applyAlignment="1">
      <alignment horizontal="right" indent="1"/>
    </xf>
    <xf numFmtId="0" fontId="10" fillId="0" borderId="0" xfId="13" applyBorder="1" applyAlignment="1"/>
    <xf numFmtId="0" fontId="10" fillId="0" borderId="0" xfId="13" applyBorder="1" applyAlignment="1">
      <alignment horizontal="right" indent="1"/>
    </xf>
    <xf numFmtId="3" fontId="28" fillId="0" borderId="0" xfId="0" applyNumberFormat="1" applyFont="1" applyAlignment="1">
      <alignment horizontal="right" indent="1"/>
    </xf>
    <xf numFmtId="0" fontId="20" fillId="0" borderId="0" xfId="12" applyAlignment="1">
      <alignment horizontal="left" vertical="center" wrapText="1"/>
    </xf>
    <xf numFmtId="0" fontId="20" fillId="0" borderId="0" xfId="12" applyAlignment="1">
      <alignment horizontal="left" vertical="top" wrapText="1"/>
    </xf>
    <xf numFmtId="0" fontId="1" fillId="0" borderId="0" xfId="86" applyAlignment="1">
      <alignment horizontal="left" wrapText="1"/>
    </xf>
    <xf numFmtId="0" fontId="45" fillId="0" borderId="0" xfId="86" applyFont="1" applyAlignment="1">
      <alignment horizontal="left" wrapText="1"/>
    </xf>
    <xf numFmtId="0" fontId="20" fillId="0" borderId="0" xfId="12" applyAlignment="1"/>
    <xf numFmtId="0" fontId="20" fillId="0" borderId="0" xfId="2" applyFont="1" applyAlignment="1">
      <alignment horizontal="left" wrapText="1"/>
    </xf>
    <xf numFmtId="3" fontId="53" fillId="0" borderId="0" xfId="0" applyNumberFormat="1" applyFont="1" applyAlignment="1">
      <alignment horizontal="left" vertical="center" wrapText="1"/>
    </xf>
    <xf numFmtId="0" fontId="20" fillId="0" borderId="0" xfId="2" applyFont="1" applyAlignment="1">
      <alignment horizontal="left" vertical="center" wrapText="1"/>
    </xf>
  </cellXfs>
  <cellStyles count="87">
    <cellStyle name="0mitP" xfId="14" xr:uid="{9D165802-3E8C-48F2-8022-EB524E41BC8E}"/>
    <cellStyle name="0mitP 2" xfId="62" xr:uid="{1BB637C6-82B3-4205-818F-900B8ECB9801}"/>
    <cellStyle name="0ohneP" xfId="15" xr:uid="{915DFE01-D6E4-404E-896E-3A0BA6147A48}"/>
    <cellStyle name="0ohneP 2" xfId="63" xr:uid="{1A56E0DC-FF38-445A-BAD9-4CA36FC5E25D}"/>
    <cellStyle name="10mitP" xfId="16" xr:uid="{E1ED6A26-5A74-4A03-9DA2-6480E657EE66}"/>
    <cellStyle name="10mitP 2" xfId="64" xr:uid="{CB4D6C40-EAA3-4881-90D2-2F5617A48014}"/>
    <cellStyle name="12mitP" xfId="17" xr:uid="{FB04B1EF-688B-45E7-8CC3-365B26488EE6}"/>
    <cellStyle name="12mitP 2" xfId="65" xr:uid="{93335692-F538-4D5B-9191-FF3A7C1C495C}"/>
    <cellStyle name="12ohneP" xfId="18" xr:uid="{EA7D2D0D-FF5F-4193-9115-AD98CCAD1C31}"/>
    <cellStyle name="12ohneP 2" xfId="66" xr:uid="{9F1EE105-8D12-42BB-81B2-B766C4A3C003}"/>
    <cellStyle name="13mitP" xfId="19" xr:uid="{E264EC14-A57F-4884-ADD9-9B42D31578B9}"/>
    <cellStyle name="13mitP 2" xfId="67" xr:uid="{8C68E6D8-A626-4A4D-A192-30D3E4C04842}"/>
    <cellStyle name="1mitP" xfId="20" xr:uid="{0929A98B-5C0E-471F-821A-BA877A4571F3}"/>
    <cellStyle name="1ohneP" xfId="21" xr:uid="{A4F9B396-D99A-44DF-94DD-571CD7DACE41}"/>
    <cellStyle name="2mitP" xfId="22" xr:uid="{F97DF343-5922-435F-A2AD-802E32E9DFAA}"/>
    <cellStyle name="2ohneP" xfId="23" xr:uid="{E96B9119-199A-4E25-BE16-E472785C7049}"/>
    <cellStyle name="3mitP" xfId="24" xr:uid="{33F75E5D-9CE0-4EE5-A9D7-9C37C1D88B7F}"/>
    <cellStyle name="3mitP 2" xfId="68" xr:uid="{DD5DB0DA-F407-4A84-9908-D872C6C96C8C}"/>
    <cellStyle name="3ohneP" xfId="25" xr:uid="{5F284BD8-3BD8-4B53-9E85-0CF94E87F40A}"/>
    <cellStyle name="4mitP" xfId="26" xr:uid="{0FDEE480-D6B5-4A96-9771-16D787941549}"/>
    <cellStyle name="4ohneP" xfId="27" xr:uid="{BF8670CC-1CB0-42C8-944B-2DF40F3A237F}"/>
    <cellStyle name="6mitP" xfId="28" xr:uid="{672D1E2E-C74D-4656-A994-C09B4CFED963}"/>
    <cellStyle name="6mitP 2" xfId="69" xr:uid="{2603B039-B694-4985-B7DE-48400C4F074B}"/>
    <cellStyle name="6ohneP" xfId="29" xr:uid="{9E8D24E9-4B96-420F-A33C-31C8922169E2}"/>
    <cellStyle name="6ohneP 2" xfId="70" xr:uid="{4325A092-55AA-4232-9BAC-DC9AEA7D2CA2}"/>
    <cellStyle name="7mitP" xfId="30" xr:uid="{0633A673-719E-4C3F-BBD9-37DE1CDE9E41}"/>
    <cellStyle name="7mitP 2" xfId="71" xr:uid="{E4676343-D136-494F-A891-B4DDF9D55A78}"/>
    <cellStyle name="9mitP" xfId="31" xr:uid="{3BB842A0-9570-4EFA-8955-C6EEDA25D46D}"/>
    <cellStyle name="9mitP 2" xfId="72" xr:uid="{80641F57-4D1D-4E64-A29D-01EEE4318504}"/>
    <cellStyle name="9ohneP" xfId="32" xr:uid="{5C7565E8-2D57-4461-8E16-14C9017CA471}"/>
    <cellStyle name="9ohneP 2" xfId="73" xr:uid="{5C521661-C12E-415F-89D0-42301D064B91}"/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asisDreiNK" xfId="33" xr:uid="{8F0D4261-EA86-45F1-9ADC-E81BC70A16CD}"/>
    <cellStyle name="BasisDreiNK 2" xfId="74" xr:uid="{620EAD19-914E-4569-86F1-9908631EFB40}"/>
    <cellStyle name="BasisEineNK" xfId="34" xr:uid="{CC1ED1A2-FF2F-46B7-B7F4-F9C22146A524}"/>
    <cellStyle name="BasisEineNK 2" xfId="75" xr:uid="{A79F0714-6B16-4353-A94E-799FED484419}"/>
    <cellStyle name="BasisOhneNK" xfId="35" xr:uid="{7A630911-F3DD-4FCD-9A3B-F2B519C099EE}"/>
    <cellStyle name="BasisStandard" xfId="36" xr:uid="{CCEF6C09-4596-407F-9D33-870B833128C3}"/>
    <cellStyle name="BasisStandard 2" xfId="76" xr:uid="{279606D5-140C-4EAF-B248-0288C41B8F04}"/>
    <cellStyle name="BasisZweiNK" xfId="37" xr:uid="{7F8D3E59-E3BF-49DA-A662-8FBE522655DF}"/>
    <cellStyle name="BasisZweiNK 2" xfId="77" xr:uid="{442905D7-A553-4874-9BB7-1229E60B5BDE}"/>
    <cellStyle name="Besuchter Hyperlink" xfId="9" builtinId="9" customBuiltin="1"/>
    <cellStyle name="Besuchter Hyperlink 2" xfId="55" xr:uid="{446C681A-A531-4B99-A397-E6D18A40BF23}"/>
    <cellStyle name="Besuchter Hyperlink 3" xfId="59" xr:uid="{C5CCC336-C4CA-4F6A-912A-C276EB7DFCA5}"/>
    <cellStyle name="Besuchter Hyperlink 4" xfId="54" xr:uid="{DA68CF47-953D-45A9-BE01-4783B5502205}"/>
    <cellStyle name="Fuss" xfId="38" xr:uid="{FA8DFD9C-37AD-4AB8-92E6-3E9D19986989}"/>
    <cellStyle name="Fuss 2" xfId="78" xr:uid="{AA53AC8D-52B7-4E96-AD30-DA909DDD5F8A}"/>
    <cellStyle name="Haupttitel" xfId="39" xr:uid="{C5B39FA4-98FB-4CC5-91C7-E8D3B315925B}"/>
    <cellStyle name="Haupttitel 2" xfId="79" xr:uid="{1DBC3BF7-A319-4EB9-A2D4-4CA4859D65AE}"/>
    <cellStyle name="Hyperlink 2" xfId="3" xr:uid="{00000000-0005-0000-0000-000002000000}"/>
    <cellStyle name="Hyperlink 2 2" xfId="61" xr:uid="{E52E6125-1094-43E5-8582-BC2A58655C98}"/>
    <cellStyle name="Hyperlink 2 3" xfId="56" xr:uid="{50D101F3-379A-45A9-B7D7-1546E279207F}"/>
    <cellStyle name="Hyperlink 3" xfId="4" xr:uid="{00000000-0005-0000-0000-000003000000}"/>
    <cellStyle name="Hyperlink 3 2" xfId="60" xr:uid="{CAB42B1D-FAAE-45DE-BCA4-46503A95513D}"/>
    <cellStyle name="Hyperlink_AfS_SB_S1bis3" xfId="5" xr:uid="{00000000-0005-0000-0000-000004000000}"/>
    <cellStyle name="InhaltNormal" xfId="41" xr:uid="{5EF78EE8-6F6E-453E-A615-2E829DE6DE51}"/>
    <cellStyle name="InhaltNormal 2" xfId="80" xr:uid="{E6CE062E-5E60-4E8D-91C1-198D8A5E520D}"/>
    <cellStyle name="Jahr" xfId="42" xr:uid="{4EA48BD8-B52F-4ED3-A981-CF8A04AE594C}"/>
    <cellStyle name="Jahr 2" xfId="81" xr:uid="{830C97E5-5F1A-4E0C-9492-DC0330AE733F}"/>
    <cellStyle name="Link" xfId="2" builtinId="8" customBuiltin="1"/>
    <cellStyle name="Link 2" xfId="40" xr:uid="{EA9A14BE-ABC9-4B18-A6A5-B5737B7470FA}"/>
    <cellStyle name="Link 3" xfId="85" xr:uid="{A1BAA5E6-A5EF-4093-AC93-B6D58B64150B}"/>
    <cellStyle name="LinkGemVeroeff" xfId="57" xr:uid="{E0CDD4A7-ED97-4507-9ECC-F127A19A29FF}"/>
    <cellStyle name="LinkGemVeroeffFett" xfId="58" xr:uid="{8F6C7FB8-78AB-4242-8164-08D8A274D735}"/>
    <cellStyle name="Messziffer" xfId="43" xr:uid="{3FCA3443-4440-44E8-9983-989E4427F9B8}"/>
    <cellStyle name="Messziffer 2" xfId="82" xr:uid="{CC6EC870-52DD-4ACC-824A-A8C76AE03DD6}"/>
    <cellStyle name="MesszifferD" xfId="44" xr:uid="{DD1DE182-5A92-4716-AB05-6BDB47BEFD0B}"/>
    <cellStyle name="MesszifferD 2" xfId="83" xr:uid="{27A1CE56-FD08-4198-810A-FC3034607162}"/>
    <cellStyle name="mitP" xfId="45" xr:uid="{82A1687D-D387-4D8D-8824-0646DF6A3D95}"/>
    <cellStyle name="Noch" xfId="46" xr:uid="{CB2359EA-9EDF-4653-9950-61F9F235B037}"/>
    <cellStyle name="o.Tausender" xfId="47" xr:uid="{FB913BDF-6EFD-4605-9EDF-AE4E930407CD}"/>
    <cellStyle name="ohneP" xfId="48" xr:uid="{7E690B4E-E68D-4A6E-9CA6-FC7A4F5EC7A0}"/>
    <cellStyle name="ProzVeränderung" xfId="49" xr:uid="{15CE4176-FCFD-4810-88C8-55FC0628A234}"/>
    <cellStyle name="ProzVeränderung 2" xfId="84" xr:uid="{61A81087-E191-4096-9651-9EFEF2F50990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2 2" xfId="86" xr:uid="{DBC3938B-5DEF-469B-8167-923291F48BC6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Untertitel" xfId="50" xr:uid="{95D2CD99-CE12-458D-9212-63C572752421}"/>
    <cellStyle name="Zelle mit 2.Komma" xfId="51" xr:uid="{D25C28FA-9ED2-4248-A3F3-685DEBDE8FC8}"/>
    <cellStyle name="zelle mit Rand" xfId="52" xr:uid="{9E16BC31-BAE8-446D-B4F8-2F4EB0A53C71}"/>
    <cellStyle name="Zwischentitel" xfId="53" xr:uid="{3CB45D6C-CB01-47AD-8ED4-FD01E97D5980}"/>
  </cellStyles>
  <dxfs count="0"/>
  <tableStyles count="0" defaultTableStyle="TableStyleMedium2" defaultPivotStyle="PivotStyleLight16"/>
  <colors>
    <mruColors>
      <color rgb="FFFFDBA5"/>
      <color rgb="FFFFCA7B"/>
      <color rgb="FFFFECD5"/>
      <color rgb="FFC0A57B"/>
      <color rgb="FFE2C292"/>
      <color rgb="FFF92246"/>
      <color rgb="FF000000"/>
      <color rgb="FF383C48"/>
      <color rgb="FF0F348E"/>
      <color rgb="FF9A9E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40487038839243"/>
          <c:y val="0.12903979920760858"/>
          <c:w val="0.55512658881123"/>
          <c:h val="0.75142610500683615"/>
        </c:manualLayout>
      </c:layout>
      <c:pieChart>
        <c:varyColors val="1"/>
        <c:ser>
          <c:idx val="0"/>
          <c:order val="0"/>
          <c:tx>
            <c:strRef>
              <c:f>'Grafik1,2'!$I$5</c:f>
              <c:strCache>
                <c:ptCount val="1"/>
                <c:pt idx="0">
                  <c:v>Einkünfte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/>
              </a:solidFill>
            </a:ln>
          </c:spPr>
          <c:dPt>
            <c:idx val="0"/>
            <c:bubble3D val="0"/>
            <c:spPr>
              <a:solidFill>
                <a:srgbClr val="FFECD5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273A-42D7-B30A-065877B2E202}"/>
              </c:ext>
            </c:extLst>
          </c:dPt>
          <c:dPt>
            <c:idx val="1"/>
            <c:bubble3D val="0"/>
            <c:spPr>
              <a:solidFill>
                <a:srgbClr val="FFCA7B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73A-42D7-B30A-065877B2E202}"/>
              </c:ext>
            </c:extLst>
          </c:dPt>
          <c:dPt>
            <c:idx val="2"/>
            <c:bubble3D val="0"/>
            <c:spPr>
              <a:solidFill>
                <a:srgbClr val="FFDBA5"/>
              </a:solidFill>
              <a:ln w="3175"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73A-42D7-B30A-065877B2E202}"/>
              </c:ext>
            </c:extLst>
          </c:dPt>
          <c:dPt>
            <c:idx val="3"/>
            <c:bubble3D val="0"/>
            <c:spPr>
              <a:solidFill>
                <a:srgbClr val="E2C292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73A-42D7-B30A-065877B2E202}"/>
              </c:ext>
            </c:extLst>
          </c:dPt>
          <c:dPt>
            <c:idx val="4"/>
            <c:bubble3D val="0"/>
            <c:spPr>
              <a:solidFill>
                <a:srgbClr val="C0A57B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73A-42D7-B30A-065877B2E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273A-42D7-B30A-065877B2E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B-273A-42D7-B30A-065877B2E202}"/>
              </c:ext>
            </c:extLst>
          </c:dPt>
          <c:dLbls>
            <c:dLbl>
              <c:idx val="0"/>
              <c:layout>
                <c:manualLayout>
                  <c:x val="-4.2885001032174352E-3"/>
                  <c:y val="1.348163228645848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A-42D7-B30A-065877B2E202}"/>
                </c:ext>
              </c:extLst>
            </c:dLbl>
            <c:dLbl>
              <c:idx val="1"/>
              <c:layout>
                <c:manualLayout>
                  <c:x val="-3.9556238756672272E-3"/>
                  <c:y val="5.4160055088171011E-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A-42D7-B30A-065877B2E202}"/>
                </c:ext>
              </c:extLst>
            </c:dLbl>
            <c:dLbl>
              <c:idx val="2"/>
              <c:layout>
                <c:manualLayout>
                  <c:x val="7.8023137115049688E-4"/>
                  <c:y val="-0.1308620999371276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A-42D7-B30A-065877B2E202}"/>
                </c:ext>
              </c:extLst>
            </c:dLbl>
            <c:dLbl>
              <c:idx val="3"/>
              <c:layout>
                <c:manualLayout>
                  <c:x val="-1.3192042583462201E-2"/>
                  <c:y val="-1.633096841262037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A-42D7-B30A-065877B2E202}"/>
                </c:ext>
              </c:extLst>
            </c:dLbl>
            <c:dLbl>
              <c:idx val="4"/>
              <c:layout>
                <c:manualLayout>
                  <c:x val="2.9772006392802537E-2"/>
                  <c:y val="3.228058047661633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A-42D7-B30A-065877B2E202}"/>
                </c:ext>
              </c:extLst>
            </c:dLbl>
            <c:dLbl>
              <c:idx val="5"/>
              <c:layout>
                <c:manualLayout>
                  <c:x val="5.9899289274233979E-3"/>
                  <c:y val="2.684475514705148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A-42D7-B30A-065877B2E202}"/>
                </c:ext>
              </c:extLst>
            </c:dLbl>
            <c:dLbl>
              <c:idx val="6"/>
              <c:layout>
                <c:manualLayout>
                  <c:x val="0.18517484296204548"/>
                  <c:y val="-5.918186082253026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A-42D7-B30A-065877B2E2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>
                    <a:latin typeface="Source Sans Pro" panose="020B0503030403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'Grafik1,2'!$J$4:$N$4</c:f>
              <c:strCache>
                <c:ptCount val="5"/>
                <c:pt idx="0">
                  <c:v>Gewerbebetrieb</c:v>
                </c:pt>
                <c:pt idx="1">
                  <c:v>selbständige Arbeit</c:v>
                </c:pt>
                <c:pt idx="2">
                  <c:v>nicht selbständige Arbeit</c:v>
                </c:pt>
                <c:pt idx="3">
                  <c:v>sonstige Einkünfte</c:v>
                </c:pt>
                <c:pt idx="4">
                  <c:v>Land- und Forstwirtschaft; Kapitalvermögen; Vermietung und Verpachtung</c:v>
                </c:pt>
              </c:strCache>
            </c:strRef>
          </c:cat>
          <c:val>
            <c:numRef>
              <c:f>'Grafik1,2'!$J$5:$N$5</c:f>
              <c:numCache>
                <c:formatCode>#\ ###\ ##0;\–\ #\ ###\ ##0</c:formatCode>
                <c:ptCount val="5"/>
                <c:pt idx="0">
                  <c:v>6671529</c:v>
                </c:pt>
                <c:pt idx="1">
                  <c:v>6551605</c:v>
                </c:pt>
                <c:pt idx="2">
                  <c:v>70393299</c:v>
                </c:pt>
                <c:pt idx="3">
                  <c:v>5783808</c:v>
                </c:pt>
                <c:pt idx="4">
                  <c:v>2116777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73A-42D7-B30A-065877B2E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2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011215932914046"/>
          <c:y val="0.10579683195592286"/>
          <c:w val="0.60756201802554344"/>
          <c:h val="0.723537793880022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'Grafik1,2'!$K$32</c:f>
              <c:strCache>
                <c:ptCount val="1"/>
                <c:pt idx="0">
                  <c:v>Steuerpflichtige</c:v>
                </c:pt>
              </c:strCache>
            </c:strRef>
          </c:tx>
          <c:spPr>
            <a:solidFill>
              <a:srgbClr val="FFDBA5">
                <a:alpha val="97000"/>
              </a:srgb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'Grafik1,2'!$J$33:$J$52</c:f>
              <c:strCache>
                <c:ptCount val="20"/>
                <c:pt idx="0">
                  <c:v>  0  -   5 000</c:v>
                </c:pt>
                <c:pt idx="1">
                  <c:v>5 000  -   10 000</c:v>
                </c:pt>
                <c:pt idx="2">
                  <c:v>10 000  -   15 000</c:v>
                </c:pt>
                <c:pt idx="3">
                  <c:v>15 000  -   20 000</c:v>
                </c:pt>
                <c:pt idx="4">
                  <c:v>20 000  -   25 000</c:v>
                </c:pt>
                <c:pt idx="5">
                  <c:v>25 000  -   30 000</c:v>
                </c:pt>
                <c:pt idx="6">
                  <c:v>30 000  -   35 000</c:v>
                </c:pt>
                <c:pt idx="7">
                  <c:v>35 000  -   40 000</c:v>
                </c:pt>
                <c:pt idx="8">
                  <c:v>40 000  -   45 000</c:v>
                </c:pt>
                <c:pt idx="9">
                  <c:v>45 000  -   50 000</c:v>
                </c:pt>
                <c:pt idx="10">
                  <c:v>50 000  -   60 000</c:v>
                </c:pt>
                <c:pt idx="11">
                  <c:v>60 000  -   70 000</c:v>
                </c:pt>
                <c:pt idx="12">
                  <c:v>70 000  -   80 000</c:v>
                </c:pt>
                <c:pt idx="13">
                  <c:v>80 000  -   90 000</c:v>
                </c:pt>
                <c:pt idx="14">
                  <c:v>90 000  -   100 000</c:v>
                </c:pt>
                <c:pt idx="15">
                  <c:v>100 000  -   125 000</c:v>
                </c:pt>
                <c:pt idx="16">
                  <c:v>125 000  -   250 000</c:v>
                </c:pt>
                <c:pt idx="17">
                  <c:v>250 000  -   500 000</c:v>
                </c:pt>
                <c:pt idx="18">
                  <c:v>500 000  -   1 000 000</c:v>
                </c:pt>
                <c:pt idx="19">
                  <c:v>1 000 000 und mehr</c:v>
                </c:pt>
              </c:strCache>
            </c:strRef>
          </c:cat>
          <c:val>
            <c:numRef>
              <c:f>'Grafik1,2'!$K$33:$K$52</c:f>
              <c:numCache>
                <c:formatCode>#\ ###\ ##0;\–\ #\ ###\ ##0</c:formatCode>
                <c:ptCount val="20"/>
                <c:pt idx="0">
                  <c:v>207528</c:v>
                </c:pt>
                <c:pt idx="1">
                  <c:v>125352</c:v>
                </c:pt>
                <c:pt idx="2">
                  <c:v>144512</c:v>
                </c:pt>
                <c:pt idx="3">
                  <c:v>173471</c:v>
                </c:pt>
                <c:pt idx="4">
                  <c:v>168094</c:v>
                </c:pt>
                <c:pt idx="5">
                  <c:v>160061</c:v>
                </c:pt>
                <c:pt idx="6">
                  <c:v>147179</c:v>
                </c:pt>
                <c:pt idx="7">
                  <c:v>133438</c:v>
                </c:pt>
                <c:pt idx="8">
                  <c:v>111753</c:v>
                </c:pt>
                <c:pt idx="9">
                  <c:v>88567</c:v>
                </c:pt>
                <c:pt idx="10">
                  <c:v>138393</c:v>
                </c:pt>
                <c:pt idx="11">
                  <c:v>99486</c:v>
                </c:pt>
                <c:pt idx="12">
                  <c:v>73457</c:v>
                </c:pt>
                <c:pt idx="13">
                  <c:v>50538</c:v>
                </c:pt>
                <c:pt idx="14">
                  <c:v>37799</c:v>
                </c:pt>
                <c:pt idx="15">
                  <c:v>59808</c:v>
                </c:pt>
                <c:pt idx="16">
                  <c:v>78569</c:v>
                </c:pt>
                <c:pt idx="17">
                  <c:v>14382</c:v>
                </c:pt>
                <c:pt idx="18">
                  <c:v>3651</c:v>
                </c:pt>
                <c:pt idx="19">
                  <c:v>1584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'Grafik1,2'!$J$31</c:f>
              <c:strCache>
                <c:ptCount val="1"/>
                <c:pt idx="0">
                  <c:v>Gesamtbetrag der Einkünfte</c:v>
                </c:pt>
              </c:strCache>
            </c:strRef>
          </c:tx>
          <c:invertIfNegative val="0"/>
          <c:cat>
            <c:numRef>
              <c:f>'Grafik1,2'!$I$32</c:f>
              <c:numCache>
                <c:formatCode>General</c:formatCode>
                <c:ptCount val="1"/>
              </c:numCache>
            </c:numRef>
          </c:cat>
          <c:val>
            <c:numRef>
              <c:f>'Grafik1,2'!$J$32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57C-475B-BECE-442A1B605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9003184"/>
        <c:axId val="1"/>
      </c:barChart>
      <c:catAx>
        <c:axId val="17190031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 sz="800" b="0" i="0" u="none" strike="noStrike" baseline="0">
                    <a:effectLst/>
                  </a:rPr>
                  <a:t>Gesamtbetrag der Einkünfte</a:t>
                </a:r>
                <a:r>
                  <a:rPr lang="de-DE" sz="800" b="0" i="0" u="none" strike="noStrike" baseline="0"/>
                  <a:t> </a:t>
                </a:r>
                <a:r>
                  <a:rPr lang="de-DE" sz="800" b="0" i="0" u="none" strike="noStrike" baseline="0">
                    <a:effectLst/>
                  </a:rPr>
                  <a:t>von … bis unter … EUR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6.9189317638903028E-2"/>
              <c:y val="8.2064348697985789E-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aseline="0"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baseline="0"/>
                </a:pPr>
                <a:r>
                  <a:rPr lang="de-DE" baseline="0"/>
                  <a:t>Steuerpflichtige</a:t>
                </a:r>
              </a:p>
            </c:rich>
          </c:tx>
          <c:layout>
            <c:manualLayout>
              <c:xMode val="edge"/>
              <c:yMode val="edge"/>
              <c:x val="0.7640199161425576"/>
              <c:y val="0.88761983471074368"/>
            </c:manualLayout>
          </c:layout>
          <c:overlay val="0"/>
        </c:title>
        <c:numFmt formatCode="#\ ###\ ##0;\–\ #\ ###\ ##0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Grafik3!$I$4</c:f>
              <c:strCache>
                <c:ptCount val="1"/>
                <c:pt idx="0">
                  <c:v>bis unter 35 000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Grafik3!$J$3:$L$3</c:f>
              <c:strCache>
                <c:ptCount val="3"/>
                <c:pt idx="0">
                  <c:v>Steuerpflichtige</c:v>
                </c:pt>
                <c:pt idx="1">
                  <c:v>Gesamtbetrag der Einkünfte</c:v>
                </c:pt>
                <c:pt idx="2">
                  <c:v>Festzusetzende Einkommensteuer/ Jahreslohnsteuer</c:v>
                </c:pt>
              </c:strCache>
            </c:strRef>
          </c:cat>
          <c:val>
            <c:numRef>
              <c:f>Grafik3!$J$4:$L$4</c:f>
              <c:numCache>
                <c:formatCode>#\ ###\ ##0;\–\ #\ ###\ ##0</c:formatCode>
                <c:ptCount val="3"/>
                <c:pt idx="0">
                  <c:v>1126197</c:v>
                </c:pt>
                <c:pt idx="1">
                  <c:v>19098176</c:v>
                </c:pt>
                <c:pt idx="2">
                  <c:v>1364285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B-4277-9080-7C57B7EC8B65}"/>
            </c:ext>
          </c:extLst>
        </c:ser>
        <c:ser>
          <c:idx val="1"/>
          <c:order val="1"/>
          <c:tx>
            <c:strRef>
              <c:f>Grafik3!$I$5</c:f>
              <c:strCache>
                <c:ptCount val="1"/>
                <c:pt idx="0">
                  <c:v>35 000 bis unter 70 000</c:v>
                </c:pt>
              </c:strCache>
            </c:strRef>
          </c:tx>
          <c:spPr>
            <a:solidFill>
              <a:schemeClr val="accent5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Grafik3!$J$3:$L$3</c:f>
              <c:strCache>
                <c:ptCount val="3"/>
                <c:pt idx="0">
                  <c:v>Steuerpflichtige</c:v>
                </c:pt>
                <c:pt idx="1">
                  <c:v>Gesamtbetrag der Einkünfte</c:v>
                </c:pt>
                <c:pt idx="2">
                  <c:v>Festzusetzende Einkommensteuer/ Jahreslohnsteuer</c:v>
                </c:pt>
              </c:strCache>
            </c:strRef>
          </c:cat>
          <c:val>
            <c:numRef>
              <c:f>Grafik3!$J$5:$L$5</c:f>
              <c:numCache>
                <c:formatCode>#\ ###\ ##0;\–\ #\ ###\ ##0</c:formatCode>
                <c:ptCount val="3"/>
                <c:pt idx="0">
                  <c:v>571637</c:v>
                </c:pt>
                <c:pt idx="1">
                  <c:v>27951935</c:v>
                </c:pt>
                <c:pt idx="2">
                  <c:v>4242341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CB-4277-9080-7C57B7EC8B65}"/>
            </c:ext>
          </c:extLst>
        </c:ser>
        <c:ser>
          <c:idx val="2"/>
          <c:order val="2"/>
          <c:tx>
            <c:strRef>
              <c:f>Grafik3!$I$6</c:f>
              <c:strCache>
                <c:ptCount val="1"/>
                <c:pt idx="0">
                  <c:v>70 000 bis unter 125 000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Grafik3!$J$3:$L$3</c:f>
              <c:strCache>
                <c:ptCount val="3"/>
                <c:pt idx="0">
                  <c:v>Steuerpflichtige</c:v>
                </c:pt>
                <c:pt idx="1">
                  <c:v>Gesamtbetrag der Einkünfte</c:v>
                </c:pt>
                <c:pt idx="2">
                  <c:v>Festzusetzende Einkommensteuer/ Jahreslohnsteuer</c:v>
                </c:pt>
              </c:strCache>
            </c:strRef>
          </c:cat>
          <c:val>
            <c:numRef>
              <c:f>Grafik3!$J$6:$L$6</c:f>
              <c:numCache>
                <c:formatCode>#\ ###\ ##0;\–\ #\ ###\ ##0</c:formatCode>
                <c:ptCount val="3"/>
                <c:pt idx="0">
                  <c:v>221602</c:v>
                </c:pt>
                <c:pt idx="1">
                  <c:v>19999018</c:v>
                </c:pt>
                <c:pt idx="2">
                  <c:v>4144328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CB-4277-9080-7C57B7EC8B65}"/>
            </c:ext>
          </c:extLst>
        </c:ser>
        <c:ser>
          <c:idx val="3"/>
          <c:order val="3"/>
          <c:tx>
            <c:strRef>
              <c:f>Grafik3!$I$7</c:f>
              <c:strCache>
                <c:ptCount val="1"/>
                <c:pt idx="0">
                  <c:v>125 000 und mehr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Grafik3!$J$3:$L$3</c:f>
              <c:strCache>
                <c:ptCount val="3"/>
                <c:pt idx="0">
                  <c:v>Steuerpflichtige</c:v>
                </c:pt>
                <c:pt idx="1">
                  <c:v>Gesamtbetrag der Einkünfte</c:v>
                </c:pt>
                <c:pt idx="2">
                  <c:v>Festzusetzende Einkommensteuer/ Jahreslohnsteuer</c:v>
                </c:pt>
              </c:strCache>
            </c:strRef>
          </c:cat>
          <c:val>
            <c:numRef>
              <c:f>Grafik3!$J$7:$L$7</c:f>
              <c:numCache>
                <c:formatCode>#\ ###\ ##0;\–\ #\ ###\ ##0</c:formatCode>
                <c:ptCount val="3"/>
                <c:pt idx="0">
                  <c:v>98186</c:v>
                </c:pt>
                <c:pt idx="1">
                  <c:v>24067977</c:v>
                </c:pt>
                <c:pt idx="2">
                  <c:v>7514585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CB-4277-9080-7C57B7EC8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042560"/>
        <c:axId val="93044096"/>
      </c:barChart>
      <c:catAx>
        <c:axId val="93042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Source Sans Pro" panose="020B0503030403020204" pitchFamily="34" charset="0"/>
              </a:defRPr>
            </a:pPr>
            <a:endParaRPr lang="de-DE"/>
          </a:p>
        </c:txPr>
        <c:crossAx val="93044096"/>
        <c:crosses val="autoZero"/>
        <c:auto val="1"/>
        <c:lblAlgn val="ctr"/>
        <c:lblOffset val="100"/>
        <c:noMultiLvlLbl val="0"/>
      </c:catAx>
      <c:valAx>
        <c:axId val="930440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de-DE"/>
          </a:p>
        </c:txPr>
        <c:crossAx val="93042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848311410495648"/>
          <c:y val="0.36330988506058409"/>
          <c:w val="0.24706601884302035"/>
          <c:h val="0.22465566696682263"/>
        </c:manualLayout>
      </c:layout>
      <c:overlay val="0"/>
      <c:txPr>
        <a:bodyPr/>
        <a:lstStyle/>
        <a:p>
          <a:pPr>
            <a:defRPr baseline="0">
              <a:latin typeface="Source Sans Pro" panose="020B0503030403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 anchor="t" anchorCtr="0"/>
    <a:lstStyle/>
    <a:p>
      <a:pPr>
        <a:defRPr sz="800" baseline="0"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38100</xdr:colOff>
      <xdr:row>53</xdr:row>
      <xdr:rowOff>180975</xdr:rowOff>
    </xdr:from>
    <xdr:to>
      <xdr:col>1</xdr:col>
      <xdr:colOff>524855</xdr:colOff>
      <xdr:row>53</xdr:row>
      <xdr:rowOff>360238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972550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4549775" y="0"/>
    <xdr:ext cx="1438275" cy="762000"/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49775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L IV 3 – j / 22</a:t>
          </a:r>
          <a:endParaRPr lang="de-DE" sz="14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absoluteAnchor>
  <xdr:oneCellAnchor>
    <xdr:from>
      <xdr:col>3</xdr:col>
      <xdr:colOff>403224</xdr:colOff>
      <xdr:row>0</xdr:row>
      <xdr:rowOff>79375</xdr:rowOff>
    </xdr:from>
    <xdr:ext cx="210281" cy="2162175"/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1741852" y="1055322"/>
          <a:ext cx="2162175" cy="21028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106680</xdr:colOff>
      <xdr:row>0</xdr:row>
      <xdr:rowOff>0</xdr:rowOff>
    </xdr:from>
    <xdr:to>
      <xdr:col>24</xdr:col>
      <xdr:colOff>205740</xdr:colOff>
      <xdr:row>0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1231880" y="0"/>
          <a:ext cx="85153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22</xdr:col>
      <xdr:colOff>106680</xdr:colOff>
      <xdr:row>1</xdr:row>
      <xdr:rowOff>0</xdr:rowOff>
    </xdr:from>
    <xdr:to>
      <xdr:col>24</xdr:col>
      <xdr:colOff>205740</xdr:colOff>
      <xdr:row>1</xdr:row>
      <xdr:rowOff>0</xdr:rowOff>
    </xdr:to>
    <xdr:sp macro="" textlink="">
      <xdr:nvSpPr>
        <xdr:cNvPr id="3" name="Text 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1231880" y="304800"/>
          <a:ext cx="85153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21</xdr:col>
      <xdr:colOff>106680</xdr:colOff>
      <xdr:row>0</xdr:row>
      <xdr:rowOff>0</xdr:rowOff>
    </xdr:from>
    <xdr:to>
      <xdr:col>23</xdr:col>
      <xdr:colOff>198120</xdr:colOff>
      <xdr:row>0</xdr:row>
      <xdr:rowOff>0</xdr:rowOff>
    </xdr:to>
    <xdr:sp macro="" textlink="">
      <xdr:nvSpPr>
        <xdr:cNvPr id="4" name="Text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984230" y="0"/>
          <a:ext cx="8915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r Gemeinden</a:t>
          </a:r>
        </a:p>
      </xdr:txBody>
    </xdr:sp>
    <xdr:clientData/>
  </xdr:twoCellAnchor>
  <xdr:twoCellAnchor>
    <xdr:from>
      <xdr:col>50</xdr:col>
      <xdr:colOff>0</xdr:colOff>
      <xdr:row>0</xdr:row>
      <xdr:rowOff>0</xdr:rowOff>
    </xdr:from>
    <xdr:to>
      <xdr:col>50</xdr:col>
      <xdr:colOff>0</xdr:colOff>
      <xdr:row>0</xdr:row>
      <xdr:rowOff>0</xdr:rowOff>
    </xdr:to>
    <xdr:sp macro="" textlink="">
      <xdr:nvSpPr>
        <xdr:cNvPr id="6" name="Text 8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56413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43</xdr:col>
      <xdr:colOff>106680</xdr:colOff>
      <xdr:row>1</xdr:row>
      <xdr:rowOff>0</xdr:rowOff>
    </xdr:from>
    <xdr:to>
      <xdr:col>45</xdr:col>
      <xdr:colOff>205740</xdr:colOff>
      <xdr:row>1</xdr:row>
      <xdr:rowOff>0</xdr:rowOff>
    </xdr:to>
    <xdr:sp macro="" textlink="">
      <xdr:nvSpPr>
        <xdr:cNvPr id="7" name="Text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2109430" y="304800"/>
          <a:ext cx="85153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50</xdr:col>
      <xdr:colOff>0</xdr:colOff>
      <xdr:row>0</xdr:row>
      <xdr:rowOff>0</xdr:rowOff>
    </xdr:from>
    <xdr:to>
      <xdr:col>50</xdr:col>
      <xdr:colOff>0</xdr:colOff>
      <xdr:row>0</xdr:row>
      <xdr:rowOff>0</xdr:rowOff>
    </xdr:to>
    <xdr:sp macro="" textlink="">
      <xdr:nvSpPr>
        <xdr:cNvPr id="8" name="Text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56413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43</xdr:col>
      <xdr:colOff>106680</xdr:colOff>
      <xdr:row>0</xdr:row>
      <xdr:rowOff>0</xdr:rowOff>
    </xdr:from>
    <xdr:to>
      <xdr:col>45</xdr:col>
      <xdr:colOff>205740</xdr:colOff>
      <xdr:row>0</xdr:row>
      <xdr:rowOff>0</xdr:rowOff>
    </xdr:to>
    <xdr:sp macro="" textlink="">
      <xdr:nvSpPr>
        <xdr:cNvPr id="10" name="Text 8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2109430" y="0"/>
          <a:ext cx="85153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64</xdr:col>
      <xdr:colOff>106680</xdr:colOff>
      <xdr:row>1</xdr:row>
      <xdr:rowOff>0</xdr:rowOff>
    </xdr:from>
    <xdr:to>
      <xdr:col>66</xdr:col>
      <xdr:colOff>205740</xdr:colOff>
      <xdr:row>1</xdr:row>
      <xdr:rowOff>0</xdr:rowOff>
    </xdr:to>
    <xdr:sp macro="" textlink="">
      <xdr:nvSpPr>
        <xdr:cNvPr id="14" name="Text 8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32986980" y="304800"/>
          <a:ext cx="79438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64</xdr:col>
      <xdr:colOff>106680</xdr:colOff>
      <xdr:row>0</xdr:row>
      <xdr:rowOff>0</xdr:rowOff>
    </xdr:from>
    <xdr:to>
      <xdr:col>66</xdr:col>
      <xdr:colOff>205740</xdr:colOff>
      <xdr:row>0</xdr:row>
      <xdr:rowOff>0</xdr:rowOff>
    </xdr:to>
    <xdr:sp macro="" textlink="">
      <xdr:nvSpPr>
        <xdr:cNvPr id="16" name="Text 8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32986980" y="0"/>
          <a:ext cx="79438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63</xdr:col>
      <xdr:colOff>106680</xdr:colOff>
      <xdr:row>0</xdr:row>
      <xdr:rowOff>0</xdr:rowOff>
    </xdr:from>
    <xdr:to>
      <xdr:col>65</xdr:col>
      <xdr:colOff>198120</xdr:colOff>
      <xdr:row>0</xdr:row>
      <xdr:rowOff>0</xdr:rowOff>
    </xdr:to>
    <xdr:sp macro="" textlink="">
      <xdr:nvSpPr>
        <xdr:cNvPr id="18" name="Text 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32739330" y="0"/>
          <a:ext cx="8343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123824</xdr:rowOff>
    </xdr:from>
    <xdr:to>
      <xdr:col>7</xdr:col>
      <xdr:colOff>661035</xdr:colOff>
      <xdr:row>26</xdr:row>
      <xdr:rowOff>295275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45719</xdr:colOff>
      <xdr:row>29</xdr:row>
      <xdr:rowOff>76203</xdr:rowOff>
    </xdr:from>
    <xdr:to>
      <xdr:col>7</xdr:col>
      <xdr:colOff>988169</xdr:colOff>
      <xdr:row>56</xdr:row>
      <xdr:rowOff>60228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95250</xdr:rowOff>
    </xdr:from>
    <xdr:to>
      <xdr:col>6</xdr:col>
      <xdr:colOff>982980</xdr:colOff>
      <xdr:row>26</xdr:row>
      <xdr:rowOff>106680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0.75867</cdr:x>
      <cdr:y>0.16251</cdr:y>
    </cdr:from>
    <cdr:to>
      <cdr:x>0.93208</cdr:x>
      <cdr:y>0.31384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4000500" y="720090"/>
          <a:ext cx="914400" cy="670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0.71676</cdr:x>
      <cdr:y>0.27085</cdr:y>
    </cdr:from>
    <cdr:to>
      <cdr:x>1</cdr:x>
      <cdr:y>0.36543</cdr:y>
    </cdr:to>
    <cdr:sp macro="" textlink="">
      <cdr:nvSpPr>
        <cdr:cNvPr id="5" name="Textfeld 4"/>
        <cdr:cNvSpPr txBox="1"/>
      </cdr:nvSpPr>
      <cdr:spPr>
        <a:xfrm xmlns:a="http://schemas.openxmlformats.org/drawingml/2006/main">
          <a:off x="3779520" y="1200150"/>
          <a:ext cx="149352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de-DE" sz="800" baseline="0">
              <a:latin typeface="Source Sans Pro" panose="020B0503030403020204" pitchFamily="34" charset="0"/>
              <a:ea typeface="Source Sans Pro" panose="020B0503030403020204" pitchFamily="34" charset="0"/>
            </a:rPr>
            <a:t>Gesamtbetrag</a:t>
          </a:r>
          <a:r>
            <a:rPr lang="de-DE" sz="800" baseline="0"/>
            <a:t> </a:t>
          </a:r>
          <a:r>
            <a:rPr lang="de-DE" sz="800"/>
            <a:t>der Einkünfte in EUR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2" name="Text 55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09550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3" name="Text 5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209550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4" name="Text 5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209550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Umsatzsteuer vor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Abzug der Vorsteuer</a:t>
          </a:r>
        </a:p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5" name="Text 58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209550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Abziehbare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Vorsteuer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6" name="Text 59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209550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7" name="Text 6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209550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8" name="Text 6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2095500" y="3124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Steuer-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pflichtige</a:t>
          </a: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9" name="Text 5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2095500" y="61912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0" name="Text 5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 noChangeArrowheads="1"/>
        </xdr:cNvSpPr>
      </xdr:nvSpPr>
      <xdr:spPr bwMode="auto">
        <a:xfrm>
          <a:off x="2095500" y="61912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1" name="Text 5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2095500" y="61912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Umsatzsteuer vor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Abzug der Vorsteuer</a:t>
          </a:r>
        </a:p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2" name="Text 5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>
          <a:spLocks noChangeArrowheads="1"/>
        </xdr:cNvSpPr>
      </xdr:nvSpPr>
      <xdr:spPr bwMode="auto">
        <a:xfrm>
          <a:off x="2095500" y="61912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Abziehbare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Vorsteuer</a:t>
          </a: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3" name="Text 5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2095500" y="61912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4" name="Text 6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>
          <a:spLocks noChangeArrowheads="1"/>
        </xdr:cNvSpPr>
      </xdr:nvSpPr>
      <xdr:spPr bwMode="auto">
        <a:xfrm>
          <a:off x="2095500" y="61912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insgesamt</a:t>
          </a: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5" name="Text 6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2095500" y="61912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Steuer-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pflichtige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504825</xdr:rowOff>
        </xdr:from>
        <xdr:to>
          <xdr:col>6</xdr:col>
          <xdr:colOff>1914525</xdr:colOff>
          <xdr:row>48</xdr:row>
          <xdr:rowOff>133350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A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AfS PPTX Colorcode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theme/themeOverride1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73111_2022.pdf" TargetMode="External"/><Relationship Id="rId1" Type="http://schemas.openxmlformats.org/officeDocument/2006/relationships/hyperlink" Target="https://www.statistik-berlin-brandenburg.de/publikationen/Metadaten/MD_73111_2022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3602-097C-4DE8-B863-4B610259FFE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38" customWidth="1"/>
    <col min="2" max="2" width="0.85546875" style="38" customWidth="1"/>
    <col min="3" max="3" width="78.140625" style="38" customWidth="1"/>
    <col min="4" max="255" width="11.5703125" style="38"/>
    <col min="256" max="256" width="38.85546875" style="38" customWidth="1"/>
    <col min="257" max="257" width="0.7109375" style="38" customWidth="1"/>
    <col min="258" max="258" width="52" style="38" customWidth="1"/>
    <col min="259" max="259" width="5.5703125" style="38" bestFit="1" customWidth="1"/>
    <col min="260" max="511" width="11.5703125" style="38"/>
    <col min="512" max="512" width="38.85546875" style="38" customWidth="1"/>
    <col min="513" max="513" width="0.7109375" style="38" customWidth="1"/>
    <col min="514" max="514" width="52" style="38" customWidth="1"/>
    <col min="515" max="515" width="5.5703125" style="38" bestFit="1" customWidth="1"/>
    <col min="516" max="767" width="11.5703125" style="38"/>
    <col min="768" max="768" width="38.85546875" style="38" customWidth="1"/>
    <col min="769" max="769" width="0.7109375" style="38" customWidth="1"/>
    <col min="770" max="770" width="52" style="38" customWidth="1"/>
    <col min="771" max="771" width="5.5703125" style="38" bestFit="1" customWidth="1"/>
    <col min="772" max="1023" width="11.5703125" style="38"/>
    <col min="1024" max="1024" width="38.85546875" style="38" customWidth="1"/>
    <col min="1025" max="1025" width="0.7109375" style="38" customWidth="1"/>
    <col min="1026" max="1026" width="52" style="38" customWidth="1"/>
    <col min="1027" max="1027" width="5.5703125" style="38" bestFit="1" customWidth="1"/>
    <col min="1028" max="1279" width="11.5703125" style="38"/>
    <col min="1280" max="1280" width="38.85546875" style="38" customWidth="1"/>
    <col min="1281" max="1281" width="0.7109375" style="38" customWidth="1"/>
    <col min="1282" max="1282" width="52" style="38" customWidth="1"/>
    <col min="1283" max="1283" width="5.5703125" style="38" bestFit="1" customWidth="1"/>
    <col min="1284" max="1535" width="11.5703125" style="38"/>
    <col min="1536" max="1536" width="38.85546875" style="38" customWidth="1"/>
    <col min="1537" max="1537" width="0.7109375" style="38" customWidth="1"/>
    <col min="1538" max="1538" width="52" style="38" customWidth="1"/>
    <col min="1539" max="1539" width="5.5703125" style="38" bestFit="1" customWidth="1"/>
    <col min="1540" max="1791" width="11.5703125" style="38"/>
    <col min="1792" max="1792" width="38.85546875" style="38" customWidth="1"/>
    <col min="1793" max="1793" width="0.7109375" style="38" customWidth="1"/>
    <col min="1794" max="1794" width="52" style="38" customWidth="1"/>
    <col min="1795" max="1795" width="5.5703125" style="38" bestFit="1" customWidth="1"/>
    <col min="1796" max="2047" width="11.5703125" style="38"/>
    <col min="2048" max="2048" width="38.85546875" style="38" customWidth="1"/>
    <col min="2049" max="2049" width="0.7109375" style="38" customWidth="1"/>
    <col min="2050" max="2050" width="52" style="38" customWidth="1"/>
    <col min="2051" max="2051" width="5.5703125" style="38" bestFit="1" customWidth="1"/>
    <col min="2052" max="2303" width="11.5703125" style="38"/>
    <col min="2304" max="2304" width="38.85546875" style="38" customWidth="1"/>
    <col min="2305" max="2305" width="0.7109375" style="38" customWidth="1"/>
    <col min="2306" max="2306" width="52" style="38" customWidth="1"/>
    <col min="2307" max="2307" width="5.5703125" style="38" bestFit="1" customWidth="1"/>
    <col min="2308" max="2559" width="11.5703125" style="38"/>
    <col min="2560" max="2560" width="38.85546875" style="38" customWidth="1"/>
    <col min="2561" max="2561" width="0.7109375" style="38" customWidth="1"/>
    <col min="2562" max="2562" width="52" style="38" customWidth="1"/>
    <col min="2563" max="2563" width="5.5703125" style="38" bestFit="1" customWidth="1"/>
    <col min="2564" max="2815" width="11.5703125" style="38"/>
    <col min="2816" max="2816" width="38.85546875" style="38" customWidth="1"/>
    <col min="2817" max="2817" width="0.7109375" style="38" customWidth="1"/>
    <col min="2818" max="2818" width="52" style="38" customWidth="1"/>
    <col min="2819" max="2819" width="5.5703125" style="38" bestFit="1" customWidth="1"/>
    <col min="2820" max="3071" width="11.5703125" style="38"/>
    <col min="3072" max="3072" width="38.85546875" style="38" customWidth="1"/>
    <col min="3073" max="3073" width="0.7109375" style="38" customWidth="1"/>
    <col min="3074" max="3074" width="52" style="38" customWidth="1"/>
    <col min="3075" max="3075" width="5.5703125" style="38" bestFit="1" customWidth="1"/>
    <col min="3076" max="3327" width="11.5703125" style="38"/>
    <col min="3328" max="3328" width="38.85546875" style="38" customWidth="1"/>
    <col min="3329" max="3329" width="0.7109375" style="38" customWidth="1"/>
    <col min="3330" max="3330" width="52" style="38" customWidth="1"/>
    <col min="3331" max="3331" width="5.5703125" style="38" bestFit="1" customWidth="1"/>
    <col min="3332" max="3583" width="11.5703125" style="38"/>
    <col min="3584" max="3584" width="38.85546875" style="38" customWidth="1"/>
    <col min="3585" max="3585" width="0.7109375" style="38" customWidth="1"/>
    <col min="3586" max="3586" width="52" style="38" customWidth="1"/>
    <col min="3587" max="3587" width="5.5703125" style="38" bestFit="1" customWidth="1"/>
    <col min="3588" max="3839" width="11.5703125" style="38"/>
    <col min="3840" max="3840" width="38.85546875" style="38" customWidth="1"/>
    <col min="3841" max="3841" width="0.7109375" style="38" customWidth="1"/>
    <col min="3842" max="3842" width="52" style="38" customWidth="1"/>
    <col min="3843" max="3843" width="5.5703125" style="38" bestFit="1" customWidth="1"/>
    <col min="3844" max="4095" width="11.5703125" style="38"/>
    <col min="4096" max="4096" width="38.85546875" style="38" customWidth="1"/>
    <col min="4097" max="4097" width="0.7109375" style="38" customWidth="1"/>
    <col min="4098" max="4098" width="52" style="38" customWidth="1"/>
    <col min="4099" max="4099" width="5.5703125" style="38" bestFit="1" customWidth="1"/>
    <col min="4100" max="4351" width="11.5703125" style="38"/>
    <col min="4352" max="4352" width="38.85546875" style="38" customWidth="1"/>
    <col min="4353" max="4353" width="0.7109375" style="38" customWidth="1"/>
    <col min="4354" max="4354" width="52" style="38" customWidth="1"/>
    <col min="4355" max="4355" width="5.5703125" style="38" bestFit="1" customWidth="1"/>
    <col min="4356" max="4607" width="11.5703125" style="38"/>
    <col min="4608" max="4608" width="38.85546875" style="38" customWidth="1"/>
    <col min="4609" max="4609" width="0.7109375" style="38" customWidth="1"/>
    <col min="4610" max="4610" width="52" style="38" customWidth="1"/>
    <col min="4611" max="4611" width="5.5703125" style="38" bestFit="1" customWidth="1"/>
    <col min="4612" max="4863" width="11.5703125" style="38"/>
    <col min="4864" max="4864" width="38.85546875" style="38" customWidth="1"/>
    <col min="4865" max="4865" width="0.7109375" style="38" customWidth="1"/>
    <col min="4866" max="4866" width="52" style="38" customWidth="1"/>
    <col min="4867" max="4867" width="5.5703125" style="38" bestFit="1" customWidth="1"/>
    <col min="4868" max="5119" width="11.5703125" style="38"/>
    <col min="5120" max="5120" width="38.85546875" style="38" customWidth="1"/>
    <col min="5121" max="5121" width="0.7109375" style="38" customWidth="1"/>
    <col min="5122" max="5122" width="52" style="38" customWidth="1"/>
    <col min="5123" max="5123" width="5.5703125" style="38" bestFit="1" customWidth="1"/>
    <col min="5124" max="5375" width="11.5703125" style="38"/>
    <col min="5376" max="5376" width="38.85546875" style="38" customWidth="1"/>
    <col min="5377" max="5377" width="0.7109375" style="38" customWidth="1"/>
    <col min="5378" max="5378" width="52" style="38" customWidth="1"/>
    <col min="5379" max="5379" width="5.5703125" style="38" bestFit="1" customWidth="1"/>
    <col min="5380" max="5631" width="11.5703125" style="38"/>
    <col min="5632" max="5632" width="38.85546875" style="38" customWidth="1"/>
    <col min="5633" max="5633" width="0.7109375" style="38" customWidth="1"/>
    <col min="5634" max="5634" width="52" style="38" customWidth="1"/>
    <col min="5635" max="5635" width="5.5703125" style="38" bestFit="1" customWidth="1"/>
    <col min="5636" max="5887" width="11.5703125" style="38"/>
    <col min="5888" max="5888" width="38.85546875" style="38" customWidth="1"/>
    <col min="5889" max="5889" width="0.7109375" style="38" customWidth="1"/>
    <col min="5890" max="5890" width="52" style="38" customWidth="1"/>
    <col min="5891" max="5891" width="5.5703125" style="38" bestFit="1" customWidth="1"/>
    <col min="5892" max="6143" width="11.5703125" style="38"/>
    <col min="6144" max="6144" width="38.85546875" style="38" customWidth="1"/>
    <col min="6145" max="6145" width="0.7109375" style="38" customWidth="1"/>
    <col min="6146" max="6146" width="52" style="38" customWidth="1"/>
    <col min="6147" max="6147" width="5.5703125" style="38" bestFit="1" customWidth="1"/>
    <col min="6148" max="6399" width="11.5703125" style="38"/>
    <col min="6400" max="6400" width="38.85546875" style="38" customWidth="1"/>
    <col min="6401" max="6401" width="0.7109375" style="38" customWidth="1"/>
    <col min="6402" max="6402" width="52" style="38" customWidth="1"/>
    <col min="6403" max="6403" width="5.5703125" style="38" bestFit="1" customWidth="1"/>
    <col min="6404" max="6655" width="11.5703125" style="38"/>
    <col min="6656" max="6656" width="38.85546875" style="38" customWidth="1"/>
    <col min="6657" max="6657" width="0.7109375" style="38" customWidth="1"/>
    <col min="6658" max="6658" width="52" style="38" customWidth="1"/>
    <col min="6659" max="6659" width="5.5703125" style="38" bestFit="1" customWidth="1"/>
    <col min="6660" max="6911" width="11.5703125" style="38"/>
    <col min="6912" max="6912" width="38.85546875" style="38" customWidth="1"/>
    <col min="6913" max="6913" width="0.7109375" style="38" customWidth="1"/>
    <col min="6914" max="6914" width="52" style="38" customWidth="1"/>
    <col min="6915" max="6915" width="5.5703125" style="38" bestFit="1" customWidth="1"/>
    <col min="6916" max="7167" width="11.5703125" style="38"/>
    <col min="7168" max="7168" width="38.85546875" style="38" customWidth="1"/>
    <col min="7169" max="7169" width="0.7109375" style="38" customWidth="1"/>
    <col min="7170" max="7170" width="52" style="38" customWidth="1"/>
    <col min="7171" max="7171" width="5.5703125" style="38" bestFit="1" customWidth="1"/>
    <col min="7172" max="7423" width="11.5703125" style="38"/>
    <col min="7424" max="7424" width="38.85546875" style="38" customWidth="1"/>
    <col min="7425" max="7425" width="0.7109375" style="38" customWidth="1"/>
    <col min="7426" max="7426" width="52" style="38" customWidth="1"/>
    <col min="7427" max="7427" width="5.5703125" style="38" bestFit="1" customWidth="1"/>
    <col min="7428" max="7679" width="11.5703125" style="38"/>
    <col min="7680" max="7680" width="38.85546875" style="38" customWidth="1"/>
    <col min="7681" max="7681" width="0.7109375" style="38" customWidth="1"/>
    <col min="7682" max="7682" width="52" style="38" customWidth="1"/>
    <col min="7683" max="7683" width="5.5703125" style="38" bestFit="1" customWidth="1"/>
    <col min="7684" max="7935" width="11.5703125" style="38"/>
    <col min="7936" max="7936" width="38.85546875" style="38" customWidth="1"/>
    <col min="7937" max="7937" width="0.7109375" style="38" customWidth="1"/>
    <col min="7938" max="7938" width="52" style="38" customWidth="1"/>
    <col min="7939" max="7939" width="5.5703125" style="38" bestFit="1" customWidth="1"/>
    <col min="7940" max="8191" width="11.5703125" style="38"/>
    <col min="8192" max="8192" width="38.85546875" style="38" customWidth="1"/>
    <col min="8193" max="8193" width="0.7109375" style="38" customWidth="1"/>
    <col min="8194" max="8194" width="52" style="38" customWidth="1"/>
    <col min="8195" max="8195" width="5.5703125" style="38" bestFit="1" customWidth="1"/>
    <col min="8196" max="8447" width="11.5703125" style="38"/>
    <col min="8448" max="8448" width="38.85546875" style="38" customWidth="1"/>
    <col min="8449" max="8449" width="0.7109375" style="38" customWidth="1"/>
    <col min="8450" max="8450" width="52" style="38" customWidth="1"/>
    <col min="8451" max="8451" width="5.5703125" style="38" bestFit="1" customWidth="1"/>
    <col min="8452" max="8703" width="11.5703125" style="38"/>
    <col min="8704" max="8704" width="38.85546875" style="38" customWidth="1"/>
    <col min="8705" max="8705" width="0.7109375" style="38" customWidth="1"/>
    <col min="8706" max="8706" width="52" style="38" customWidth="1"/>
    <col min="8707" max="8707" width="5.5703125" style="38" bestFit="1" customWidth="1"/>
    <col min="8708" max="8959" width="11.5703125" style="38"/>
    <col min="8960" max="8960" width="38.85546875" style="38" customWidth="1"/>
    <col min="8961" max="8961" width="0.7109375" style="38" customWidth="1"/>
    <col min="8962" max="8962" width="52" style="38" customWidth="1"/>
    <col min="8963" max="8963" width="5.5703125" style="38" bestFit="1" customWidth="1"/>
    <col min="8964" max="9215" width="11.5703125" style="38"/>
    <col min="9216" max="9216" width="38.85546875" style="38" customWidth="1"/>
    <col min="9217" max="9217" width="0.7109375" style="38" customWidth="1"/>
    <col min="9218" max="9218" width="52" style="38" customWidth="1"/>
    <col min="9219" max="9219" width="5.5703125" style="38" bestFit="1" customWidth="1"/>
    <col min="9220" max="9471" width="11.5703125" style="38"/>
    <col min="9472" max="9472" width="38.85546875" style="38" customWidth="1"/>
    <col min="9473" max="9473" width="0.7109375" style="38" customWidth="1"/>
    <col min="9474" max="9474" width="52" style="38" customWidth="1"/>
    <col min="9475" max="9475" width="5.5703125" style="38" bestFit="1" customWidth="1"/>
    <col min="9476" max="9727" width="11.5703125" style="38"/>
    <col min="9728" max="9728" width="38.85546875" style="38" customWidth="1"/>
    <col min="9729" max="9729" width="0.7109375" style="38" customWidth="1"/>
    <col min="9730" max="9730" width="52" style="38" customWidth="1"/>
    <col min="9731" max="9731" width="5.5703125" style="38" bestFit="1" customWidth="1"/>
    <col min="9732" max="9983" width="11.5703125" style="38"/>
    <col min="9984" max="9984" width="38.85546875" style="38" customWidth="1"/>
    <col min="9985" max="9985" width="0.7109375" style="38" customWidth="1"/>
    <col min="9986" max="9986" width="52" style="38" customWidth="1"/>
    <col min="9987" max="9987" width="5.5703125" style="38" bestFit="1" customWidth="1"/>
    <col min="9988" max="10239" width="11.5703125" style="38"/>
    <col min="10240" max="10240" width="38.85546875" style="38" customWidth="1"/>
    <col min="10241" max="10241" width="0.7109375" style="38" customWidth="1"/>
    <col min="10242" max="10242" width="52" style="38" customWidth="1"/>
    <col min="10243" max="10243" width="5.5703125" style="38" bestFit="1" customWidth="1"/>
    <col min="10244" max="10495" width="11.5703125" style="38"/>
    <col min="10496" max="10496" width="38.85546875" style="38" customWidth="1"/>
    <col min="10497" max="10497" width="0.7109375" style="38" customWidth="1"/>
    <col min="10498" max="10498" width="52" style="38" customWidth="1"/>
    <col min="10499" max="10499" width="5.5703125" style="38" bestFit="1" customWidth="1"/>
    <col min="10500" max="10751" width="11.5703125" style="38"/>
    <col min="10752" max="10752" width="38.85546875" style="38" customWidth="1"/>
    <col min="10753" max="10753" width="0.7109375" style="38" customWidth="1"/>
    <col min="10754" max="10754" width="52" style="38" customWidth="1"/>
    <col min="10755" max="10755" width="5.5703125" style="38" bestFit="1" customWidth="1"/>
    <col min="10756" max="11007" width="11.5703125" style="38"/>
    <col min="11008" max="11008" width="38.85546875" style="38" customWidth="1"/>
    <col min="11009" max="11009" width="0.7109375" style="38" customWidth="1"/>
    <col min="11010" max="11010" width="52" style="38" customWidth="1"/>
    <col min="11011" max="11011" width="5.5703125" style="38" bestFit="1" customWidth="1"/>
    <col min="11012" max="11263" width="11.5703125" style="38"/>
    <col min="11264" max="11264" width="38.85546875" style="38" customWidth="1"/>
    <col min="11265" max="11265" width="0.7109375" style="38" customWidth="1"/>
    <col min="11266" max="11266" width="52" style="38" customWidth="1"/>
    <col min="11267" max="11267" width="5.5703125" style="38" bestFit="1" customWidth="1"/>
    <col min="11268" max="11519" width="11.5703125" style="38"/>
    <col min="11520" max="11520" width="38.85546875" style="38" customWidth="1"/>
    <col min="11521" max="11521" width="0.7109375" style="38" customWidth="1"/>
    <col min="11522" max="11522" width="52" style="38" customWidth="1"/>
    <col min="11523" max="11523" width="5.5703125" style="38" bestFit="1" customWidth="1"/>
    <col min="11524" max="11775" width="11.5703125" style="38"/>
    <col min="11776" max="11776" width="38.85546875" style="38" customWidth="1"/>
    <col min="11777" max="11777" width="0.7109375" style="38" customWidth="1"/>
    <col min="11778" max="11778" width="52" style="38" customWidth="1"/>
    <col min="11779" max="11779" width="5.5703125" style="38" bestFit="1" customWidth="1"/>
    <col min="11780" max="12031" width="11.5703125" style="38"/>
    <col min="12032" max="12032" width="38.85546875" style="38" customWidth="1"/>
    <col min="12033" max="12033" width="0.7109375" style="38" customWidth="1"/>
    <col min="12034" max="12034" width="52" style="38" customWidth="1"/>
    <col min="12035" max="12035" width="5.5703125" style="38" bestFit="1" customWidth="1"/>
    <col min="12036" max="12287" width="11.5703125" style="38"/>
    <col min="12288" max="12288" width="38.85546875" style="38" customWidth="1"/>
    <col min="12289" max="12289" width="0.7109375" style="38" customWidth="1"/>
    <col min="12290" max="12290" width="52" style="38" customWidth="1"/>
    <col min="12291" max="12291" width="5.5703125" style="38" bestFit="1" customWidth="1"/>
    <col min="12292" max="12543" width="11.5703125" style="38"/>
    <col min="12544" max="12544" width="38.85546875" style="38" customWidth="1"/>
    <col min="12545" max="12545" width="0.7109375" style="38" customWidth="1"/>
    <col min="12546" max="12546" width="52" style="38" customWidth="1"/>
    <col min="12547" max="12547" width="5.5703125" style="38" bestFit="1" customWidth="1"/>
    <col min="12548" max="12799" width="11.5703125" style="38"/>
    <col min="12800" max="12800" width="38.85546875" style="38" customWidth="1"/>
    <col min="12801" max="12801" width="0.7109375" style="38" customWidth="1"/>
    <col min="12802" max="12802" width="52" style="38" customWidth="1"/>
    <col min="12803" max="12803" width="5.5703125" style="38" bestFit="1" customWidth="1"/>
    <col min="12804" max="13055" width="11.5703125" style="38"/>
    <col min="13056" max="13056" width="38.85546875" style="38" customWidth="1"/>
    <col min="13057" max="13057" width="0.7109375" style="38" customWidth="1"/>
    <col min="13058" max="13058" width="52" style="38" customWidth="1"/>
    <col min="13059" max="13059" width="5.5703125" style="38" bestFit="1" customWidth="1"/>
    <col min="13060" max="13311" width="11.5703125" style="38"/>
    <col min="13312" max="13312" width="38.85546875" style="38" customWidth="1"/>
    <col min="13313" max="13313" width="0.7109375" style="38" customWidth="1"/>
    <col min="13314" max="13314" width="52" style="38" customWidth="1"/>
    <col min="13315" max="13315" width="5.5703125" style="38" bestFit="1" customWidth="1"/>
    <col min="13316" max="13567" width="11.5703125" style="38"/>
    <col min="13568" max="13568" width="38.85546875" style="38" customWidth="1"/>
    <col min="13569" max="13569" width="0.7109375" style="38" customWidth="1"/>
    <col min="13570" max="13570" width="52" style="38" customWidth="1"/>
    <col min="13571" max="13571" width="5.5703125" style="38" bestFit="1" customWidth="1"/>
    <col min="13572" max="13823" width="11.5703125" style="38"/>
    <col min="13824" max="13824" width="38.85546875" style="38" customWidth="1"/>
    <col min="13825" max="13825" width="0.7109375" style="38" customWidth="1"/>
    <col min="13826" max="13826" width="52" style="38" customWidth="1"/>
    <col min="13827" max="13827" width="5.5703125" style="38" bestFit="1" customWidth="1"/>
    <col min="13828" max="14079" width="11.5703125" style="38"/>
    <col min="14080" max="14080" width="38.85546875" style="38" customWidth="1"/>
    <col min="14081" max="14081" width="0.7109375" style="38" customWidth="1"/>
    <col min="14082" max="14082" width="52" style="38" customWidth="1"/>
    <col min="14083" max="14083" width="5.5703125" style="38" bestFit="1" customWidth="1"/>
    <col min="14084" max="14335" width="11.5703125" style="38"/>
    <col min="14336" max="14336" width="38.85546875" style="38" customWidth="1"/>
    <col min="14337" max="14337" width="0.7109375" style="38" customWidth="1"/>
    <col min="14338" max="14338" width="52" style="38" customWidth="1"/>
    <col min="14339" max="14339" width="5.5703125" style="38" bestFit="1" customWidth="1"/>
    <col min="14340" max="14591" width="11.5703125" style="38"/>
    <col min="14592" max="14592" width="38.85546875" style="38" customWidth="1"/>
    <col min="14593" max="14593" width="0.7109375" style="38" customWidth="1"/>
    <col min="14594" max="14594" width="52" style="38" customWidth="1"/>
    <col min="14595" max="14595" width="5.5703125" style="38" bestFit="1" customWidth="1"/>
    <col min="14596" max="14847" width="11.5703125" style="38"/>
    <col min="14848" max="14848" width="38.85546875" style="38" customWidth="1"/>
    <col min="14849" max="14849" width="0.7109375" style="38" customWidth="1"/>
    <col min="14850" max="14850" width="52" style="38" customWidth="1"/>
    <col min="14851" max="14851" width="5.5703125" style="38" bestFit="1" customWidth="1"/>
    <col min="14852" max="15103" width="11.5703125" style="38"/>
    <col min="15104" max="15104" width="38.85546875" style="38" customWidth="1"/>
    <col min="15105" max="15105" width="0.7109375" style="38" customWidth="1"/>
    <col min="15106" max="15106" width="52" style="38" customWidth="1"/>
    <col min="15107" max="15107" width="5.5703125" style="38" bestFit="1" customWidth="1"/>
    <col min="15108" max="15359" width="11.5703125" style="38"/>
    <col min="15360" max="15360" width="38.85546875" style="38" customWidth="1"/>
    <col min="15361" max="15361" width="0.7109375" style="38" customWidth="1"/>
    <col min="15362" max="15362" width="52" style="38" customWidth="1"/>
    <col min="15363" max="15363" width="5.5703125" style="38" bestFit="1" customWidth="1"/>
    <col min="15364" max="15615" width="11.5703125" style="38"/>
    <col min="15616" max="15616" width="38.85546875" style="38" customWidth="1"/>
    <col min="15617" max="15617" width="0.7109375" style="38" customWidth="1"/>
    <col min="15618" max="15618" width="52" style="38" customWidth="1"/>
    <col min="15619" max="15619" width="5.5703125" style="38" bestFit="1" customWidth="1"/>
    <col min="15620" max="15871" width="11.5703125" style="38"/>
    <col min="15872" max="15872" width="38.85546875" style="38" customWidth="1"/>
    <col min="15873" max="15873" width="0.7109375" style="38" customWidth="1"/>
    <col min="15874" max="15874" width="52" style="38" customWidth="1"/>
    <col min="15875" max="15875" width="5.5703125" style="38" bestFit="1" customWidth="1"/>
    <col min="15876" max="16127" width="11.5703125" style="38"/>
    <col min="16128" max="16128" width="38.85546875" style="38" customWidth="1"/>
    <col min="16129" max="16129" width="0.7109375" style="38" customWidth="1"/>
    <col min="16130" max="16130" width="52" style="38" customWidth="1"/>
    <col min="16131" max="16131" width="5.5703125" style="38" bestFit="1" customWidth="1"/>
    <col min="16132" max="16384" width="11.5703125" style="38"/>
  </cols>
  <sheetData>
    <row r="1" spans="1:3" ht="156.6" customHeight="1"/>
    <row r="2" spans="1:3" ht="40.15" customHeight="1">
      <c r="A2" s="39"/>
      <c r="B2" s="39" t="s">
        <v>46</v>
      </c>
      <c r="C2" s="182"/>
    </row>
    <row r="3" spans="1:3" ht="39">
      <c r="B3" s="39" t="s">
        <v>47</v>
      </c>
      <c r="C3" s="39"/>
    </row>
    <row r="4" spans="1:3" ht="6.6" customHeight="1"/>
    <row r="5" spans="1:3" ht="21">
      <c r="C5" s="40" t="s">
        <v>214</v>
      </c>
    </row>
    <row r="6" spans="1:3" s="41" customFormat="1" ht="34.9" customHeight="1"/>
    <row r="7" spans="1:3" ht="84" customHeight="1">
      <c r="C7" s="46" t="s">
        <v>215</v>
      </c>
    </row>
    <row r="8" spans="1:3" ht="15.75">
      <c r="C8" s="42"/>
    </row>
    <row r="9" spans="1:3" ht="15.75">
      <c r="C9" s="43"/>
    </row>
    <row r="10" spans="1:3" ht="7.15" customHeight="1"/>
    <row r="11" spans="1:3" ht="15.75">
      <c r="C11" s="43"/>
    </row>
    <row r="12" spans="1:3" ht="29.45" customHeight="1"/>
    <row r="13" spans="1:3" ht="36" customHeight="1">
      <c r="C13" s="44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65B4-3C3B-498A-BC06-CE5F3359474E}">
  <dimension ref="A1:J32"/>
  <sheetViews>
    <sheetView zoomScaleNormal="100" workbookViewId="0">
      <pane ySplit="4" topLeftCell="A5" activePane="bottomLeft" state="frozen"/>
      <selection activeCell="C23" sqref="C23"/>
      <selection pane="bottomLeft" sqref="A1:J1"/>
    </sheetView>
  </sheetViews>
  <sheetFormatPr baseColWidth="10" defaultColWidth="11.42578125" defaultRowHeight="12.75"/>
  <cols>
    <col min="1" max="1" width="4.7109375" style="130" customWidth="1"/>
    <col min="2" max="2" width="26.7109375" style="131" bestFit="1" customWidth="1"/>
    <col min="3" max="3" width="6.85546875" style="130" customWidth="1"/>
    <col min="4" max="4" width="8.140625" style="130" customWidth="1"/>
    <col min="5" max="5" width="6.85546875" style="130" customWidth="1"/>
    <col min="6" max="6" width="8.140625" style="130" customWidth="1"/>
    <col min="7" max="7" width="6.85546875" style="130" customWidth="1"/>
    <col min="8" max="8" width="8.140625" style="130" customWidth="1"/>
    <col min="9" max="9" width="6.85546875" style="130" customWidth="1"/>
    <col min="10" max="10" width="8.140625" style="130" customWidth="1"/>
    <col min="11" max="11" width="7.42578125" style="130" customWidth="1"/>
    <col min="12" max="12" width="9.28515625" style="130" customWidth="1"/>
    <col min="13" max="13" width="6.7109375" style="130" customWidth="1"/>
    <col min="14" max="14" width="7.85546875" style="130" customWidth="1"/>
    <col min="15" max="18" width="5.5703125" style="130" customWidth="1"/>
    <col min="19" max="16384" width="11.42578125" style="130"/>
  </cols>
  <sheetData>
    <row r="1" spans="1:10" s="129" customFormat="1" ht="27" customHeight="1">
      <c r="A1" s="264" t="s">
        <v>224</v>
      </c>
      <c r="B1" s="264"/>
      <c r="C1" s="264"/>
      <c r="D1" s="264"/>
      <c r="E1" s="264"/>
      <c r="F1" s="264"/>
      <c r="G1" s="264"/>
      <c r="H1" s="264"/>
      <c r="I1" s="264"/>
      <c r="J1" s="264"/>
    </row>
    <row r="2" spans="1:10" ht="12.75" customHeight="1"/>
    <row r="3" spans="1:10" s="132" customFormat="1" ht="50.1" customHeight="1">
      <c r="A3" s="246" t="s">
        <v>171</v>
      </c>
      <c r="B3" s="223" t="s">
        <v>172</v>
      </c>
      <c r="C3" s="226" t="s">
        <v>173</v>
      </c>
      <c r="D3" s="226"/>
      <c r="E3" s="226" t="s">
        <v>174</v>
      </c>
      <c r="F3" s="226"/>
      <c r="G3" s="226" t="s">
        <v>175</v>
      </c>
      <c r="H3" s="226"/>
      <c r="I3" s="226" t="s">
        <v>249</v>
      </c>
      <c r="J3" s="245"/>
    </row>
    <row r="4" spans="1:10" s="132" customFormat="1" ht="12.75" customHeight="1">
      <c r="A4" s="250"/>
      <c r="B4" s="225"/>
      <c r="C4" s="139" t="s">
        <v>144</v>
      </c>
      <c r="D4" s="139" t="s">
        <v>61</v>
      </c>
      <c r="E4" s="139" t="s">
        <v>144</v>
      </c>
      <c r="F4" s="139" t="s">
        <v>61</v>
      </c>
      <c r="G4" s="139" t="s">
        <v>144</v>
      </c>
      <c r="H4" s="139" t="s">
        <v>61</v>
      </c>
      <c r="I4" s="139" t="s">
        <v>144</v>
      </c>
      <c r="J4" s="141" t="s">
        <v>61</v>
      </c>
    </row>
    <row r="5" spans="1:10" s="132" customFormat="1" ht="12" customHeight="1">
      <c r="A5" s="152"/>
      <c r="B5" s="135"/>
      <c r="C5" s="148"/>
      <c r="D5" s="148"/>
      <c r="E5" s="148"/>
      <c r="F5" s="148"/>
      <c r="G5" s="148"/>
      <c r="H5" s="148"/>
      <c r="I5" s="148"/>
      <c r="J5" s="148"/>
    </row>
    <row r="6" spans="1:10" s="77" customFormat="1" ht="12" customHeight="1">
      <c r="A6" s="149" t="s">
        <v>176</v>
      </c>
      <c r="B6" s="149" t="s">
        <v>177</v>
      </c>
      <c r="C6" s="158">
        <v>185</v>
      </c>
      <c r="D6" s="158">
        <v>2783</v>
      </c>
      <c r="E6" s="202" t="s">
        <v>18</v>
      </c>
      <c r="F6" s="202" t="s">
        <v>18</v>
      </c>
      <c r="G6" s="202" t="s">
        <v>18</v>
      </c>
      <c r="H6" s="202" t="s">
        <v>18</v>
      </c>
      <c r="I6" s="158">
        <v>185</v>
      </c>
      <c r="J6" s="158">
        <v>15127</v>
      </c>
    </row>
    <row r="7" spans="1:10" s="77" customFormat="1" ht="24" customHeight="1">
      <c r="A7" s="157" t="s">
        <v>178</v>
      </c>
      <c r="B7" s="157" t="s">
        <v>179</v>
      </c>
      <c r="C7" s="158" t="s">
        <v>9</v>
      </c>
      <c r="D7" s="158" t="s">
        <v>9</v>
      </c>
      <c r="E7" s="158" t="s">
        <v>9</v>
      </c>
      <c r="F7" s="158" t="s">
        <v>9</v>
      </c>
      <c r="G7" s="158" t="s">
        <v>9</v>
      </c>
      <c r="H7" s="158" t="s">
        <v>9</v>
      </c>
      <c r="I7" s="158" t="s">
        <v>9</v>
      </c>
      <c r="J7" s="158" t="s">
        <v>9</v>
      </c>
    </row>
    <row r="8" spans="1:10" s="77" customFormat="1" ht="12" customHeight="1">
      <c r="A8" s="149" t="s">
        <v>180</v>
      </c>
      <c r="B8" s="149" t="s">
        <v>181</v>
      </c>
      <c r="C8" s="158">
        <v>3888</v>
      </c>
      <c r="D8" s="158">
        <v>109687</v>
      </c>
      <c r="E8" s="158">
        <v>3864</v>
      </c>
      <c r="F8" s="158">
        <v>163434</v>
      </c>
      <c r="G8" s="158">
        <v>727</v>
      </c>
      <c r="H8" s="158">
        <v>-5840</v>
      </c>
      <c r="I8" s="158">
        <v>3887</v>
      </c>
      <c r="J8" s="158">
        <v>157594</v>
      </c>
    </row>
    <row r="9" spans="1:10" s="77" customFormat="1" ht="12" customHeight="1">
      <c r="A9" s="149" t="s">
        <v>182</v>
      </c>
      <c r="B9" s="149" t="s">
        <v>183</v>
      </c>
      <c r="C9" s="158">
        <v>911</v>
      </c>
      <c r="D9" s="158">
        <v>57550</v>
      </c>
      <c r="E9" s="158">
        <v>910</v>
      </c>
      <c r="F9" s="158">
        <v>140429</v>
      </c>
      <c r="G9" s="158">
        <v>343</v>
      </c>
      <c r="H9" s="158">
        <v>-8613</v>
      </c>
      <c r="I9" s="158">
        <v>911</v>
      </c>
      <c r="J9" s="158">
        <v>131816</v>
      </c>
    </row>
    <row r="10" spans="1:10" s="77" customFormat="1" ht="36" customHeight="1">
      <c r="A10" s="157" t="s">
        <v>184</v>
      </c>
      <c r="B10" s="157" t="s">
        <v>185</v>
      </c>
      <c r="C10" s="158">
        <v>106</v>
      </c>
      <c r="D10" s="158">
        <v>6278</v>
      </c>
      <c r="E10" s="202" t="s">
        <v>18</v>
      </c>
      <c r="F10" s="202" t="s">
        <v>18</v>
      </c>
      <c r="G10" s="202" t="s">
        <v>18</v>
      </c>
      <c r="H10" s="202" t="s">
        <v>18</v>
      </c>
      <c r="I10" s="158">
        <v>106</v>
      </c>
      <c r="J10" s="158">
        <v>7326</v>
      </c>
    </row>
    <row r="11" spans="1:10" s="77" customFormat="1" ht="12" customHeight="1">
      <c r="A11" s="149" t="s">
        <v>186</v>
      </c>
      <c r="B11" s="149" t="s">
        <v>187</v>
      </c>
      <c r="C11" s="158">
        <v>12816</v>
      </c>
      <c r="D11" s="158">
        <v>441395</v>
      </c>
      <c r="E11" s="158">
        <v>12801</v>
      </c>
      <c r="F11" s="158">
        <v>524663</v>
      </c>
      <c r="G11" s="158">
        <v>799</v>
      </c>
      <c r="H11" s="158">
        <v>-5601</v>
      </c>
      <c r="I11" s="158">
        <v>12816</v>
      </c>
      <c r="J11" s="158">
        <v>519062</v>
      </c>
    </row>
    <row r="12" spans="1:10" s="77" customFormat="1" ht="24" customHeight="1">
      <c r="A12" s="157" t="s">
        <v>188</v>
      </c>
      <c r="B12" s="157" t="s">
        <v>189</v>
      </c>
      <c r="C12" s="158">
        <v>21396</v>
      </c>
      <c r="D12" s="158">
        <v>731401</v>
      </c>
      <c r="E12" s="158">
        <v>21314</v>
      </c>
      <c r="F12" s="158">
        <v>1023071</v>
      </c>
      <c r="G12" s="158">
        <v>3980</v>
      </c>
      <c r="H12" s="158">
        <v>-36653</v>
      </c>
      <c r="I12" s="158">
        <v>21396</v>
      </c>
      <c r="J12" s="158">
        <v>986418</v>
      </c>
    </row>
    <row r="13" spans="1:10" s="77" customFormat="1" ht="12" customHeight="1">
      <c r="A13" s="149" t="s">
        <v>190</v>
      </c>
      <c r="B13" s="149" t="s">
        <v>191</v>
      </c>
      <c r="C13" s="158">
        <v>5159</v>
      </c>
      <c r="D13" s="158">
        <v>122363</v>
      </c>
      <c r="E13" s="158">
        <v>5152</v>
      </c>
      <c r="F13" s="158">
        <v>166165</v>
      </c>
      <c r="G13" s="158">
        <v>451</v>
      </c>
      <c r="H13" s="158">
        <v>-3780</v>
      </c>
      <c r="I13" s="158">
        <v>5160</v>
      </c>
      <c r="J13" s="158">
        <v>162384</v>
      </c>
    </row>
    <row r="14" spans="1:10" s="77" customFormat="1" ht="12" customHeight="1">
      <c r="A14" s="149" t="s">
        <v>192</v>
      </c>
      <c r="B14" s="149" t="s">
        <v>193</v>
      </c>
      <c r="C14" s="158">
        <v>8708</v>
      </c>
      <c r="D14" s="158">
        <v>386929</v>
      </c>
      <c r="E14" s="158">
        <v>8680</v>
      </c>
      <c r="F14" s="158">
        <v>473572</v>
      </c>
      <c r="G14" s="158">
        <v>1045</v>
      </c>
      <c r="H14" s="158">
        <v>-15692</v>
      </c>
      <c r="I14" s="158">
        <v>8708</v>
      </c>
      <c r="J14" s="158">
        <v>457881</v>
      </c>
    </row>
    <row r="15" spans="1:10" s="77" customFormat="1" ht="12" customHeight="1">
      <c r="A15" s="149" t="s">
        <v>194</v>
      </c>
      <c r="B15" s="149" t="s">
        <v>195</v>
      </c>
      <c r="C15" s="158">
        <v>8738</v>
      </c>
      <c r="D15" s="158">
        <v>221071</v>
      </c>
      <c r="E15" s="158">
        <v>8699</v>
      </c>
      <c r="F15" s="158">
        <v>450301</v>
      </c>
      <c r="G15" s="158">
        <v>1345</v>
      </c>
      <c r="H15" s="158">
        <v>-7088</v>
      </c>
      <c r="I15" s="158">
        <v>8736</v>
      </c>
      <c r="J15" s="158">
        <v>443214</v>
      </c>
    </row>
    <row r="16" spans="1:10" s="77" customFormat="1" ht="24" customHeight="1">
      <c r="A16" s="157" t="s">
        <v>196</v>
      </c>
      <c r="B16" s="157" t="s">
        <v>197</v>
      </c>
      <c r="C16" s="158">
        <v>4053</v>
      </c>
      <c r="D16" s="158">
        <v>172678</v>
      </c>
      <c r="E16" s="158">
        <v>4051</v>
      </c>
      <c r="F16" s="158">
        <v>256082</v>
      </c>
      <c r="G16" s="158">
        <v>579</v>
      </c>
      <c r="H16" s="158">
        <v>-18303</v>
      </c>
      <c r="I16" s="158">
        <v>4053</v>
      </c>
      <c r="J16" s="158">
        <v>237779</v>
      </c>
    </row>
    <row r="17" spans="1:10" s="77" customFormat="1" ht="12" customHeight="1">
      <c r="A17" s="149" t="s">
        <v>198</v>
      </c>
      <c r="B17" s="149" t="s">
        <v>199</v>
      </c>
      <c r="C17" s="158">
        <v>3467</v>
      </c>
      <c r="D17" s="158">
        <v>218774</v>
      </c>
      <c r="E17" s="158">
        <v>3460</v>
      </c>
      <c r="F17" s="158">
        <v>415180</v>
      </c>
      <c r="G17" s="158">
        <v>797</v>
      </c>
      <c r="H17" s="158">
        <v>-14093</v>
      </c>
      <c r="I17" s="158">
        <v>3467</v>
      </c>
      <c r="J17" s="158">
        <v>401087</v>
      </c>
    </row>
    <row r="18" spans="1:10" s="77" customFormat="1" ht="36" customHeight="1">
      <c r="A18" s="157" t="s">
        <v>200</v>
      </c>
      <c r="B18" s="157" t="s">
        <v>201</v>
      </c>
      <c r="C18" s="158">
        <v>17605</v>
      </c>
      <c r="D18" s="158">
        <v>403797</v>
      </c>
      <c r="E18" s="158">
        <v>17547</v>
      </c>
      <c r="F18" s="158">
        <v>965835</v>
      </c>
      <c r="G18" s="158">
        <v>3246</v>
      </c>
      <c r="H18" s="158">
        <v>-58864</v>
      </c>
      <c r="I18" s="158">
        <v>17605</v>
      </c>
      <c r="J18" s="158">
        <v>906971</v>
      </c>
    </row>
    <row r="19" spans="1:10" s="77" customFormat="1" ht="24" customHeight="1">
      <c r="A19" s="157" t="s">
        <v>202</v>
      </c>
      <c r="B19" s="157" t="s">
        <v>203</v>
      </c>
      <c r="C19" s="158">
        <v>15361</v>
      </c>
      <c r="D19" s="158">
        <v>387676</v>
      </c>
      <c r="E19" s="158">
        <v>15334</v>
      </c>
      <c r="F19" s="158">
        <v>619483</v>
      </c>
      <c r="G19" s="158">
        <v>1511</v>
      </c>
      <c r="H19" s="158">
        <v>-9871</v>
      </c>
      <c r="I19" s="158">
        <v>15361</v>
      </c>
      <c r="J19" s="158">
        <v>609613</v>
      </c>
    </row>
    <row r="20" spans="1:10" s="77" customFormat="1" ht="24" customHeight="1">
      <c r="A20" s="157" t="s">
        <v>204</v>
      </c>
      <c r="B20" s="157" t="s">
        <v>205</v>
      </c>
      <c r="C20" s="158" t="s">
        <v>9</v>
      </c>
      <c r="D20" s="158" t="s">
        <v>9</v>
      </c>
      <c r="E20" s="158" t="s">
        <v>9</v>
      </c>
      <c r="F20" s="158" t="s">
        <v>9</v>
      </c>
      <c r="G20" s="158" t="s">
        <v>9</v>
      </c>
      <c r="H20" s="158" t="s">
        <v>9</v>
      </c>
      <c r="I20" s="158" t="s">
        <v>9</v>
      </c>
      <c r="J20" s="158" t="s">
        <v>9</v>
      </c>
    </row>
    <row r="21" spans="1:10" s="77" customFormat="1" ht="12" customHeight="1">
      <c r="A21" s="149" t="s">
        <v>206</v>
      </c>
      <c r="B21" s="149" t="s">
        <v>207</v>
      </c>
      <c r="C21" s="158">
        <v>3577</v>
      </c>
      <c r="D21" s="158">
        <v>54136</v>
      </c>
      <c r="E21" s="158">
        <v>3565</v>
      </c>
      <c r="F21" s="158">
        <v>135750</v>
      </c>
      <c r="G21" s="158">
        <v>720</v>
      </c>
      <c r="H21" s="158">
        <v>-4120</v>
      </c>
      <c r="I21" s="158">
        <v>3577</v>
      </c>
      <c r="J21" s="158">
        <v>131631</v>
      </c>
    </row>
    <row r="22" spans="1:10" s="77" customFormat="1" ht="12" customHeight="1">
      <c r="A22" s="149" t="s">
        <v>208</v>
      </c>
      <c r="B22" s="149" t="s">
        <v>209</v>
      </c>
      <c r="C22" s="158">
        <v>3744</v>
      </c>
      <c r="D22" s="158">
        <v>60906</v>
      </c>
      <c r="E22" s="158">
        <v>3733</v>
      </c>
      <c r="F22" s="158">
        <v>206285</v>
      </c>
      <c r="G22" s="158">
        <v>738</v>
      </c>
      <c r="H22" s="158">
        <v>-11195</v>
      </c>
      <c r="I22" s="158">
        <v>3744</v>
      </c>
      <c r="J22" s="158">
        <v>195091</v>
      </c>
    </row>
    <row r="23" spans="1:10" s="132" customFormat="1" ht="12" customHeight="1">
      <c r="A23" s="149" t="s">
        <v>210</v>
      </c>
      <c r="B23" s="149" t="s">
        <v>211</v>
      </c>
      <c r="C23" s="158">
        <v>7994</v>
      </c>
      <c r="D23" s="158">
        <v>165091</v>
      </c>
      <c r="E23" s="158">
        <v>7966</v>
      </c>
      <c r="F23" s="158">
        <v>382119</v>
      </c>
      <c r="G23" s="158">
        <v>1375</v>
      </c>
      <c r="H23" s="158">
        <v>-11224</v>
      </c>
      <c r="I23" s="158">
        <v>7994</v>
      </c>
      <c r="J23" s="158">
        <v>370895</v>
      </c>
    </row>
    <row r="24" spans="1:10" s="132" customFormat="1" ht="24" customHeight="1">
      <c r="A24" s="157" t="s">
        <v>212</v>
      </c>
      <c r="B24" s="157" t="s">
        <v>213</v>
      </c>
      <c r="C24" s="158">
        <v>17736</v>
      </c>
      <c r="D24" s="158">
        <v>263084</v>
      </c>
      <c r="E24" s="158">
        <v>17671</v>
      </c>
      <c r="F24" s="158">
        <v>482381</v>
      </c>
      <c r="G24" s="158">
        <v>2066</v>
      </c>
      <c r="H24" s="158">
        <v>-10661</v>
      </c>
      <c r="I24" s="158">
        <v>17736</v>
      </c>
      <c r="J24" s="158">
        <v>471720</v>
      </c>
    </row>
    <row r="25" spans="1:10">
      <c r="A25" s="149"/>
      <c r="B25" s="149" t="s">
        <v>251</v>
      </c>
      <c r="C25" s="158">
        <v>1087</v>
      </c>
      <c r="D25" s="158">
        <v>40926</v>
      </c>
      <c r="E25" s="158">
        <v>1079</v>
      </c>
      <c r="F25" s="158">
        <v>83931</v>
      </c>
      <c r="G25" s="158">
        <v>308</v>
      </c>
      <c r="H25" s="158">
        <v>-653</v>
      </c>
      <c r="I25" s="158">
        <v>1087</v>
      </c>
      <c r="J25" s="158">
        <v>83278</v>
      </c>
    </row>
    <row r="26" spans="1:10">
      <c r="A26" s="173"/>
      <c r="B26" s="172" t="s">
        <v>39</v>
      </c>
      <c r="C26" s="160">
        <v>136531</v>
      </c>
      <c r="D26" s="160">
        <v>3846524</v>
      </c>
      <c r="E26" s="160">
        <v>136115</v>
      </c>
      <c r="F26" s="160">
        <v>6511505</v>
      </c>
      <c r="G26" s="160">
        <v>20076</v>
      </c>
      <c r="H26" s="160">
        <v>-222619</v>
      </c>
      <c r="I26" s="160">
        <v>136529</v>
      </c>
      <c r="J26" s="160">
        <v>6288886</v>
      </c>
    </row>
    <row r="27" spans="1:10">
      <c r="A27" s="126"/>
      <c r="C27" s="57"/>
      <c r="D27" s="57"/>
      <c r="E27" s="57"/>
      <c r="F27" s="57"/>
      <c r="G27" s="57"/>
      <c r="H27" s="118"/>
      <c r="I27" s="57"/>
      <c r="J27" s="57"/>
    </row>
    <row r="28" spans="1:10">
      <c r="A28" s="85"/>
      <c r="C28" s="57"/>
      <c r="D28" s="57"/>
      <c r="E28" s="57"/>
      <c r="F28" s="57"/>
      <c r="G28" s="57"/>
      <c r="H28" s="57"/>
      <c r="I28" s="57"/>
      <c r="J28" s="57"/>
    </row>
    <row r="29" spans="1:10">
      <c r="C29" s="133"/>
      <c r="D29" s="133"/>
      <c r="E29" s="133"/>
      <c r="F29" s="133"/>
      <c r="G29" s="133"/>
      <c r="H29" s="133"/>
      <c r="I29" s="133"/>
      <c r="J29" s="133"/>
    </row>
    <row r="30" spans="1:10">
      <c r="C30" s="133"/>
      <c r="D30" s="133"/>
      <c r="E30" s="133"/>
      <c r="F30" s="133"/>
      <c r="G30" s="133"/>
      <c r="H30" s="133"/>
      <c r="I30" s="133"/>
      <c r="J30" s="133"/>
    </row>
    <row r="31" spans="1:10">
      <c r="C31" s="133"/>
      <c r="D31" s="133"/>
      <c r="E31" s="133"/>
      <c r="F31" s="133"/>
      <c r="G31" s="133"/>
      <c r="H31" s="133"/>
      <c r="I31" s="133"/>
      <c r="J31" s="133"/>
    </row>
    <row r="32" spans="1:10">
      <c r="C32" s="58"/>
      <c r="D32" s="58"/>
      <c r="E32" s="58"/>
      <c r="F32" s="58"/>
      <c r="G32" s="58"/>
      <c r="H32" s="58"/>
      <c r="I32" s="58"/>
      <c r="J32" s="58"/>
    </row>
  </sheetData>
  <mergeCells count="7">
    <mergeCell ref="A1:J1"/>
    <mergeCell ref="A3:A4"/>
    <mergeCell ref="B3:B4"/>
    <mergeCell ref="C3:D3"/>
    <mergeCell ref="E3:F3"/>
    <mergeCell ref="G3:H3"/>
    <mergeCell ref="I3:J3"/>
  </mergeCells>
  <hyperlinks>
    <hyperlink ref="A1:J1" location="Inhaltsverzeichnis!A30" display="Inhaltsverzeichnis!A30" xr:uid="{3213328D-6003-4E01-89D8-ACA6A37A4BCF}"/>
  </hyperlinks>
  <pageMargins left="0.39370078740157483" right="0.39370078740157483" top="0.78740157480314965" bottom="0.59055118110236227" header="0.31496062992125984" footer="0.23622047244094491"/>
  <pageSetup paperSize="9" firstPageNumber="23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 L IV 3 – j / 22 –  Berlin  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3FC1-CF67-4BEE-8022-716A0F350212}">
  <dimension ref="A1"/>
  <sheetViews>
    <sheetView topLeftCell="A8" zoomScale="96" zoomScaleNormal="96" zoomScaleSheetLayoutView="55"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6625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504825</xdr:rowOff>
              </from>
              <to>
                <xdr:col>6</xdr:col>
                <xdr:colOff>1914525</xdr:colOff>
                <xdr:row>48</xdr:row>
                <xdr:rowOff>133350</xdr:rowOff>
              </to>
            </anchor>
          </objectPr>
        </oleObject>
      </mc:Choice>
      <mc:Fallback>
        <oleObject progId="Document" shapeId="266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topLeftCell="A24" zoomScaleNormal="100" zoomScaleSheetLayoutView="85" workbookViewId="0">
      <selection activeCell="B24" sqref="B24"/>
    </sheetView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32" t="s">
        <v>1</v>
      </c>
      <c r="B21" s="1"/>
    </row>
    <row r="23" spans="1:2" ht="11.1" customHeight="1">
      <c r="A23" s="2"/>
      <c r="B23" s="33" t="s">
        <v>2</v>
      </c>
    </row>
    <row r="24" spans="1:2" ht="11.1" customHeight="1">
      <c r="A24" s="2"/>
      <c r="B24" s="30" t="s">
        <v>214</v>
      </c>
    </row>
    <row r="25" spans="1:2" ht="11.1" customHeight="1">
      <c r="A25" s="2"/>
    </row>
    <row r="26" spans="1:2" ht="11.1" customHeight="1">
      <c r="A26" s="2"/>
      <c r="B26" s="31" t="s">
        <v>29</v>
      </c>
    </row>
    <row r="27" spans="1:2" ht="11.1" customHeight="1">
      <c r="A27" s="2"/>
      <c r="B27" s="5" t="s">
        <v>244</v>
      </c>
    </row>
    <row r="28" spans="1:2" ht="11.1" customHeight="1">
      <c r="A28" s="2"/>
      <c r="B28" s="6"/>
    </row>
    <row r="29" spans="1:2" ht="11.1" customHeight="1">
      <c r="A29" s="2"/>
      <c r="B29" s="4"/>
    </row>
    <row r="30" spans="1:2" ht="11.1" customHeight="1">
      <c r="A30" s="2"/>
      <c r="B30" s="6"/>
    </row>
    <row r="31" spans="1:2" ht="11.1" customHeight="1">
      <c r="A31" s="2"/>
      <c r="B31" s="6"/>
    </row>
    <row r="32" spans="1:2" ht="11.1" customHeight="1">
      <c r="A32" s="2"/>
      <c r="B32" s="5"/>
    </row>
    <row r="33" spans="1:5" ht="80.45" customHeight="1">
      <c r="A33" s="2"/>
    </row>
    <row r="34" spans="1:5" ht="10.9" customHeight="1">
      <c r="A34" s="13" t="s">
        <v>3</v>
      </c>
      <c r="B34" s="7"/>
      <c r="C34" s="7"/>
      <c r="D34" s="14" t="s">
        <v>4</v>
      </c>
      <c r="E34" s="8"/>
    </row>
    <row r="35" spans="1:5" ht="10.9" customHeight="1">
      <c r="A35" s="7"/>
      <c r="B35" s="7"/>
      <c r="C35" s="7"/>
      <c r="D35" s="8"/>
      <c r="E35" s="8"/>
    </row>
    <row r="36" spans="1:5" ht="10.9" customHeight="1">
      <c r="A36" s="7"/>
      <c r="B36" s="9" t="s">
        <v>41</v>
      </c>
      <c r="C36" s="7"/>
      <c r="D36" s="8">
        <v>0</v>
      </c>
      <c r="E36" s="8" t="s">
        <v>5</v>
      </c>
    </row>
    <row r="37" spans="1:5" ht="10.9" customHeight="1">
      <c r="A37" s="7"/>
      <c r="B37" s="7" t="s">
        <v>45</v>
      </c>
      <c r="C37" s="7"/>
      <c r="D37" s="7"/>
      <c r="E37" s="8" t="s">
        <v>6</v>
      </c>
    </row>
    <row r="38" spans="1:5" ht="10.9" customHeight="1">
      <c r="A38" s="7"/>
      <c r="B38" s="7" t="s">
        <v>35</v>
      </c>
      <c r="C38" s="7"/>
      <c r="D38" s="7"/>
      <c r="E38" s="8" t="s">
        <v>7</v>
      </c>
    </row>
    <row r="39" spans="1:5" ht="10.9" customHeight="1">
      <c r="A39" s="7"/>
      <c r="B39" s="7" t="s">
        <v>8</v>
      </c>
      <c r="C39" s="7"/>
      <c r="D39" s="8" t="s">
        <v>9</v>
      </c>
      <c r="E39" s="8" t="s">
        <v>10</v>
      </c>
    </row>
    <row r="40" spans="1:5" ht="10.9" customHeight="1">
      <c r="A40" s="7"/>
      <c r="B40" s="7" t="s">
        <v>11</v>
      </c>
      <c r="C40" s="7"/>
      <c r="D40" s="8" t="s">
        <v>12</v>
      </c>
      <c r="E40" s="8" t="s">
        <v>13</v>
      </c>
    </row>
    <row r="41" spans="1:5" ht="10.9" customHeight="1">
      <c r="A41" s="7"/>
      <c r="B41" s="9"/>
      <c r="C41" s="10"/>
      <c r="D41" s="8" t="s">
        <v>14</v>
      </c>
      <c r="E41" s="8" t="s">
        <v>15</v>
      </c>
    </row>
    <row r="42" spans="1:5" ht="10.9" customHeight="1">
      <c r="A42" s="7"/>
      <c r="B42" s="7" t="s">
        <v>42</v>
      </c>
      <c r="C42" s="10"/>
      <c r="D42" s="8" t="s">
        <v>16</v>
      </c>
      <c r="E42" s="8" t="s">
        <v>17</v>
      </c>
    </row>
    <row r="43" spans="1:5" ht="10.9" customHeight="1">
      <c r="A43" s="7"/>
      <c r="B43" s="7" t="s">
        <v>43</v>
      </c>
      <c r="C43" s="10"/>
      <c r="D43" s="8" t="s">
        <v>18</v>
      </c>
      <c r="E43" s="8" t="s">
        <v>19</v>
      </c>
    </row>
    <row r="44" spans="1:5" ht="10.9" customHeight="1">
      <c r="A44" s="10"/>
      <c r="B44" s="11"/>
      <c r="C44" s="10"/>
      <c r="D44" s="7"/>
      <c r="E44" s="8" t="s">
        <v>20</v>
      </c>
    </row>
    <row r="45" spans="1:5" ht="10.9" customHeight="1">
      <c r="A45" s="10"/>
      <c r="B45" s="11"/>
      <c r="C45" s="10"/>
      <c r="D45" s="8" t="s">
        <v>21</v>
      </c>
      <c r="E45" s="8" t="s">
        <v>22</v>
      </c>
    </row>
    <row r="46" spans="1:5" ht="10.9" customHeight="1">
      <c r="A46" s="10"/>
      <c r="B46" s="11"/>
      <c r="C46" s="10"/>
      <c r="D46" s="8" t="s">
        <v>23</v>
      </c>
      <c r="E46" s="8" t="s">
        <v>24</v>
      </c>
    </row>
    <row r="47" spans="1:5" ht="10.9" customHeight="1">
      <c r="A47" s="10"/>
      <c r="B47" s="11"/>
      <c r="C47" s="10"/>
      <c r="D47" s="8" t="s">
        <v>25</v>
      </c>
      <c r="E47" s="8" t="s">
        <v>26</v>
      </c>
    </row>
    <row r="48" spans="1:5" ht="10.9" customHeight="1">
      <c r="A48" s="10"/>
      <c r="B48" s="11"/>
      <c r="C48" s="10"/>
      <c r="D48" s="8" t="s">
        <v>27</v>
      </c>
      <c r="E48" s="8" t="s">
        <v>28</v>
      </c>
    </row>
    <row r="49" spans="1:5" ht="10.9" customHeight="1">
      <c r="A49" s="10"/>
      <c r="B49" s="11"/>
      <c r="C49" s="10"/>
      <c r="D49" s="7"/>
      <c r="E49" s="8"/>
    </row>
    <row r="50" spans="1:5" ht="10.9" customHeight="1">
      <c r="A50" s="10"/>
      <c r="B50" s="11"/>
      <c r="C50" s="10"/>
      <c r="D50" s="7"/>
      <c r="E50" s="8"/>
    </row>
    <row r="51" spans="1:5" ht="10.9" customHeight="1">
      <c r="A51" s="36"/>
      <c r="B51" s="9" t="s">
        <v>44</v>
      </c>
      <c r="C51" s="10"/>
    </row>
    <row r="52" spans="1:5" ht="10.9" customHeight="1">
      <c r="A52" s="7"/>
      <c r="B52" s="12" t="s">
        <v>48</v>
      </c>
      <c r="C52" s="10"/>
    </row>
    <row r="53" spans="1:5" ht="10.5" customHeight="1">
      <c r="A53" s="7"/>
      <c r="B53" s="207"/>
      <c r="C53" s="207"/>
    </row>
    <row r="54" spans="1:5" ht="30" customHeight="1">
      <c r="A54" s="7"/>
      <c r="B54" s="12"/>
      <c r="C54" s="10"/>
    </row>
    <row r="55" spans="1:5" ht="18" customHeight="1">
      <c r="B55" s="208" t="s">
        <v>245</v>
      </c>
      <c r="C55" s="208"/>
      <c r="D55" s="208"/>
    </row>
    <row r="56" spans="1:5" ht="18" customHeight="1">
      <c r="A56" s="36"/>
      <c r="B56" s="208"/>
      <c r="C56" s="208"/>
      <c r="D56" s="208"/>
    </row>
    <row r="57" spans="1:5" ht="10.9" customHeight="1">
      <c r="A57" s="37"/>
      <c r="B57" s="186" t="s">
        <v>246</v>
      </c>
      <c r="C57" s="185"/>
    </row>
    <row r="58" spans="1:5" ht="10.9" customHeight="1">
      <c r="A58" s="35"/>
      <c r="B58" s="185"/>
      <c r="C58" s="185"/>
    </row>
  </sheetData>
  <sheetProtection selectLockedCells="1"/>
  <mergeCells count="2">
    <mergeCell ref="B53:C53"/>
    <mergeCell ref="B55:D56"/>
  </mergeCells>
  <hyperlinks>
    <hyperlink ref="B57" r:id="rId1" xr:uid="{B26F4413-57E4-4EA6-980E-8F070FC32F1B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CE51-92F0-49EA-BAFA-C1449363A920}">
  <dimension ref="A1:D31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3.42578125" style="23" customWidth="1"/>
    <col min="2" max="2" width="80.85546875" style="22" customWidth="1"/>
    <col min="3" max="3" width="2.7109375" style="21" customWidth="1"/>
    <col min="4" max="4" width="9.5703125" style="22" customWidth="1"/>
    <col min="5" max="16384" width="11.5703125" style="22"/>
  </cols>
  <sheetData>
    <row r="1" spans="1:4" ht="100.15" customHeight="1">
      <c r="A1" s="209" t="s">
        <v>30</v>
      </c>
      <c r="B1" s="209"/>
      <c r="C1" s="54"/>
      <c r="D1" s="210"/>
    </row>
    <row r="2" spans="1:4" s="16" customFormat="1" ht="20.65" customHeight="1">
      <c r="A2" s="15"/>
      <c r="C2" s="17" t="s">
        <v>31</v>
      </c>
      <c r="D2" s="211"/>
    </row>
    <row r="3" spans="1:4" s="16" customFormat="1" ht="12" customHeight="1">
      <c r="A3" s="15"/>
      <c r="C3" s="18"/>
      <c r="D3" s="211"/>
    </row>
    <row r="4" spans="1:4" s="16" customFormat="1" ht="12" customHeight="1">
      <c r="A4" s="15"/>
      <c r="B4" s="206" t="s">
        <v>32</v>
      </c>
      <c r="C4" s="18"/>
      <c r="D4" s="211"/>
    </row>
    <row r="5" spans="1:4" s="16" customFormat="1" ht="12" customHeight="1">
      <c r="A5" s="15"/>
      <c r="B5" s="206" t="s">
        <v>33</v>
      </c>
      <c r="C5" s="24"/>
      <c r="D5" s="211"/>
    </row>
    <row r="6" spans="1:4" s="16" customFormat="1" ht="24" customHeight="1">
      <c r="A6" s="15"/>
      <c r="B6" s="52" t="s">
        <v>40</v>
      </c>
      <c r="C6" s="19"/>
      <c r="D6" s="211"/>
    </row>
    <row r="7" spans="1:4" s="16" customFormat="1" ht="12" customHeight="1">
      <c r="A7" s="15"/>
      <c r="B7" s="20"/>
      <c r="C7" s="19"/>
      <c r="D7" s="211"/>
    </row>
    <row r="8" spans="1:4">
      <c r="A8" s="51">
        <v>1</v>
      </c>
      <c r="B8" s="204" t="s">
        <v>216</v>
      </c>
      <c r="C8" s="27">
        <v>13</v>
      </c>
    </row>
    <row r="9" spans="1:4" ht="13.5">
      <c r="A9" s="26"/>
      <c r="B9" s="50"/>
      <c r="C9" s="27"/>
    </row>
    <row r="10" spans="1:4">
      <c r="A10" s="47">
        <v>2</v>
      </c>
      <c r="B10" s="53" t="s">
        <v>217</v>
      </c>
      <c r="C10" s="27"/>
    </row>
    <row r="11" spans="1:4">
      <c r="A11" s="49"/>
      <c r="B11" s="204" t="s">
        <v>53</v>
      </c>
      <c r="C11" s="45">
        <v>13</v>
      </c>
    </row>
    <row r="12" spans="1:4">
      <c r="A12" s="49"/>
      <c r="B12" s="34"/>
      <c r="C12" s="45"/>
    </row>
    <row r="13" spans="1:4">
      <c r="A13" s="47">
        <v>3</v>
      </c>
      <c r="B13" s="53" t="s">
        <v>54</v>
      </c>
      <c r="C13" s="45"/>
    </row>
    <row r="14" spans="1:4">
      <c r="A14" s="49"/>
      <c r="B14" s="204" t="s">
        <v>218</v>
      </c>
      <c r="C14" s="25">
        <v>21</v>
      </c>
    </row>
    <row r="16" spans="1:4" s="16" customFormat="1" ht="24" customHeight="1">
      <c r="A16" s="15"/>
      <c r="B16" s="52" t="s">
        <v>34</v>
      </c>
      <c r="C16" s="19"/>
      <c r="D16" s="22"/>
    </row>
    <row r="17" spans="1:4" s="16" customFormat="1" ht="12" customHeight="1">
      <c r="A17" s="15"/>
      <c r="B17" s="20"/>
      <c r="C17" s="19"/>
      <c r="D17" s="22"/>
    </row>
    <row r="18" spans="1:4">
      <c r="A18" s="51">
        <v>1</v>
      </c>
      <c r="B18" s="204" t="s">
        <v>219</v>
      </c>
      <c r="C18" s="25">
        <v>5</v>
      </c>
    </row>
    <row r="19" spans="1:4" ht="13.5">
      <c r="A19" s="26"/>
      <c r="B19" s="50"/>
      <c r="C19" s="27"/>
    </row>
    <row r="20" spans="1:4">
      <c r="A20" s="47">
        <v>2</v>
      </c>
      <c r="B20" s="205" t="s">
        <v>217</v>
      </c>
      <c r="C20" s="27"/>
    </row>
    <row r="21" spans="1:4">
      <c r="A21" s="49"/>
      <c r="B21" s="204" t="s">
        <v>53</v>
      </c>
      <c r="C21" s="27">
        <v>6</v>
      </c>
    </row>
    <row r="22" spans="1:4">
      <c r="A22" s="28"/>
      <c r="B22" s="29"/>
      <c r="C22" s="25"/>
    </row>
    <row r="23" spans="1:4">
      <c r="A23" s="48" t="str">
        <f>"2.1"</f>
        <v>2.1</v>
      </c>
      <c r="B23" s="204" t="s">
        <v>52</v>
      </c>
      <c r="C23" s="27">
        <v>6</v>
      </c>
    </row>
    <row r="25" spans="1:4">
      <c r="A25" s="48" t="str">
        <f>"2.2"</f>
        <v>2.2</v>
      </c>
      <c r="B25" s="204" t="s">
        <v>51</v>
      </c>
      <c r="C25" s="27">
        <v>14</v>
      </c>
    </row>
    <row r="27" spans="1:4">
      <c r="A27" s="47">
        <v>3</v>
      </c>
      <c r="B27" s="205" t="s">
        <v>220</v>
      </c>
    </row>
    <row r="28" spans="1:4">
      <c r="A28" s="49"/>
      <c r="B28" s="204" t="s">
        <v>50</v>
      </c>
      <c r="C28" s="27">
        <v>22</v>
      </c>
    </row>
    <row r="30" spans="1:4">
      <c r="A30" s="47">
        <v>4</v>
      </c>
      <c r="B30" s="205" t="s">
        <v>49</v>
      </c>
    </row>
    <row r="31" spans="1:4">
      <c r="A31" s="49"/>
      <c r="B31" s="204" t="s">
        <v>221</v>
      </c>
      <c r="C31" s="27">
        <v>23</v>
      </c>
    </row>
  </sheetData>
  <mergeCells count="2">
    <mergeCell ref="A1:B1"/>
    <mergeCell ref="D1:D7"/>
  </mergeCells>
  <hyperlinks>
    <hyperlink ref="A8" location="'1'!A1" display="'1'!A1" xr:uid="{AB75AC3F-7620-4C0A-A950-63D308852CAD}"/>
    <hyperlink ref="B5" r:id="rId1" xr:uid="{BE38C802-5384-4BDC-84C9-C09AE277E208}"/>
    <hyperlink ref="A18" location="'1'!A1" display="'1'!A1" xr:uid="{212863F5-7466-4965-A0F9-CECE23C0E9DF}"/>
    <hyperlink ref="B8" location="'Grafik1,2'!A1" display="Unbeschränkt Lohn- und Einkommensteuer-" xr:uid="{BC93C6C5-0D53-4B69-807F-21C22B1B4A7D}"/>
    <hyperlink ref="B10" location="'Grafik1,2'!A1" display="Verwaltungsbezirken" xr:uid="{2FB1CEC3-C428-47ED-A039-82AFFF6A3357}"/>
    <hyperlink ref="B13" location="'Grafik1,2'!A1" display="Verwaltungsbezirken" xr:uid="{399AC522-3EFF-47D9-92AB-9492EC778B2A}"/>
    <hyperlink ref="A8:C8" location="'Grafik1,2'!A1" display="'Grafik1,2'!A1" xr:uid="{24AE9705-029A-49F0-BA8A-116C9481492A}"/>
    <hyperlink ref="A10:B10" location="'Grafik1,2'!A29" display="'Grafik1,2'!A29" xr:uid="{A349BDE9-EA0D-438F-922D-1BBE6DE5DA51}"/>
    <hyperlink ref="A8:B8" location="'Grafik1,2'!A1" display="'Grafik1,2'!A1" xr:uid="{68903326-1994-4FE6-838C-F53A65993A31}"/>
    <hyperlink ref="B18" location="'1'!A1" display="Übersicht zu den unbeschränkt Lohn- und Einkommensteuerpflichtigen in Berlin 2021 und 2022" xr:uid="{5719F446-F0BE-498A-8EA4-4F231A51BF6D}"/>
    <hyperlink ref="A23:B23" location="'2.1'!A2" display="'2.1'!A2" xr:uid="{CC409113-69E5-4FA7-9A09-F41C917EEC74}"/>
    <hyperlink ref="A25:B25" location="'2.2'!A2" display="'2.2'!A2" xr:uid="{0111CB69-8676-4F36-BC1B-D2FEC32F0296}"/>
    <hyperlink ref="A27:B27" location="'3'!A1" display="'3'!A1" xr:uid="{563565C9-110F-4DB0-99F6-8E9C6FA07724}"/>
    <hyperlink ref="A30:B30" location="'4'!A1" display="'4'!A1" xr:uid="{085BE254-37D8-48F1-B571-E1214F7481AF}"/>
    <hyperlink ref="A20:B20" location="'2.1'!A1" display="'2.1'!A1" xr:uid="{BD5F1BBA-5536-476E-9E0A-B308CF94717F}"/>
    <hyperlink ref="A13:B13" location="Grafik3!A1" display="Grafik3!A1" xr:uid="{6C6EDC06-9F5C-471C-B3C5-798C591EB5C0}"/>
    <hyperlink ref="A10:B11" location="'Grafik1,2'!A29" display="'Grafik1,2'!A29" xr:uid="{4BCD692C-D999-466F-AFE5-7B698629F850}"/>
    <hyperlink ref="A13:B14" location="Grafik3!A1" display="Grafik3!A1" xr:uid="{24733564-6F12-43CD-B41A-CEAC31910077}"/>
    <hyperlink ref="A20:B21" location="'2.1'!A1" display="'2.1'!A1" xr:uid="{F1B6F1B6-DE05-425D-99A3-1C2B835F134D}"/>
    <hyperlink ref="A27:B28" location="'3'!A1" display="'3'!A1" xr:uid="{62C16568-BB29-4FCA-9F48-3D8667E65E44}"/>
    <hyperlink ref="A30:B31" location="'4'!A1" display="'4'!A1" xr:uid="{83FDE945-74A6-4202-8E25-4FE6CD3E1BD4}"/>
    <hyperlink ref="B4" r:id="rId2" xr:uid="{7575D302-F13B-4407-8BCA-93FF3A9DCCD6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6A91-379F-47AF-9CD1-60D4BFAF6E42}">
  <dimension ref="A1:U29"/>
  <sheetViews>
    <sheetView zoomScaleNormal="100" workbookViewId="0">
      <pane ySplit="7" topLeftCell="A8" activePane="bottomLeft" state="frozen"/>
      <selection sqref="A1:E1"/>
      <selection pane="bottomLeft" sqref="A1:O1"/>
    </sheetView>
  </sheetViews>
  <sheetFormatPr baseColWidth="10" defaultColWidth="11.42578125" defaultRowHeight="12" customHeight="1"/>
  <cols>
    <col min="1" max="1" width="1.28515625" style="55" customWidth="1"/>
    <col min="2" max="2" width="9.7109375" style="55" customWidth="1"/>
    <col min="3" max="3" width="1.5703125" style="55" customWidth="1"/>
    <col min="4" max="4" width="11.28515625" style="55" customWidth="1"/>
    <col min="5" max="5" width="7.7109375" style="55" customWidth="1"/>
    <col min="6" max="6" width="7.5703125" style="55" customWidth="1"/>
    <col min="7" max="7" width="4.7109375" style="55" customWidth="1"/>
    <col min="8" max="9" width="8.5703125" style="55" customWidth="1"/>
    <col min="10" max="10" width="4.7109375" style="55" customWidth="1"/>
    <col min="11" max="12" width="8.7109375" style="55" bestFit="1" customWidth="1"/>
    <col min="13" max="15" width="4.7109375" style="55" customWidth="1"/>
    <col min="16" max="16" width="11.42578125" style="55"/>
    <col min="17" max="17" width="10" style="55" customWidth="1"/>
    <col min="18" max="18" width="9.140625" style="55" customWidth="1"/>
    <col min="19" max="16384" width="11.42578125" style="55"/>
  </cols>
  <sheetData>
    <row r="1" spans="1:21" ht="12.4" customHeight="1">
      <c r="A1" s="212" t="s">
        <v>222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3" spans="1:21" ht="38.25" customHeight="1">
      <c r="A3" s="213" t="s">
        <v>55</v>
      </c>
      <c r="B3" s="213"/>
      <c r="C3" s="213"/>
      <c r="D3" s="214"/>
      <c r="E3" s="219" t="s">
        <v>56</v>
      </c>
      <c r="F3" s="220"/>
      <c r="G3" s="221"/>
      <c r="H3" s="222" t="s">
        <v>57</v>
      </c>
      <c r="I3" s="220"/>
      <c r="J3" s="221"/>
      <c r="K3" s="222" t="s">
        <v>58</v>
      </c>
      <c r="L3" s="220"/>
      <c r="M3" s="221"/>
      <c r="N3" s="222" t="s">
        <v>59</v>
      </c>
      <c r="O3" s="220"/>
      <c r="Q3" s="166"/>
      <c r="R3" s="166"/>
    </row>
    <row r="4" spans="1:21" ht="12" customHeight="1">
      <c r="A4" s="215"/>
      <c r="B4" s="215"/>
      <c r="C4" s="215"/>
      <c r="D4" s="216"/>
      <c r="E4" s="223">
        <v>2021</v>
      </c>
      <c r="F4" s="223">
        <v>2022</v>
      </c>
      <c r="G4" s="226" t="s">
        <v>60</v>
      </c>
      <c r="H4" s="223">
        <v>2021</v>
      </c>
      <c r="I4" s="223">
        <v>2022</v>
      </c>
      <c r="J4" s="226" t="s">
        <v>60</v>
      </c>
      <c r="K4" s="223">
        <v>2021</v>
      </c>
      <c r="L4" s="223">
        <v>2022</v>
      </c>
      <c r="M4" s="226" t="s">
        <v>60</v>
      </c>
      <c r="N4" s="223">
        <v>2021</v>
      </c>
      <c r="O4" s="231">
        <v>2022</v>
      </c>
      <c r="P4" s="56"/>
      <c r="Q4" s="168"/>
      <c r="R4" s="167"/>
    </row>
    <row r="5" spans="1:21" ht="12" customHeight="1">
      <c r="A5" s="215"/>
      <c r="B5" s="215"/>
      <c r="C5" s="215"/>
      <c r="D5" s="216"/>
      <c r="E5" s="224"/>
      <c r="F5" s="224"/>
      <c r="G5" s="227"/>
      <c r="H5" s="224"/>
      <c r="I5" s="224"/>
      <c r="J5" s="227"/>
      <c r="K5" s="224"/>
      <c r="L5" s="224"/>
      <c r="M5" s="227"/>
      <c r="N5" s="224"/>
      <c r="O5" s="232"/>
      <c r="Q5" s="166"/>
      <c r="R5" s="166"/>
    </row>
    <row r="6" spans="1:21" ht="12" customHeight="1">
      <c r="A6" s="215"/>
      <c r="B6" s="215"/>
      <c r="C6" s="215"/>
      <c r="D6" s="216"/>
      <c r="E6" s="225"/>
      <c r="F6" s="225"/>
      <c r="G6" s="228"/>
      <c r="H6" s="225"/>
      <c r="I6" s="225"/>
      <c r="J6" s="228"/>
      <c r="K6" s="225"/>
      <c r="L6" s="225"/>
      <c r="M6" s="228"/>
      <c r="N6" s="225"/>
      <c r="O6" s="233"/>
    </row>
    <row r="7" spans="1:21" ht="12" customHeight="1">
      <c r="A7" s="217"/>
      <c r="B7" s="217"/>
      <c r="C7" s="217"/>
      <c r="D7" s="218"/>
      <c r="E7" s="234" t="s">
        <v>0</v>
      </c>
      <c r="F7" s="235"/>
      <c r="G7" s="134" t="s">
        <v>37</v>
      </c>
      <c r="H7" s="234" t="s">
        <v>61</v>
      </c>
      <c r="I7" s="235"/>
      <c r="J7" s="134" t="s">
        <v>37</v>
      </c>
      <c r="K7" s="234" t="s">
        <v>61</v>
      </c>
      <c r="L7" s="235"/>
      <c r="M7" s="234" t="s">
        <v>37</v>
      </c>
      <c r="N7" s="236"/>
      <c r="O7" s="236"/>
    </row>
    <row r="8" spans="1:21" ht="12" customHeight="1">
      <c r="A8" s="135"/>
      <c r="B8" s="135"/>
      <c r="C8" s="135"/>
      <c r="D8" s="135"/>
      <c r="E8" s="135"/>
      <c r="F8" s="136"/>
      <c r="G8" s="135"/>
      <c r="H8" s="135"/>
      <c r="I8" s="136"/>
      <c r="J8" s="135"/>
      <c r="K8" s="135"/>
      <c r="L8" s="136"/>
      <c r="M8" s="135"/>
      <c r="N8" s="135"/>
      <c r="O8" s="135"/>
    </row>
    <row r="9" spans="1:21" ht="48" customHeight="1">
      <c r="A9" s="237" t="s">
        <v>62</v>
      </c>
      <c r="B9" s="237"/>
      <c r="C9" s="237"/>
      <c r="D9" s="237"/>
      <c r="E9" s="160">
        <v>1945538</v>
      </c>
      <c r="F9" s="160">
        <v>2017622</v>
      </c>
      <c r="G9" s="161">
        <v>103.70509339832992</v>
      </c>
      <c r="H9" s="160">
        <v>84739956</v>
      </c>
      <c r="I9" s="160">
        <v>91117107</v>
      </c>
      <c r="J9" s="161">
        <v>107.52555382492763</v>
      </c>
      <c r="K9" s="160">
        <v>16554068</v>
      </c>
      <c r="L9" s="160">
        <v>17265536</v>
      </c>
      <c r="M9" s="162">
        <v>104.29784388948988</v>
      </c>
      <c r="N9" s="164">
        <v>19.53513877208055</v>
      </c>
      <c r="O9" s="164">
        <v>18.948731548292024</v>
      </c>
      <c r="P9" s="184"/>
      <c r="Q9" s="184"/>
      <c r="R9" s="59"/>
      <c r="S9" s="60"/>
      <c r="T9" s="60"/>
      <c r="U9" s="60"/>
    </row>
    <row r="10" spans="1:21" ht="12" customHeight="1">
      <c r="A10" s="135"/>
      <c r="B10" s="135" t="s">
        <v>63</v>
      </c>
      <c r="C10" s="135"/>
      <c r="D10" s="135"/>
      <c r="E10" s="158"/>
      <c r="F10" s="158"/>
      <c r="G10" s="159"/>
      <c r="H10" s="158"/>
      <c r="I10" s="135"/>
      <c r="J10" s="159"/>
      <c r="K10" s="158"/>
      <c r="L10" s="158"/>
      <c r="M10" s="162"/>
      <c r="N10" s="164"/>
      <c r="O10" s="164"/>
      <c r="P10" s="184"/>
      <c r="Q10" s="184"/>
    </row>
    <row r="11" spans="1:21" ht="24" customHeight="1">
      <c r="A11" s="135"/>
      <c r="B11" s="229" t="s">
        <v>64</v>
      </c>
      <c r="C11" s="229"/>
      <c r="D11" s="229"/>
      <c r="E11" s="158">
        <v>1425544</v>
      </c>
      <c r="F11" s="158">
        <v>1486632</v>
      </c>
      <c r="G11" s="159">
        <v>104.28524128332764</v>
      </c>
      <c r="H11" s="158">
        <v>47391248</v>
      </c>
      <c r="I11" s="158">
        <v>51917447</v>
      </c>
      <c r="J11" s="159">
        <v>109.55070649331708</v>
      </c>
      <c r="K11" s="158">
        <v>8893232</v>
      </c>
      <c r="L11" s="158">
        <v>9568872</v>
      </c>
      <c r="M11" s="159">
        <v>107.59723798951832</v>
      </c>
      <c r="N11" s="165">
        <v>18.765557724920008</v>
      </c>
      <c r="O11" s="165">
        <v>18.43093709904495</v>
      </c>
      <c r="P11" s="184"/>
      <c r="Q11" s="184"/>
      <c r="S11" s="60"/>
      <c r="T11" s="60"/>
      <c r="U11" s="60"/>
    </row>
    <row r="12" spans="1:21" ht="24" customHeight="1">
      <c r="A12" s="135"/>
      <c r="B12" s="229" t="s">
        <v>65</v>
      </c>
      <c r="C12" s="229"/>
      <c r="D12" s="229"/>
      <c r="E12" s="158">
        <v>519994</v>
      </c>
      <c r="F12" s="158">
        <v>530990</v>
      </c>
      <c r="G12" s="159">
        <v>102.1146397843052</v>
      </c>
      <c r="H12" s="158">
        <v>37348708</v>
      </c>
      <c r="I12" s="158">
        <v>39199660</v>
      </c>
      <c r="J12" s="159">
        <v>104.95586621095434</v>
      </c>
      <c r="K12" s="160">
        <v>7660837</v>
      </c>
      <c r="L12" s="158">
        <v>7696664</v>
      </c>
      <c r="M12" s="159">
        <v>100.46766430352191</v>
      </c>
      <c r="N12" s="165">
        <v>20.51165196932649</v>
      </c>
      <c r="O12" s="165">
        <v>19.634517238159717</v>
      </c>
      <c r="P12" s="184"/>
      <c r="Q12" s="184"/>
      <c r="S12" s="60"/>
      <c r="T12" s="60"/>
      <c r="U12" s="60"/>
    </row>
    <row r="13" spans="1:21" ht="12" customHeight="1">
      <c r="A13" s="135"/>
      <c r="B13" s="135"/>
      <c r="C13" s="135"/>
      <c r="D13" s="135"/>
      <c r="E13" s="135"/>
      <c r="F13" s="135"/>
      <c r="G13" s="138"/>
      <c r="H13" s="230"/>
      <c r="I13" s="230"/>
      <c r="J13" s="230"/>
      <c r="K13" s="135"/>
      <c r="L13" s="135"/>
      <c r="M13" s="138"/>
      <c r="N13" s="135"/>
      <c r="O13" s="135"/>
      <c r="P13" s="184"/>
      <c r="Q13" s="184"/>
    </row>
    <row r="14" spans="1:21" ht="12" customHeight="1">
      <c r="A14" s="135"/>
      <c r="B14" s="135"/>
      <c r="C14" s="135"/>
      <c r="D14" s="135"/>
      <c r="E14" s="230" t="s">
        <v>66</v>
      </c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184"/>
      <c r="Q14" s="184"/>
    </row>
    <row r="15" spans="1:21" ht="12" customHeight="1">
      <c r="A15" s="135"/>
      <c r="B15" s="138">
        <v>0</v>
      </c>
      <c r="C15" s="135" t="s">
        <v>9</v>
      </c>
      <c r="D15" s="187">
        <v>5000</v>
      </c>
      <c r="E15" s="158">
        <v>217150</v>
      </c>
      <c r="F15" s="158">
        <v>207528</v>
      </c>
      <c r="G15" s="159">
        <v>95.568961547317528</v>
      </c>
      <c r="H15" s="158">
        <v>383023</v>
      </c>
      <c r="I15" s="158">
        <v>352867</v>
      </c>
      <c r="J15" s="159">
        <v>92.126843557697583</v>
      </c>
      <c r="K15" s="158">
        <v>26397</v>
      </c>
      <c r="L15" s="158">
        <v>23373</v>
      </c>
      <c r="M15" s="159">
        <v>88.544152744630068</v>
      </c>
      <c r="N15" s="165">
        <v>6.8917532367507954</v>
      </c>
      <c r="O15" s="165">
        <v>6.623742089795873</v>
      </c>
      <c r="P15" s="184"/>
      <c r="Q15" s="184"/>
      <c r="R15" s="64"/>
      <c r="S15" s="65"/>
      <c r="T15" s="65"/>
      <c r="U15" s="66"/>
    </row>
    <row r="16" spans="1:21" ht="12" customHeight="1">
      <c r="A16" s="135"/>
      <c r="B16" s="187">
        <v>5000</v>
      </c>
      <c r="C16" s="135" t="s">
        <v>9</v>
      </c>
      <c r="D16" s="187">
        <v>10000</v>
      </c>
      <c r="E16" s="158">
        <v>137412</v>
      </c>
      <c r="F16" s="158">
        <v>125352</v>
      </c>
      <c r="G16" s="159">
        <v>91.223473932407657</v>
      </c>
      <c r="H16" s="158">
        <v>1028992</v>
      </c>
      <c r="I16" s="158">
        <v>937268</v>
      </c>
      <c r="J16" s="159">
        <v>91.08603371066053</v>
      </c>
      <c r="K16" s="158">
        <v>29382</v>
      </c>
      <c r="L16" s="158">
        <v>23198</v>
      </c>
      <c r="M16" s="159">
        <v>78.953100537744191</v>
      </c>
      <c r="N16" s="165">
        <v>2.8554157855454658</v>
      </c>
      <c r="O16" s="165">
        <v>2.4750658296239707</v>
      </c>
      <c r="P16" s="184"/>
      <c r="Q16" s="184"/>
      <c r="R16" s="64"/>
      <c r="S16" s="65"/>
      <c r="T16" s="65"/>
      <c r="U16" s="66"/>
    </row>
    <row r="17" spans="1:21" ht="12" customHeight="1">
      <c r="A17" s="135"/>
      <c r="B17" s="187">
        <v>10000</v>
      </c>
      <c r="C17" s="135" t="s">
        <v>9</v>
      </c>
      <c r="D17" s="187">
        <v>15000</v>
      </c>
      <c r="E17" s="158">
        <v>155768</v>
      </c>
      <c r="F17" s="158">
        <v>144512</v>
      </c>
      <c r="G17" s="159">
        <v>92.773868830568546</v>
      </c>
      <c r="H17" s="158">
        <v>1955678</v>
      </c>
      <c r="I17" s="158">
        <v>1815563</v>
      </c>
      <c r="J17" s="159">
        <v>92.835477005928382</v>
      </c>
      <c r="K17" s="158">
        <v>59580</v>
      </c>
      <c r="L17" s="158">
        <v>48556</v>
      </c>
      <c r="M17" s="159">
        <v>81.497146693521316</v>
      </c>
      <c r="N17" s="165">
        <v>3.0465137921477869</v>
      </c>
      <c r="O17" s="165">
        <v>2.674432118301596</v>
      </c>
      <c r="P17" s="184"/>
      <c r="Q17" s="184"/>
      <c r="R17" s="64"/>
      <c r="S17" s="65"/>
      <c r="T17" s="65"/>
      <c r="U17" s="66"/>
    </row>
    <row r="18" spans="1:21" ht="12" customHeight="1">
      <c r="A18" s="135"/>
      <c r="B18" s="187">
        <v>15000</v>
      </c>
      <c r="C18" s="135" t="s">
        <v>9</v>
      </c>
      <c r="D18" s="187">
        <v>20000</v>
      </c>
      <c r="E18" s="158">
        <v>181535</v>
      </c>
      <c r="F18" s="158">
        <v>173471</v>
      </c>
      <c r="G18" s="159">
        <v>95.557881400280948</v>
      </c>
      <c r="H18" s="158">
        <v>3173559</v>
      </c>
      <c r="I18" s="158">
        <v>3040084</v>
      </c>
      <c r="J18" s="159">
        <v>95.794154134207048</v>
      </c>
      <c r="K18" s="158">
        <v>164163</v>
      </c>
      <c r="L18" s="158">
        <v>136780</v>
      </c>
      <c r="M18" s="159">
        <v>83.319627443455587</v>
      </c>
      <c r="N18" s="165">
        <v>5.172835923327721</v>
      </c>
      <c r="O18" s="165">
        <v>4.4992177847717363</v>
      </c>
      <c r="P18" s="184"/>
      <c r="Q18" s="184"/>
      <c r="R18" s="64"/>
      <c r="S18" s="65"/>
      <c r="T18" s="65"/>
      <c r="U18" s="65"/>
    </row>
    <row r="19" spans="1:21" ht="12" customHeight="1">
      <c r="A19" s="135"/>
      <c r="B19" s="187">
        <v>20000</v>
      </c>
      <c r="C19" s="135" t="s">
        <v>9</v>
      </c>
      <c r="D19" s="187">
        <v>25000</v>
      </c>
      <c r="E19" s="158">
        <v>161945</v>
      </c>
      <c r="F19" s="158">
        <v>168094</v>
      </c>
      <c r="G19" s="159">
        <v>103.79696810645589</v>
      </c>
      <c r="H19" s="158">
        <v>3636579</v>
      </c>
      <c r="I19" s="158">
        <v>3777605</v>
      </c>
      <c r="J19" s="159">
        <v>103.87798532631905</v>
      </c>
      <c r="K19" s="158">
        <v>276083</v>
      </c>
      <c r="L19" s="158">
        <v>263756</v>
      </c>
      <c r="M19" s="159">
        <v>95.53503837614052</v>
      </c>
      <c r="N19" s="165">
        <v>7.5918328736980554</v>
      </c>
      <c r="O19" s="165">
        <v>6.98209579879315</v>
      </c>
      <c r="P19" s="184"/>
      <c r="Q19" s="184"/>
      <c r="R19" s="64"/>
      <c r="S19" s="65"/>
      <c r="T19" s="65"/>
      <c r="U19" s="65"/>
    </row>
    <row r="20" spans="1:21" ht="12" customHeight="1">
      <c r="A20" s="135"/>
      <c r="B20" s="187">
        <v>25000</v>
      </c>
      <c r="C20" s="135" t="s">
        <v>9</v>
      </c>
      <c r="D20" s="187">
        <v>30000</v>
      </c>
      <c r="E20" s="158">
        <v>150004</v>
      </c>
      <c r="F20" s="158">
        <v>160061</v>
      </c>
      <c r="G20" s="159">
        <v>106.70448788032319</v>
      </c>
      <c r="H20" s="158">
        <v>4118124</v>
      </c>
      <c r="I20" s="158">
        <v>4400388</v>
      </c>
      <c r="J20" s="159">
        <v>106.85418894622892</v>
      </c>
      <c r="K20" s="158">
        <v>372236</v>
      </c>
      <c r="L20" s="158">
        <v>379489</v>
      </c>
      <c r="M20" s="159">
        <v>101.94849504078059</v>
      </c>
      <c r="N20" s="165">
        <v>9.0389701718549507</v>
      </c>
      <c r="O20" s="165">
        <v>8.6239895209240629</v>
      </c>
      <c r="P20" s="184"/>
      <c r="Q20" s="184"/>
      <c r="R20" s="64"/>
      <c r="S20" s="65"/>
      <c r="T20" s="65"/>
      <c r="U20" s="65"/>
    </row>
    <row r="21" spans="1:21" ht="12" customHeight="1">
      <c r="A21" s="135"/>
      <c r="B21" s="187">
        <v>30000</v>
      </c>
      <c r="C21" s="135" t="s">
        <v>9</v>
      </c>
      <c r="D21" s="187">
        <v>35000</v>
      </c>
      <c r="E21" s="158">
        <v>133973</v>
      </c>
      <c r="F21" s="158">
        <v>147179</v>
      </c>
      <c r="G21" s="159">
        <v>109.85721003485777</v>
      </c>
      <c r="H21" s="158">
        <v>4346800</v>
      </c>
      <c r="I21" s="158">
        <v>4774401</v>
      </c>
      <c r="J21" s="159">
        <v>109.8371445661176</v>
      </c>
      <c r="K21" s="158">
        <v>472912</v>
      </c>
      <c r="L21" s="158">
        <v>489133</v>
      </c>
      <c r="M21" s="159">
        <v>103.4300250363704</v>
      </c>
      <c r="N21" s="165">
        <v>10.879543572283058</v>
      </c>
      <c r="O21" s="165">
        <v>10.244908209427738</v>
      </c>
      <c r="P21" s="184"/>
      <c r="Q21" s="184"/>
      <c r="R21" s="64"/>
      <c r="S21" s="65"/>
      <c r="T21" s="65"/>
      <c r="U21" s="65"/>
    </row>
    <row r="22" spans="1:21" ht="12" customHeight="1">
      <c r="A22" s="135"/>
      <c r="B22" s="187">
        <v>35000</v>
      </c>
      <c r="C22" s="135" t="s">
        <v>9</v>
      </c>
      <c r="D22" s="187">
        <v>50000</v>
      </c>
      <c r="E22" s="158">
        <v>305289</v>
      </c>
      <c r="F22" s="158">
        <v>333758</v>
      </c>
      <c r="G22" s="159">
        <v>109.32526229245076</v>
      </c>
      <c r="H22" s="158">
        <v>12742168</v>
      </c>
      <c r="I22" s="158">
        <v>13930987</v>
      </c>
      <c r="J22" s="159">
        <v>109.32980164756891</v>
      </c>
      <c r="K22" s="158">
        <v>1765112</v>
      </c>
      <c r="L22" s="158">
        <v>1870907</v>
      </c>
      <c r="M22" s="159">
        <v>105.99367065659288</v>
      </c>
      <c r="N22" s="165">
        <v>13.852524939241109</v>
      </c>
      <c r="O22" s="165">
        <v>13.42982374472103</v>
      </c>
      <c r="P22" s="184"/>
      <c r="Q22" s="184"/>
      <c r="R22" s="64"/>
      <c r="S22" s="65"/>
      <c r="T22" s="65"/>
      <c r="U22" s="65"/>
    </row>
    <row r="23" spans="1:21" ht="12" customHeight="1">
      <c r="A23" s="135"/>
      <c r="B23" s="187">
        <v>50000</v>
      </c>
      <c r="C23" s="135" t="s">
        <v>9</v>
      </c>
      <c r="D23" s="187">
        <v>125000</v>
      </c>
      <c r="E23" s="158">
        <v>415940</v>
      </c>
      <c r="F23" s="158">
        <v>459481</v>
      </c>
      <c r="G23" s="159">
        <v>110.46809636005193</v>
      </c>
      <c r="H23" s="158">
        <v>30702824</v>
      </c>
      <c r="I23" s="158">
        <v>34019965</v>
      </c>
      <c r="J23" s="159">
        <v>110.80402571437729</v>
      </c>
      <c r="K23" s="158">
        <v>5990367</v>
      </c>
      <c r="L23" s="158">
        <v>6515761</v>
      </c>
      <c r="M23" s="159">
        <v>108.77064794193745</v>
      </c>
      <c r="N23" s="165">
        <v>19.510801351693253</v>
      </c>
      <c r="O23" s="165">
        <v>19.152756329996222</v>
      </c>
      <c r="P23" s="184"/>
      <c r="Q23" s="184"/>
      <c r="R23" s="64"/>
      <c r="S23" s="65"/>
      <c r="T23" s="65"/>
      <c r="U23" s="65"/>
    </row>
    <row r="24" spans="1:21" ht="12" customHeight="1">
      <c r="A24" s="135"/>
      <c r="B24" s="135"/>
      <c r="C24" s="135"/>
      <c r="D24" s="138" t="s">
        <v>67</v>
      </c>
      <c r="E24" s="158">
        <v>86522</v>
      </c>
      <c r="F24" s="158">
        <v>98186</v>
      </c>
      <c r="G24" s="159">
        <v>113.48096437900188</v>
      </c>
      <c r="H24" s="158">
        <v>22652209</v>
      </c>
      <c r="I24" s="158">
        <v>24067978</v>
      </c>
      <c r="J24" s="159">
        <v>106.25002621157169</v>
      </c>
      <c r="K24" s="158">
        <v>7397838</v>
      </c>
      <c r="L24" s="158">
        <v>7514584</v>
      </c>
      <c r="M24" s="159">
        <v>101.5781097125944</v>
      </c>
      <c r="N24" s="165">
        <v>32.658351333417421</v>
      </c>
      <c r="O24" s="165">
        <v>31.222332013100562</v>
      </c>
      <c r="P24" s="184"/>
      <c r="Q24" s="184"/>
      <c r="R24" s="67"/>
      <c r="S24" s="66"/>
      <c r="T24" s="65"/>
      <c r="U24" s="65"/>
    </row>
    <row r="25" spans="1:21" ht="12" customHeight="1">
      <c r="A25" s="135"/>
      <c r="B25" s="135"/>
      <c r="C25" s="135"/>
      <c r="D25" s="138" t="s">
        <v>68</v>
      </c>
      <c r="E25" s="158">
        <v>13695</v>
      </c>
      <c r="F25" s="158">
        <v>11950</v>
      </c>
      <c r="G25" s="159">
        <v>87.258123402701713</v>
      </c>
      <c r="H25" s="158">
        <v>-206954</v>
      </c>
      <c r="I25" s="158">
        <v>-227840</v>
      </c>
      <c r="J25" s="159">
        <v>110.09209776085507</v>
      </c>
      <c r="K25" s="158">
        <v>19072</v>
      </c>
      <c r="L25" s="158">
        <v>22267</v>
      </c>
      <c r="M25" s="159">
        <v>116.75230704697988</v>
      </c>
      <c r="N25" s="163" t="s">
        <v>21</v>
      </c>
      <c r="O25" s="163" t="s">
        <v>21</v>
      </c>
      <c r="P25" s="67"/>
      <c r="Q25" s="67"/>
      <c r="R25" s="67"/>
      <c r="S25" s="66"/>
      <c r="T25" s="65"/>
      <c r="U25" s="66"/>
    </row>
    <row r="26" spans="1:21" ht="12" customHeight="1">
      <c r="A26" s="191" t="s">
        <v>36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1:21" ht="12" customHeight="1">
      <c r="A27" s="190" t="s">
        <v>69</v>
      </c>
      <c r="C27" s="69"/>
      <c r="D27" s="69"/>
      <c r="E27" s="69"/>
      <c r="F27" s="69"/>
      <c r="G27" s="69"/>
      <c r="H27" s="69"/>
      <c r="I27" s="69"/>
    </row>
    <row r="28" spans="1:21" ht="12" customHeight="1">
      <c r="A28" s="191" t="s">
        <v>70</v>
      </c>
    </row>
    <row r="29" spans="1:21" ht="12" customHeight="1">
      <c r="A29" s="70"/>
    </row>
  </sheetData>
  <mergeCells count="26">
    <mergeCell ref="B11:D11"/>
    <mergeCell ref="B12:D12"/>
    <mergeCell ref="H13:J13"/>
    <mergeCell ref="E14:O14"/>
    <mergeCell ref="O4:O6"/>
    <mergeCell ref="E7:F7"/>
    <mergeCell ref="H7:I7"/>
    <mergeCell ref="K7:L7"/>
    <mergeCell ref="M7:O7"/>
    <mergeCell ref="A9:D9"/>
    <mergeCell ref="I4:I6"/>
    <mergeCell ref="J4:J6"/>
    <mergeCell ref="K4:K6"/>
    <mergeCell ref="L4:L6"/>
    <mergeCell ref="M4:M6"/>
    <mergeCell ref="N4:N6"/>
    <mergeCell ref="A1:O1"/>
    <mergeCell ref="A3:D7"/>
    <mergeCell ref="E3:G3"/>
    <mergeCell ref="H3:J3"/>
    <mergeCell ref="K3:M3"/>
    <mergeCell ref="N3:O3"/>
    <mergeCell ref="E4:E6"/>
    <mergeCell ref="F4:F6"/>
    <mergeCell ref="G4:G6"/>
    <mergeCell ref="H4:H6"/>
  </mergeCells>
  <hyperlinks>
    <hyperlink ref="A1:O1" location="Inhaltsverzeichnis!A18" display="1  Übersicht zu den unbeschränkt Lohn- und Einkommensteuerpflichtigen in Berlin 2021 und 2022" xr:uid="{67684D91-AE54-496F-A7AC-42D431D1DF07}"/>
  </hyperlinks>
  <pageMargins left="0.39370078740157483" right="0.39370078740157483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 L IV 3 – j / 22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C929-2F5A-480E-A4C4-835795C0EC9E}">
  <dimension ref="A1:CG41"/>
  <sheetViews>
    <sheetView zoomScale="106" zoomScaleNormal="106" workbookViewId="0">
      <pane xSplit="4" ySplit="7" topLeftCell="L8" activePane="bottomRight" state="frozen"/>
      <selection sqref="A1:E1"/>
      <selection pane="topRight" sqref="A1:E1"/>
      <selection pane="bottomLeft" sqref="A1:E1"/>
      <selection pane="bottomRight" sqref="A1:L1"/>
    </sheetView>
  </sheetViews>
  <sheetFormatPr baseColWidth="10" defaultColWidth="11.42578125" defaultRowHeight="12.75"/>
  <cols>
    <col min="1" max="1" width="3.7109375" style="93" customWidth="1"/>
    <col min="2" max="2" width="9.5703125" style="79" customWidth="1"/>
    <col min="3" max="3" width="1.7109375" style="72" customWidth="1"/>
    <col min="4" max="4" width="9.5703125" style="80" customWidth="1"/>
    <col min="5" max="20" width="8.42578125" style="72" customWidth="1"/>
    <col min="21" max="21" width="3.7109375" style="68" customWidth="1"/>
    <col min="22" max="22" width="3.7109375" style="93" customWidth="1"/>
    <col min="23" max="23" width="9.5703125" style="79" customWidth="1"/>
    <col min="24" max="24" width="1.7109375" style="72" customWidth="1"/>
    <col min="25" max="25" width="9.5703125" style="80" customWidth="1"/>
    <col min="26" max="31" width="8.42578125" style="72" customWidth="1"/>
    <col min="32" max="33" width="8.42578125" style="79" customWidth="1"/>
    <col min="34" max="41" width="8.42578125" style="72" customWidth="1"/>
    <col min="42" max="42" width="3.7109375" customWidth="1"/>
    <col min="43" max="43" width="3.7109375" style="93" customWidth="1"/>
    <col min="44" max="44" width="9.5703125" style="79" customWidth="1"/>
    <col min="45" max="45" width="1.7109375" style="72" customWidth="1"/>
    <col min="46" max="46" width="9.5703125" style="80" customWidth="1"/>
    <col min="47" max="47" width="8.42578125" style="68" customWidth="1"/>
    <col min="48" max="50" width="8.42578125" customWidth="1"/>
    <col min="51" max="62" width="8.42578125" style="72" customWidth="1"/>
    <col min="63" max="63" width="3.7109375" customWidth="1"/>
    <col min="64" max="64" width="3.7109375" style="93" customWidth="1"/>
    <col min="65" max="65" width="8.7109375" style="79" customWidth="1"/>
    <col min="66" max="66" width="1.7109375" style="72" customWidth="1"/>
    <col min="67" max="67" width="9.5703125" style="80" customWidth="1"/>
    <col min="68" max="73" width="8.42578125" style="72" customWidth="1"/>
    <col min="74" max="74" width="8.42578125" style="68" customWidth="1"/>
    <col min="75" max="75" width="8.42578125" customWidth="1"/>
    <col min="76" max="85" width="11.5703125" customWidth="1"/>
    <col min="86" max="16384" width="11.42578125" style="68"/>
  </cols>
  <sheetData>
    <row r="1" spans="1:85" ht="24" customHeight="1">
      <c r="A1" s="240" t="s">
        <v>225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/>
      <c r="N1"/>
      <c r="O1"/>
      <c r="P1"/>
      <c r="Q1"/>
      <c r="R1"/>
      <c r="S1"/>
      <c r="T1"/>
      <c r="U1"/>
      <c r="V1" s="244" t="s">
        <v>225</v>
      </c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/>
      <c r="AI1"/>
      <c r="AJ1"/>
      <c r="AK1"/>
      <c r="AL1"/>
      <c r="AM1"/>
      <c r="AN1"/>
      <c r="AO1"/>
      <c r="AQ1" s="238" t="s">
        <v>225</v>
      </c>
      <c r="AR1" s="238"/>
      <c r="AS1" s="238"/>
      <c r="AT1" s="238"/>
      <c r="AU1" s="238"/>
      <c r="AV1" s="238"/>
      <c r="AW1" s="238"/>
      <c r="AX1" s="238"/>
      <c r="AY1" s="238"/>
      <c r="AZ1" s="238"/>
      <c r="BA1" s="238"/>
      <c r="BB1" s="238"/>
      <c r="BC1"/>
      <c r="BD1"/>
      <c r="BE1"/>
      <c r="BF1"/>
      <c r="BG1"/>
      <c r="BH1"/>
      <c r="BI1"/>
      <c r="BJ1"/>
      <c r="BL1" s="238" t="s">
        <v>225</v>
      </c>
      <c r="BM1" s="238"/>
      <c r="BN1" s="238"/>
      <c r="BO1" s="238"/>
      <c r="BP1" s="238"/>
      <c r="BQ1" s="238"/>
      <c r="BR1" s="238"/>
      <c r="BS1" s="238"/>
      <c r="BT1" s="238"/>
      <c r="BU1" s="238"/>
      <c r="BV1"/>
      <c r="BX1" s="71"/>
    </row>
    <row r="2" spans="1:85" ht="12" customHeight="1">
      <c r="A2" s="239" t="s">
        <v>72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/>
      <c r="N2"/>
      <c r="O2"/>
      <c r="P2"/>
      <c r="Q2"/>
      <c r="R2"/>
      <c r="S2"/>
      <c r="T2"/>
      <c r="U2"/>
      <c r="V2" s="240" t="s">
        <v>72</v>
      </c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/>
      <c r="AI2"/>
      <c r="AJ2"/>
      <c r="AK2"/>
      <c r="AL2"/>
      <c r="AM2"/>
      <c r="AN2"/>
      <c r="AO2"/>
      <c r="AQ2" s="240" t="s">
        <v>72</v>
      </c>
      <c r="AR2" s="240"/>
      <c r="AS2" s="240"/>
      <c r="AT2" s="240"/>
      <c r="AU2" s="240"/>
      <c r="AV2" s="240"/>
      <c r="AW2" s="240"/>
      <c r="AX2" s="240"/>
      <c r="BC2"/>
      <c r="BD2"/>
      <c r="BE2"/>
      <c r="BF2"/>
      <c r="BG2"/>
      <c r="BH2"/>
      <c r="BI2"/>
      <c r="BJ2"/>
      <c r="BL2" s="240" t="s">
        <v>72</v>
      </c>
      <c r="BM2" s="240"/>
      <c r="BN2" s="240"/>
      <c r="BO2" s="240"/>
      <c r="BP2" s="240"/>
      <c r="BQ2" s="240"/>
      <c r="BR2" s="240"/>
      <c r="BS2" s="240"/>
      <c r="BV2"/>
    </row>
    <row r="3" spans="1:85" ht="12" customHeight="1">
      <c r="A3" s="73"/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V3" s="73"/>
      <c r="W3" s="74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Q3" s="73"/>
      <c r="AR3" s="74"/>
      <c r="AS3" s="75"/>
      <c r="AT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L3" s="73"/>
      <c r="BM3" s="74"/>
      <c r="BN3" s="75"/>
      <c r="BO3" s="75"/>
      <c r="BP3" s="75"/>
      <c r="BQ3" s="75"/>
      <c r="BR3" s="75"/>
      <c r="BS3" s="75"/>
      <c r="BT3" s="75"/>
      <c r="BU3" s="75"/>
    </row>
    <row r="4" spans="1:85" s="183" customFormat="1" ht="19.899999999999999" customHeight="1">
      <c r="A4" s="241" t="s">
        <v>73</v>
      </c>
      <c r="B4" s="245" t="s">
        <v>74</v>
      </c>
      <c r="C4" s="246"/>
      <c r="D4" s="241"/>
      <c r="E4" s="219" t="s">
        <v>75</v>
      </c>
      <c r="F4" s="220"/>
      <c r="G4" s="220"/>
      <c r="H4" s="220"/>
      <c r="I4" s="220"/>
      <c r="J4" s="220"/>
      <c r="K4" s="220"/>
      <c r="L4" s="220"/>
      <c r="M4" s="220" t="s">
        <v>75</v>
      </c>
      <c r="N4" s="220"/>
      <c r="O4" s="220"/>
      <c r="P4" s="220"/>
      <c r="Q4" s="220"/>
      <c r="R4" s="221"/>
      <c r="S4" s="231" t="s">
        <v>76</v>
      </c>
      <c r="T4" s="214"/>
      <c r="U4" s="245" t="s">
        <v>73</v>
      </c>
      <c r="V4" s="241" t="s">
        <v>77</v>
      </c>
      <c r="W4" s="245" t="s">
        <v>74</v>
      </c>
      <c r="X4" s="246"/>
      <c r="Y4" s="241"/>
      <c r="Z4" s="219" t="s">
        <v>78</v>
      </c>
      <c r="AA4" s="220"/>
      <c r="AB4" s="220"/>
      <c r="AC4" s="220"/>
      <c r="AD4" s="220"/>
      <c r="AE4" s="221"/>
      <c r="AF4" s="245" t="s">
        <v>79</v>
      </c>
      <c r="AG4" s="246"/>
      <c r="AH4" s="246" t="s">
        <v>80</v>
      </c>
      <c r="AI4" s="241"/>
      <c r="AJ4" s="245" t="s">
        <v>229</v>
      </c>
      <c r="AK4" s="241"/>
      <c r="AL4" s="245" t="s">
        <v>230</v>
      </c>
      <c r="AM4" s="241"/>
      <c r="AN4" s="222" t="s">
        <v>81</v>
      </c>
      <c r="AO4" s="252"/>
      <c r="AP4" s="245" t="s">
        <v>77</v>
      </c>
      <c r="AQ4" s="241" t="s">
        <v>73</v>
      </c>
      <c r="AR4" s="245" t="s">
        <v>82</v>
      </c>
      <c r="AS4" s="246"/>
      <c r="AT4" s="241"/>
      <c r="AU4" s="245" t="s">
        <v>83</v>
      </c>
      <c r="AV4" s="241"/>
      <c r="AW4" s="245" t="s">
        <v>84</v>
      </c>
      <c r="AX4" s="241"/>
      <c r="AY4" s="219" t="s">
        <v>85</v>
      </c>
      <c r="AZ4" s="220"/>
      <c r="BA4" s="220"/>
      <c r="BB4" s="220"/>
      <c r="BC4" s="246" t="s">
        <v>86</v>
      </c>
      <c r="BD4" s="241"/>
      <c r="BE4" s="246" t="s">
        <v>87</v>
      </c>
      <c r="BF4" s="241"/>
      <c r="BG4" s="245" t="s">
        <v>231</v>
      </c>
      <c r="BH4" s="241"/>
      <c r="BI4" s="245" t="s">
        <v>232</v>
      </c>
      <c r="BJ4" s="241"/>
      <c r="BK4" s="245" t="s">
        <v>77</v>
      </c>
      <c r="BL4" s="241" t="s">
        <v>73</v>
      </c>
      <c r="BM4" s="245" t="s">
        <v>82</v>
      </c>
      <c r="BN4" s="246"/>
      <c r="BO4" s="241"/>
      <c r="BP4" s="245" t="s">
        <v>233</v>
      </c>
      <c r="BQ4" s="241"/>
      <c r="BR4" s="222" t="s">
        <v>88</v>
      </c>
      <c r="BS4" s="251"/>
      <c r="BT4" s="251"/>
      <c r="BU4" s="252"/>
      <c r="BV4" s="245" t="s">
        <v>234</v>
      </c>
      <c r="BW4" s="213"/>
    </row>
    <row r="5" spans="1:85" s="183" customFormat="1" ht="34.9" customHeight="1">
      <c r="A5" s="242"/>
      <c r="B5" s="247"/>
      <c r="C5" s="248"/>
      <c r="D5" s="242"/>
      <c r="E5" s="245" t="s">
        <v>89</v>
      </c>
      <c r="F5" s="214"/>
      <c r="G5" s="245" t="s">
        <v>90</v>
      </c>
      <c r="H5" s="241"/>
      <c r="I5" s="245" t="s">
        <v>91</v>
      </c>
      <c r="J5" s="241"/>
      <c r="K5" s="245" t="s">
        <v>92</v>
      </c>
      <c r="L5" s="246"/>
      <c r="M5" s="248" t="s">
        <v>93</v>
      </c>
      <c r="N5" s="216"/>
      <c r="O5" s="245" t="s">
        <v>94</v>
      </c>
      <c r="P5" s="241"/>
      <c r="Q5" s="245" t="s">
        <v>95</v>
      </c>
      <c r="R5" s="241"/>
      <c r="S5" s="232"/>
      <c r="T5" s="216"/>
      <c r="U5" s="247"/>
      <c r="V5" s="242"/>
      <c r="W5" s="247"/>
      <c r="X5" s="248"/>
      <c r="Y5" s="242"/>
      <c r="Z5" s="245" t="s">
        <v>96</v>
      </c>
      <c r="AA5" s="241"/>
      <c r="AB5" s="245" t="s">
        <v>235</v>
      </c>
      <c r="AC5" s="241"/>
      <c r="AD5" s="245" t="s">
        <v>236</v>
      </c>
      <c r="AE5" s="241"/>
      <c r="AF5" s="247"/>
      <c r="AG5" s="248"/>
      <c r="AH5" s="248"/>
      <c r="AI5" s="242"/>
      <c r="AJ5" s="247"/>
      <c r="AK5" s="242"/>
      <c r="AL5" s="247"/>
      <c r="AM5" s="242"/>
      <c r="AN5" s="245" t="s">
        <v>237</v>
      </c>
      <c r="AO5" s="241"/>
      <c r="AP5" s="247"/>
      <c r="AQ5" s="242"/>
      <c r="AR5" s="247"/>
      <c r="AS5" s="248"/>
      <c r="AT5" s="242"/>
      <c r="AU5" s="249"/>
      <c r="AV5" s="243"/>
      <c r="AW5" s="247"/>
      <c r="AX5" s="242"/>
      <c r="AY5" s="245" t="s">
        <v>238</v>
      </c>
      <c r="AZ5" s="241"/>
      <c r="BA5" s="245" t="s">
        <v>239</v>
      </c>
      <c r="BB5" s="246"/>
      <c r="BC5" s="248"/>
      <c r="BD5" s="242"/>
      <c r="BE5" s="248"/>
      <c r="BF5" s="242"/>
      <c r="BG5" s="247"/>
      <c r="BH5" s="242"/>
      <c r="BI5" s="247"/>
      <c r="BJ5" s="242"/>
      <c r="BK5" s="247"/>
      <c r="BL5" s="242"/>
      <c r="BM5" s="247"/>
      <c r="BN5" s="248"/>
      <c r="BO5" s="242"/>
      <c r="BP5" s="247"/>
      <c r="BQ5" s="242"/>
      <c r="BR5" s="245" t="s">
        <v>97</v>
      </c>
      <c r="BS5" s="214"/>
      <c r="BT5" s="245" t="s">
        <v>98</v>
      </c>
      <c r="BU5" s="214"/>
      <c r="BV5" s="232"/>
      <c r="BW5" s="215"/>
    </row>
    <row r="6" spans="1:85" s="183" customFormat="1" ht="25.15" customHeight="1">
      <c r="A6" s="242"/>
      <c r="B6" s="247"/>
      <c r="C6" s="248"/>
      <c r="D6" s="242"/>
      <c r="E6" s="233"/>
      <c r="F6" s="218"/>
      <c r="G6" s="249"/>
      <c r="H6" s="243"/>
      <c r="I6" s="249"/>
      <c r="J6" s="243"/>
      <c r="K6" s="249"/>
      <c r="L6" s="250"/>
      <c r="M6" s="217"/>
      <c r="N6" s="218"/>
      <c r="O6" s="249"/>
      <c r="P6" s="243"/>
      <c r="Q6" s="249"/>
      <c r="R6" s="243"/>
      <c r="S6" s="233"/>
      <c r="T6" s="218"/>
      <c r="U6" s="247"/>
      <c r="V6" s="242"/>
      <c r="W6" s="247"/>
      <c r="X6" s="248"/>
      <c r="Y6" s="242"/>
      <c r="Z6" s="249"/>
      <c r="AA6" s="243"/>
      <c r="AB6" s="249"/>
      <c r="AC6" s="243"/>
      <c r="AD6" s="249"/>
      <c r="AE6" s="243"/>
      <c r="AF6" s="249"/>
      <c r="AG6" s="250"/>
      <c r="AH6" s="250"/>
      <c r="AI6" s="243"/>
      <c r="AJ6" s="249"/>
      <c r="AK6" s="243"/>
      <c r="AL6" s="249"/>
      <c r="AM6" s="243"/>
      <c r="AN6" s="249"/>
      <c r="AO6" s="243"/>
      <c r="AP6" s="247"/>
      <c r="AQ6" s="242"/>
      <c r="AR6" s="247"/>
      <c r="AS6" s="248"/>
      <c r="AT6" s="242"/>
      <c r="AU6" s="222" t="s">
        <v>99</v>
      </c>
      <c r="AV6" s="252"/>
      <c r="AW6" s="249"/>
      <c r="AX6" s="243"/>
      <c r="AY6" s="249"/>
      <c r="AZ6" s="243"/>
      <c r="BA6" s="249" t="s">
        <v>100</v>
      </c>
      <c r="BB6" s="250"/>
      <c r="BC6" s="250"/>
      <c r="BD6" s="243"/>
      <c r="BE6" s="250"/>
      <c r="BF6" s="243"/>
      <c r="BG6" s="249"/>
      <c r="BH6" s="243"/>
      <c r="BI6" s="249"/>
      <c r="BJ6" s="243"/>
      <c r="BK6" s="247"/>
      <c r="BL6" s="242"/>
      <c r="BM6" s="247"/>
      <c r="BN6" s="248"/>
      <c r="BO6" s="242"/>
      <c r="BP6" s="249"/>
      <c r="BQ6" s="243"/>
      <c r="BR6" s="233"/>
      <c r="BS6" s="218"/>
      <c r="BT6" s="233"/>
      <c r="BU6" s="218"/>
      <c r="BV6" s="233"/>
      <c r="BW6" s="217"/>
    </row>
    <row r="7" spans="1:85" s="183" customFormat="1" ht="12" customHeight="1">
      <c r="A7" s="243"/>
      <c r="B7" s="249"/>
      <c r="C7" s="250"/>
      <c r="D7" s="243"/>
      <c r="E7" s="139" t="s">
        <v>101</v>
      </c>
      <c r="F7" s="139" t="s">
        <v>61</v>
      </c>
      <c r="G7" s="139" t="s">
        <v>101</v>
      </c>
      <c r="H7" s="139" t="s">
        <v>61</v>
      </c>
      <c r="I7" s="139" t="s">
        <v>101</v>
      </c>
      <c r="J7" s="139" t="s">
        <v>61</v>
      </c>
      <c r="K7" s="178" t="s">
        <v>101</v>
      </c>
      <c r="L7" s="179" t="s">
        <v>61</v>
      </c>
      <c r="M7" s="181" t="s">
        <v>101</v>
      </c>
      <c r="N7" s="178" t="s">
        <v>61</v>
      </c>
      <c r="O7" s="178" t="s">
        <v>101</v>
      </c>
      <c r="P7" s="178" t="s">
        <v>61</v>
      </c>
      <c r="Q7" s="178" t="s">
        <v>101</v>
      </c>
      <c r="R7" s="178" t="s">
        <v>61</v>
      </c>
      <c r="S7" s="178" t="s">
        <v>101</v>
      </c>
      <c r="T7" s="178" t="s">
        <v>61</v>
      </c>
      <c r="U7" s="249"/>
      <c r="V7" s="243"/>
      <c r="W7" s="249"/>
      <c r="X7" s="250"/>
      <c r="Y7" s="243"/>
      <c r="Z7" s="178" t="s">
        <v>101</v>
      </c>
      <c r="AA7" s="178" t="s">
        <v>61</v>
      </c>
      <c r="AB7" s="178" t="s">
        <v>101</v>
      </c>
      <c r="AC7" s="178" t="s">
        <v>61</v>
      </c>
      <c r="AD7" s="178" t="s">
        <v>101</v>
      </c>
      <c r="AE7" s="178" t="s">
        <v>61</v>
      </c>
      <c r="AF7" s="178" t="s">
        <v>101</v>
      </c>
      <c r="AG7" s="179" t="s">
        <v>61</v>
      </c>
      <c r="AH7" s="181" t="s">
        <v>101</v>
      </c>
      <c r="AI7" s="178" t="s">
        <v>61</v>
      </c>
      <c r="AJ7" s="178" t="s">
        <v>101</v>
      </c>
      <c r="AK7" s="178" t="s">
        <v>61</v>
      </c>
      <c r="AL7" s="178" t="s">
        <v>101</v>
      </c>
      <c r="AM7" s="178" t="s">
        <v>61</v>
      </c>
      <c r="AN7" s="178" t="s">
        <v>101</v>
      </c>
      <c r="AO7" s="178" t="s">
        <v>61</v>
      </c>
      <c r="AP7" s="249"/>
      <c r="AQ7" s="243"/>
      <c r="AR7" s="249"/>
      <c r="AS7" s="250"/>
      <c r="AT7" s="243"/>
      <c r="AU7" s="178" t="s">
        <v>101</v>
      </c>
      <c r="AV7" s="178" t="s">
        <v>61</v>
      </c>
      <c r="AW7" s="178" t="s">
        <v>101</v>
      </c>
      <c r="AX7" s="178" t="s">
        <v>61</v>
      </c>
      <c r="AY7" s="178" t="s">
        <v>101</v>
      </c>
      <c r="AZ7" s="178" t="s">
        <v>61</v>
      </c>
      <c r="BA7" s="178" t="s">
        <v>101</v>
      </c>
      <c r="BB7" s="179" t="s">
        <v>61</v>
      </c>
      <c r="BC7" s="180" t="s">
        <v>101</v>
      </c>
      <c r="BD7" s="139" t="s">
        <v>61</v>
      </c>
      <c r="BE7" s="180" t="s">
        <v>101</v>
      </c>
      <c r="BF7" s="178" t="s">
        <v>61</v>
      </c>
      <c r="BG7" s="178" t="s">
        <v>101</v>
      </c>
      <c r="BH7" s="178" t="s">
        <v>61</v>
      </c>
      <c r="BI7" s="178" t="s">
        <v>101</v>
      </c>
      <c r="BJ7" s="178" t="s">
        <v>61</v>
      </c>
      <c r="BK7" s="249"/>
      <c r="BL7" s="243"/>
      <c r="BM7" s="249"/>
      <c r="BN7" s="250"/>
      <c r="BO7" s="243"/>
      <c r="BP7" s="178" t="s">
        <v>101</v>
      </c>
      <c r="BQ7" s="178" t="s">
        <v>61</v>
      </c>
      <c r="BR7" s="178" t="s">
        <v>101</v>
      </c>
      <c r="BS7" s="178" t="s">
        <v>61</v>
      </c>
      <c r="BT7" s="178" t="s">
        <v>101</v>
      </c>
      <c r="BU7" s="178" t="s">
        <v>61</v>
      </c>
      <c r="BV7" s="178" t="s">
        <v>101</v>
      </c>
      <c r="BW7" s="179" t="s">
        <v>61</v>
      </c>
    </row>
    <row r="8" spans="1:85" s="76" customFormat="1" ht="12" customHeight="1">
      <c r="A8" s="144"/>
      <c r="B8" s="144"/>
      <c r="C8" s="144"/>
      <c r="D8" s="144"/>
      <c r="E8" s="145"/>
      <c r="F8" s="145"/>
      <c r="G8" s="145"/>
      <c r="H8" s="145"/>
      <c r="I8" s="145"/>
      <c r="J8" s="145"/>
      <c r="K8" s="144"/>
      <c r="L8" s="145"/>
      <c r="M8" s="145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5"/>
      <c r="AH8" s="145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5"/>
      <c r="BC8" s="144"/>
      <c r="BD8" s="145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5"/>
    </row>
    <row r="9" spans="1:85" ht="12" customHeight="1">
      <c r="A9" s="146"/>
      <c r="B9" s="146"/>
      <c r="C9" s="146"/>
      <c r="D9" s="147"/>
      <c r="E9" s="230" t="s">
        <v>102</v>
      </c>
      <c r="F9" s="230"/>
      <c r="G9" s="230"/>
      <c r="H9" s="230"/>
      <c r="I9" s="230"/>
      <c r="J9" s="230"/>
      <c r="K9" s="230"/>
      <c r="L9" s="230"/>
      <c r="M9" s="230" t="s">
        <v>102</v>
      </c>
      <c r="N9" s="230"/>
      <c r="O9" s="230"/>
      <c r="P9" s="230"/>
      <c r="Q9" s="230"/>
      <c r="R9" s="230"/>
      <c r="S9" s="230"/>
      <c r="T9" s="230"/>
      <c r="U9" s="146"/>
      <c r="V9" s="144"/>
      <c r="W9" s="144"/>
      <c r="X9" s="144"/>
      <c r="Y9" s="144"/>
      <c r="Z9" s="230" t="s">
        <v>102</v>
      </c>
      <c r="AA9" s="230"/>
      <c r="AB9" s="230"/>
      <c r="AC9" s="230"/>
      <c r="AD9" s="230"/>
      <c r="AE9" s="230"/>
      <c r="AF9" s="230"/>
      <c r="AG9" s="230"/>
      <c r="AH9" s="230" t="s">
        <v>102</v>
      </c>
      <c r="AI9" s="230"/>
      <c r="AJ9" s="230"/>
      <c r="AK9" s="230"/>
      <c r="AL9" s="230"/>
      <c r="AM9" s="230"/>
      <c r="AN9" s="230"/>
      <c r="AO9" s="230"/>
      <c r="AP9" s="135"/>
      <c r="AQ9" s="144"/>
      <c r="AR9" s="144"/>
      <c r="AS9" s="144"/>
      <c r="AT9" s="144"/>
      <c r="AU9" s="230" t="s">
        <v>102</v>
      </c>
      <c r="AV9" s="254"/>
      <c r="AW9" s="254"/>
      <c r="AX9" s="254"/>
      <c r="AY9" s="254"/>
      <c r="AZ9" s="254"/>
      <c r="BA9" s="254"/>
      <c r="BB9" s="254"/>
      <c r="BC9" s="230" t="s">
        <v>102</v>
      </c>
      <c r="BD9" s="230"/>
      <c r="BE9" s="230"/>
      <c r="BF9" s="230"/>
      <c r="BG9" s="230"/>
      <c r="BH9" s="230"/>
      <c r="BI9" s="230"/>
      <c r="BJ9" s="230"/>
      <c r="BK9" s="136"/>
      <c r="BL9" s="136"/>
      <c r="BM9" s="136"/>
      <c r="BN9" s="136"/>
      <c r="BO9" s="136"/>
      <c r="BP9" s="230" t="s">
        <v>102</v>
      </c>
      <c r="BQ9" s="254"/>
      <c r="BR9" s="254"/>
      <c r="BS9" s="254"/>
      <c r="BT9" s="254"/>
      <c r="BU9" s="254"/>
      <c r="BV9" s="254"/>
      <c r="BW9" s="254"/>
      <c r="BX9" s="68"/>
      <c r="BY9" s="68"/>
      <c r="BZ9" s="68"/>
      <c r="CA9" s="68"/>
      <c r="CB9" s="68"/>
      <c r="CC9" s="68"/>
      <c r="CD9" s="68"/>
      <c r="CE9" s="68"/>
      <c r="CF9" s="68"/>
      <c r="CG9" s="68"/>
    </row>
    <row r="10" spans="1:85" ht="12" customHeight="1">
      <c r="A10" s="135">
        <v>1</v>
      </c>
      <c r="B10" s="138">
        <v>0</v>
      </c>
      <c r="C10" s="135" t="s">
        <v>9</v>
      </c>
      <c r="D10" s="187">
        <v>5000</v>
      </c>
      <c r="E10" s="158">
        <v>28</v>
      </c>
      <c r="F10" s="158">
        <v>20</v>
      </c>
      <c r="G10" s="158">
        <v>10085</v>
      </c>
      <c r="H10" s="158">
        <v>11644</v>
      </c>
      <c r="I10" s="158">
        <v>10431</v>
      </c>
      <c r="J10" s="158">
        <v>17818</v>
      </c>
      <c r="K10" s="158">
        <v>136390</v>
      </c>
      <c r="L10" s="158">
        <v>314453</v>
      </c>
      <c r="M10" s="158">
        <v>1690</v>
      </c>
      <c r="N10" s="158">
        <v>3326</v>
      </c>
      <c r="O10" s="158">
        <v>2256</v>
      </c>
      <c r="P10" s="158">
        <v>2470</v>
      </c>
      <c r="Q10" s="158">
        <v>17657</v>
      </c>
      <c r="R10" s="158">
        <v>16912</v>
      </c>
      <c r="S10" s="158">
        <v>157116</v>
      </c>
      <c r="T10" s="158">
        <v>366644</v>
      </c>
      <c r="U10" s="135">
        <v>1</v>
      </c>
      <c r="V10" s="135">
        <v>1</v>
      </c>
      <c r="W10" s="138">
        <v>0</v>
      </c>
      <c r="X10" s="135" t="s">
        <v>9</v>
      </c>
      <c r="Y10" s="187">
        <v>5000</v>
      </c>
      <c r="Z10" s="158">
        <v>4601</v>
      </c>
      <c r="AA10" s="158">
        <v>2506</v>
      </c>
      <c r="AB10" s="203" t="s">
        <v>18</v>
      </c>
      <c r="AC10" s="203" t="s">
        <v>18</v>
      </c>
      <c r="AD10" s="203" t="s">
        <v>18</v>
      </c>
      <c r="AE10" s="203" t="s">
        <v>18</v>
      </c>
      <c r="AF10" s="158">
        <v>207528</v>
      </c>
      <c r="AG10" s="158">
        <v>352867</v>
      </c>
      <c r="AH10" s="158">
        <v>189553</v>
      </c>
      <c r="AI10" s="158">
        <v>114629</v>
      </c>
      <c r="AJ10" s="158">
        <v>5607</v>
      </c>
      <c r="AK10" s="158">
        <v>9108</v>
      </c>
      <c r="AL10" s="158">
        <v>32</v>
      </c>
      <c r="AM10" s="158">
        <v>37</v>
      </c>
      <c r="AN10" s="158">
        <v>9</v>
      </c>
      <c r="AO10" s="158">
        <v>44</v>
      </c>
      <c r="AP10" s="135">
        <v>1</v>
      </c>
      <c r="AQ10" s="135">
        <v>1</v>
      </c>
      <c r="AR10" s="138">
        <v>0</v>
      </c>
      <c r="AS10" s="135" t="s">
        <v>9</v>
      </c>
      <c r="AT10" s="187">
        <v>5000</v>
      </c>
      <c r="AU10" s="158">
        <v>2777</v>
      </c>
      <c r="AV10" s="158">
        <v>4084</v>
      </c>
      <c r="AW10" s="158">
        <v>156846</v>
      </c>
      <c r="AX10" s="158">
        <v>228960</v>
      </c>
      <c r="AY10" s="158">
        <v>47</v>
      </c>
      <c r="AZ10" s="158">
        <v>208</v>
      </c>
      <c r="BA10" s="158">
        <v>9675</v>
      </c>
      <c r="BB10" s="158">
        <v>2697</v>
      </c>
      <c r="BC10" s="158">
        <v>156854</v>
      </c>
      <c r="BD10" s="158">
        <v>226055</v>
      </c>
      <c r="BE10" s="158">
        <v>51765</v>
      </c>
      <c r="BF10" s="158">
        <v>8682</v>
      </c>
      <c r="BG10" s="158">
        <v>32</v>
      </c>
      <c r="BH10" s="158">
        <v>4</v>
      </c>
      <c r="BI10" s="158">
        <v>159</v>
      </c>
      <c r="BJ10" s="158">
        <v>597</v>
      </c>
      <c r="BK10" s="135">
        <v>1</v>
      </c>
      <c r="BL10" s="135">
        <v>1</v>
      </c>
      <c r="BM10" s="138">
        <v>0</v>
      </c>
      <c r="BN10" s="135" t="s">
        <v>9</v>
      </c>
      <c r="BO10" s="187">
        <v>5000</v>
      </c>
      <c r="BP10" s="158">
        <v>51477</v>
      </c>
      <c r="BQ10" s="158">
        <v>23373</v>
      </c>
      <c r="BR10" s="158">
        <v>912</v>
      </c>
      <c r="BS10" s="158">
        <v>6070</v>
      </c>
      <c r="BT10" s="158">
        <v>40407</v>
      </c>
      <c r="BU10" s="158">
        <v>-17159</v>
      </c>
      <c r="BV10" s="158">
        <v>1794</v>
      </c>
      <c r="BW10" s="158">
        <v>828</v>
      </c>
    </row>
    <row r="11" spans="1:85" ht="12" customHeight="1">
      <c r="A11" s="135">
        <v>2</v>
      </c>
      <c r="B11" s="187">
        <v>5000</v>
      </c>
      <c r="C11" s="135" t="s">
        <v>9</v>
      </c>
      <c r="D11" s="187">
        <v>10000</v>
      </c>
      <c r="E11" s="158">
        <v>33</v>
      </c>
      <c r="F11" s="158">
        <v>25</v>
      </c>
      <c r="G11" s="158">
        <v>11482</v>
      </c>
      <c r="H11" s="158">
        <v>53564</v>
      </c>
      <c r="I11" s="158">
        <v>12238</v>
      </c>
      <c r="J11" s="158">
        <v>61923</v>
      </c>
      <c r="K11" s="158">
        <v>103256</v>
      </c>
      <c r="L11" s="158">
        <v>758467</v>
      </c>
      <c r="M11" s="158">
        <v>1782</v>
      </c>
      <c r="N11" s="158">
        <v>6051</v>
      </c>
      <c r="O11" s="158">
        <v>3292</v>
      </c>
      <c r="P11" s="158">
        <v>8582</v>
      </c>
      <c r="Q11" s="158">
        <v>21872</v>
      </c>
      <c r="R11" s="158">
        <v>64891</v>
      </c>
      <c r="S11" s="158">
        <v>125352</v>
      </c>
      <c r="T11" s="158">
        <v>953502</v>
      </c>
      <c r="U11" s="135">
        <v>2</v>
      </c>
      <c r="V11" s="135">
        <v>2</v>
      </c>
      <c r="W11" s="187">
        <v>5000</v>
      </c>
      <c r="X11" s="135" t="s">
        <v>9</v>
      </c>
      <c r="Y11" s="187">
        <v>10000</v>
      </c>
      <c r="Z11" s="158">
        <v>6828</v>
      </c>
      <c r="AA11" s="158">
        <v>3611</v>
      </c>
      <c r="AB11" s="158">
        <v>3193</v>
      </c>
      <c r="AC11" s="158">
        <v>12607</v>
      </c>
      <c r="AD11" s="158">
        <v>25</v>
      </c>
      <c r="AE11" s="158">
        <v>17</v>
      </c>
      <c r="AF11" s="158">
        <v>125352</v>
      </c>
      <c r="AG11" s="158">
        <v>937268</v>
      </c>
      <c r="AH11" s="158">
        <v>125352</v>
      </c>
      <c r="AI11" s="158">
        <v>201993</v>
      </c>
      <c r="AJ11" s="158">
        <v>6468</v>
      </c>
      <c r="AK11" s="158">
        <v>13161</v>
      </c>
      <c r="AL11" s="158">
        <v>115</v>
      </c>
      <c r="AM11" s="158">
        <v>149</v>
      </c>
      <c r="AN11" s="158">
        <v>24</v>
      </c>
      <c r="AO11" s="158">
        <v>83</v>
      </c>
      <c r="AP11" s="135">
        <v>2</v>
      </c>
      <c r="AQ11" s="135">
        <v>2</v>
      </c>
      <c r="AR11" s="187">
        <v>5000</v>
      </c>
      <c r="AS11" s="135" t="s">
        <v>9</v>
      </c>
      <c r="AT11" s="187">
        <v>10000</v>
      </c>
      <c r="AU11" s="158">
        <v>1725</v>
      </c>
      <c r="AV11" s="158">
        <v>6693</v>
      </c>
      <c r="AW11" s="158">
        <v>125336</v>
      </c>
      <c r="AX11" s="158">
        <v>715808</v>
      </c>
      <c r="AY11" s="158">
        <v>61</v>
      </c>
      <c r="AZ11" s="158">
        <v>320</v>
      </c>
      <c r="BA11" s="158">
        <v>7408</v>
      </c>
      <c r="BB11" s="158">
        <v>2103</v>
      </c>
      <c r="BC11" s="158">
        <v>125337</v>
      </c>
      <c r="BD11" s="158">
        <v>713385</v>
      </c>
      <c r="BE11" s="158">
        <v>43732</v>
      </c>
      <c r="BF11" s="158">
        <v>19878</v>
      </c>
      <c r="BG11" s="158">
        <v>115</v>
      </c>
      <c r="BH11" s="158">
        <v>14</v>
      </c>
      <c r="BI11" s="158">
        <v>118</v>
      </c>
      <c r="BJ11" s="158">
        <v>409</v>
      </c>
      <c r="BK11" s="135">
        <v>2</v>
      </c>
      <c r="BL11" s="135">
        <v>2</v>
      </c>
      <c r="BM11" s="187">
        <v>5000</v>
      </c>
      <c r="BN11" s="135" t="s">
        <v>9</v>
      </c>
      <c r="BO11" s="187">
        <v>10000</v>
      </c>
      <c r="BP11" s="158">
        <v>43462</v>
      </c>
      <c r="BQ11" s="158">
        <v>23198</v>
      </c>
      <c r="BR11" s="158">
        <v>1426</v>
      </c>
      <c r="BS11" s="158">
        <v>1491</v>
      </c>
      <c r="BT11" s="158">
        <v>43042</v>
      </c>
      <c r="BU11" s="158">
        <v>-25019</v>
      </c>
      <c r="BV11" s="158">
        <v>1074</v>
      </c>
      <c r="BW11" s="158">
        <v>215</v>
      </c>
    </row>
    <row r="12" spans="1:85" ht="12" customHeight="1">
      <c r="A12" s="135">
        <v>3</v>
      </c>
      <c r="B12" s="187">
        <v>10000</v>
      </c>
      <c r="C12" s="135" t="s">
        <v>9</v>
      </c>
      <c r="D12" s="187">
        <v>15000</v>
      </c>
      <c r="E12" s="158">
        <v>38</v>
      </c>
      <c r="F12" s="158">
        <v>95</v>
      </c>
      <c r="G12" s="158">
        <v>14119</v>
      </c>
      <c r="H12" s="158">
        <v>107414</v>
      </c>
      <c r="I12" s="158">
        <v>14045</v>
      </c>
      <c r="J12" s="158">
        <v>111496</v>
      </c>
      <c r="K12" s="158">
        <v>107877</v>
      </c>
      <c r="L12" s="158">
        <v>1284304</v>
      </c>
      <c r="M12" s="158">
        <v>2877</v>
      </c>
      <c r="N12" s="158">
        <v>10959</v>
      </c>
      <c r="O12" s="158">
        <v>4914</v>
      </c>
      <c r="P12" s="158">
        <v>15593</v>
      </c>
      <c r="Q12" s="158">
        <v>40587</v>
      </c>
      <c r="R12" s="158">
        <v>311061</v>
      </c>
      <c r="S12" s="158">
        <v>144512</v>
      </c>
      <c r="T12" s="158">
        <v>1840923</v>
      </c>
      <c r="U12" s="135">
        <v>3</v>
      </c>
      <c r="V12" s="135">
        <v>3</v>
      </c>
      <c r="W12" s="187">
        <v>10000</v>
      </c>
      <c r="X12" s="135" t="s">
        <v>9</v>
      </c>
      <c r="Y12" s="187">
        <v>15000</v>
      </c>
      <c r="Z12" s="158">
        <v>21521</v>
      </c>
      <c r="AA12" s="158">
        <v>7628</v>
      </c>
      <c r="AB12" s="158">
        <v>4503</v>
      </c>
      <c r="AC12" s="158">
        <v>17709</v>
      </c>
      <c r="AD12" s="158">
        <v>30</v>
      </c>
      <c r="AE12" s="158">
        <v>22</v>
      </c>
      <c r="AF12" s="158">
        <v>144512</v>
      </c>
      <c r="AG12" s="158">
        <v>1815563</v>
      </c>
      <c r="AH12" s="158">
        <v>144512</v>
      </c>
      <c r="AI12" s="158">
        <v>356778</v>
      </c>
      <c r="AJ12" s="158">
        <v>14730</v>
      </c>
      <c r="AK12" s="158">
        <v>33170</v>
      </c>
      <c r="AL12" s="158">
        <v>265</v>
      </c>
      <c r="AM12" s="158">
        <v>343</v>
      </c>
      <c r="AN12" s="158">
        <v>38</v>
      </c>
      <c r="AO12" s="158">
        <v>113</v>
      </c>
      <c r="AP12" s="135">
        <v>3</v>
      </c>
      <c r="AQ12" s="135">
        <v>3</v>
      </c>
      <c r="AR12" s="187">
        <v>10000</v>
      </c>
      <c r="AS12" s="135" t="s">
        <v>9</v>
      </c>
      <c r="AT12" s="187">
        <v>15000</v>
      </c>
      <c r="AU12" s="158">
        <v>1367</v>
      </c>
      <c r="AV12" s="158">
        <v>7608</v>
      </c>
      <c r="AW12" s="158">
        <v>144507</v>
      </c>
      <c r="AX12" s="158">
        <v>1418290</v>
      </c>
      <c r="AY12" s="158">
        <v>92</v>
      </c>
      <c r="AZ12" s="158">
        <v>425</v>
      </c>
      <c r="BA12" s="158">
        <v>5661</v>
      </c>
      <c r="BB12" s="158">
        <v>1572</v>
      </c>
      <c r="BC12" s="158">
        <v>144507</v>
      </c>
      <c r="BD12" s="158">
        <v>1416292</v>
      </c>
      <c r="BE12" s="158">
        <v>84446</v>
      </c>
      <c r="BF12" s="158">
        <v>42121</v>
      </c>
      <c r="BG12" s="158">
        <v>265</v>
      </c>
      <c r="BH12" s="158">
        <v>35</v>
      </c>
      <c r="BI12" s="158">
        <v>108</v>
      </c>
      <c r="BJ12" s="158">
        <v>308</v>
      </c>
      <c r="BK12" s="135">
        <v>3</v>
      </c>
      <c r="BL12" s="135">
        <v>3</v>
      </c>
      <c r="BM12" s="187">
        <v>10000</v>
      </c>
      <c r="BN12" s="135" t="s">
        <v>9</v>
      </c>
      <c r="BO12" s="187">
        <v>15000</v>
      </c>
      <c r="BP12" s="158">
        <v>81538</v>
      </c>
      <c r="BQ12" s="158">
        <v>48556</v>
      </c>
      <c r="BR12" s="158">
        <v>14591</v>
      </c>
      <c r="BS12" s="158">
        <v>5566</v>
      </c>
      <c r="BT12" s="158">
        <v>52226</v>
      </c>
      <c r="BU12" s="158">
        <v>-36861</v>
      </c>
      <c r="BV12" s="158">
        <v>1219</v>
      </c>
      <c r="BW12" s="158">
        <v>443</v>
      </c>
    </row>
    <row r="13" spans="1:85" ht="12" customHeight="1">
      <c r="A13" s="135">
        <v>4</v>
      </c>
      <c r="B13" s="187">
        <v>15000</v>
      </c>
      <c r="C13" s="135" t="s">
        <v>9</v>
      </c>
      <c r="D13" s="187">
        <v>20000</v>
      </c>
      <c r="E13" s="158">
        <v>51</v>
      </c>
      <c r="F13" s="158">
        <v>124</v>
      </c>
      <c r="G13" s="158">
        <v>12712</v>
      </c>
      <c r="H13" s="158">
        <v>122433</v>
      </c>
      <c r="I13" s="158">
        <v>12285</v>
      </c>
      <c r="J13" s="158">
        <v>120920</v>
      </c>
      <c r="K13" s="158">
        <v>111976</v>
      </c>
      <c r="L13" s="158">
        <v>1756985</v>
      </c>
      <c r="M13" s="158">
        <v>4761</v>
      </c>
      <c r="N13" s="158">
        <v>14157</v>
      </c>
      <c r="O13" s="158">
        <v>6300</v>
      </c>
      <c r="P13" s="158">
        <v>23961</v>
      </c>
      <c r="Q13" s="158">
        <v>75248</v>
      </c>
      <c r="R13" s="158">
        <v>1039970</v>
      </c>
      <c r="S13" s="158">
        <v>173471</v>
      </c>
      <c r="T13" s="158">
        <v>3078550</v>
      </c>
      <c r="U13" s="135">
        <v>4</v>
      </c>
      <c r="V13" s="135">
        <v>4</v>
      </c>
      <c r="W13" s="187">
        <v>15000</v>
      </c>
      <c r="X13" s="135" t="s">
        <v>9</v>
      </c>
      <c r="Y13" s="187">
        <v>20000</v>
      </c>
      <c r="Z13" s="158">
        <v>58793</v>
      </c>
      <c r="AA13" s="158">
        <v>15319</v>
      </c>
      <c r="AB13" s="158">
        <v>5864</v>
      </c>
      <c r="AC13" s="158">
        <v>23117</v>
      </c>
      <c r="AD13" s="158">
        <v>38</v>
      </c>
      <c r="AE13" s="158">
        <v>30</v>
      </c>
      <c r="AF13" s="158">
        <v>173471</v>
      </c>
      <c r="AG13" s="158">
        <v>3040084</v>
      </c>
      <c r="AH13" s="158">
        <v>173471</v>
      </c>
      <c r="AI13" s="158">
        <v>572771</v>
      </c>
      <c r="AJ13" s="158">
        <v>36292</v>
      </c>
      <c r="AK13" s="158">
        <v>91704</v>
      </c>
      <c r="AL13" s="158">
        <v>1065</v>
      </c>
      <c r="AM13" s="158">
        <v>1178</v>
      </c>
      <c r="AN13" s="158">
        <v>66</v>
      </c>
      <c r="AO13" s="158">
        <v>186</v>
      </c>
      <c r="AP13" s="135">
        <v>4</v>
      </c>
      <c r="AQ13" s="135">
        <v>4</v>
      </c>
      <c r="AR13" s="187">
        <v>15000</v>
      </c>
      <c r="AS13" s="135" t="s">
        <v>9</v>
      </c>
      <c r="AT13" s="187">
        <v>20000</v>
      </c>
      <c r="AU13" s="158">
        <v>1150</v>
      </c>
      <c r="AV13" s="158">
        <v>7949</v>
      </c>
      <c r="AW13" s="158">
        <v>173468</v>
      </c>
      <c r="AX13" s="158">
        <v>2366889</v>
      </c>
      <c r="AY13" s="158">
        <v>153</v>
      </c>
      <c r="AZ13" s="158">
        <v>821</v>
      </c>
      <c r="BA13" s="158">
        <v>4898</v>
      </c>
      <c r="BB13" s="158">
        <v>1331</v>
      </c>
      <c r="BC13" s="158">
        <v>173468</v>
      </c>
      <c r="BD13" s="158">
        <v>2364737</v>
      </c>
      <c r="BE13" s="158">
        <v>155859</v>
      </c>
      <c r="BF13" s="158">
        <v>137223</v>
      </c>
      <c r="BG13" s="158">
        <v>1065</v>
      </c>
      <c r="BH13" s="158">
        <v>147</v>
      </c>
      <c r="BI13" s="158">
        <v>167</v>
      </c>
      <c r="BJ13" s="158">
        <v>504</v>
      </c>
      <c r="BK13" s="135">
        <v>4</v>
      </c>
      <c r="BL13" s="135">
        <v>4</v>
      </c>
      <c r="BM13" s="187">
        <v>15000</v>
      </c>
      <c r="BN13" s="135" t="s">
        <v>9</v>
      </c>
      <c r="BO13" s="187">
        <v>20000</v>
      </c>
      <c r="BP13" s="158">
        <v>152919</v>
      </c>
      <c r="BQ13" s="158">
        <v>136780</v>
      </c>
      <c r="BR13" s="158">
        <v>63465</v>
      </c>
      <c r="BS13" s="158">
        <v>37805</v>
      </c>
      <c r="BT13" s="158">
        <v>48487</v>
      </c>
      <c r="BU13" s="158">
        <v>-39795</v>
      </c>
      <c r="BV13" s="158">
        <v>1362</v>
      </c>
      <c r="BW13" s="158">
        <v>337</v>
      </c>
    </row>
    <row r="14" spans="1:85" ht="12" customHeight="1">
      <c r="A14" s="135">
        <v>5</v>
      </c>
      <c r="B14" s="187">
        <v>20000</v>
      </c>
      <c r="C14" s="135" t="s">
        <v>9</v>
      </c>
      <c r="D14" s="187">
        <v>25000</v>
      </c>
      <c r="E14" s="158">
        <v>64</v>
      </c>
      <c r="F14" s="158">
        <v>199</v>
      </c>
      <c r="G14" s="158">
        <v>11807</v>
      </c>
      <c r="H14" s="158">
        <v>139255</v>
      </c>
      <c r="I14" s="158">
        <v>10812</v>
      </c>
      <c r="J14" s="158">
        <v>124298</v>
      </c>
      <c r="K14" s="158">
        <v>128377</v>
      </c>
      <c r="L14" s="158">
        <v>2636416</v>
      </c>
      <c r="M14" s="158">
        <v>5175</v>
      </c>
      <c r="N14" s="158">
        <v>18947</v>
      </c>
      <c r="O14" s="158">
        <v>7026</v>
      </c>
      <c r="P14" s="158">
        <v>30339</v>
      </c>
      <c r="Q14" s="158">
        <v>56895</v>
      </c>
      <c r="R14" s="158">
        <v>870879</v>
      </c>
      <c r="S14" s="158">
        <v>168094</v>
      </c>
      <c r="T14" s="158">
        <v>3820333</v>
      </c>
      <c r="U14" s="135">
        <v>5</v>
      </c>
      <c r="V14" s="135">
        <v>5</v>
      </c>
      <c r="W14" s="187">
        <v>20000</v>
      </c>
      <c r="X14" s="135" t="s">
        <v>9</v>
      </c>
      <c r="Y14" s="187">
        <v>25000</v>
      </c>
      <c r="Z14" s="158">
        <v>43597</v>
      </c>
      <c r="AA14" s="158">
        <v>15960</v>
      </c>
      <c r="AB14" s="158">
        <v>6809</v>
      </c>
      <c r="AC14" s="158">
        <v>26733</v>
      </c>
      <c r="AD14" s="158">
        <v>49</v>
      </c>
      <c r="AE14" s="158">
        <v>34</v>
      </c>
      <c r="AF14" s="158">
        <v>168094</v>
      </c>
      <c r="AG14" s="158">
        <v>3777605</v>
      </c>
      <c r="AH14" s="158">
        <v>168094</v>
      </c>
      <c r="AI14" s="158">
        <v>702583</v>
      </c>
      <c r="AJ14" s="158">
        <v>30988</v>
      </c>
      <c r="AK14" s="158">
        <v>89523</v>
      </c>
      <c r="AL14" s="158">
        <v>2536</v>
      </c>
      <c r="AM14" s="158">
        <v>2519</v>
      </c>
      <c r="AN14" s="158">
        <v>76</v>
      </c>
      <c r="AO14" s="158">
        <v>243</v>
      </c>
      <c r="AP14" s="135">
        <v>5</v>
      </c>
      <c r="AQ14" s="135">
        <v>5</v>
      </c>
      <c r="AR14" s="187">
        <v>20000</v>
      </c>
      <c r="AS14" s="135" t="s">
        <v>9</v>
      </c>
      <c r="AT14" s="187">
        <v>25000</v>
      </c>
      <c r="AU14" s="158">
        <v>937</v>
      </c>
      <c r="AV14" s="158">
        <v>7859</v>
      </c>
      <c r="AW14" s="158">
        <v>168093</v>
      </c>
      <c r="AX14" s="158">
        <v>2975667</v>
      </c>
      <c r="AY14" s="158">
        <v>406</v>
      </c>
      <c r="AZ14" s="158">
        <v>2138</v>
      </c>
      <c r="BA14" s="158">
        <v>4361</v>
      </c>
      <c r="BB14" s="158">
        <v>1152</v>
      </c>
      <c r="BC14" s="158">
        <v>168093</v>
      </c>
      <c r="BD14" s="158">
        <v>2972377</v>
      </c>
      <c r="BE14" s="158">
        <v>149806</v>
      </c>
      <c r="BF14" s="158">
        <v>263137</v>
      </c>
      <c r="BG14" s="158">
        <v>2536</v>
      </c>
      <c r="BH14" s="158">
        <v>339</v>
      </c>
      <c r="BI14" s="158">
        <v>399</v>
      </c>
      <c r="BJ14" s="158">
        <v>899</v>
      </c>
      <c r="BK14" s="135">
        <v>5</v>
      </c>
      <c r="BL14" s="135">
        <v>5</v>
      </c>
      <c r="BM14" s="187">
        <v>20000</v>
      </c>
      <c r="BN14" s="135" t="s">
        <v>9</v>
      </c>
      <c r="BO14" s="187">
        <v>25000</v>
      </c>
      <c r="BP14" s="158">
        <v>148869</v>
      </c>
      <c r="BQ14" s="158">
        <v>263756</v>
      </c>
      <c r="BR14" s="158">
        <v>49180</v>
      </c>
      <c r="BS14" s="158">
        <v>58233</v>
      </c>
      <c r="BT14" s="158">
        <v>53814</v>
      </c>
      <c r="BU14" s="158">
        <v>-46280</v>
      </c>
      <c r="BV14" s="158">
        <v>1718</v>
      </c>
      <c r="BW14" s="158">
        <v>427</v>
      </c>
    </row>
    <row r="15" spans="1:85" ht="12" customHeight="1">
      <c r="A15" s="135">
        <v>6</v>
      </c>
      <c r="B15" s="187">
        <v>25000</v>
      </c>
      <c r="C15" s="135" t="s">
        <v>9</v>
      </c>
      <c r="D15" s="187">
        <v>30000</v>
      </c>
      <c r="E15" s="158">
        <v>71</v>
      </c>
      <c r="F15" s="158">
        <v>153</v>
      </c>
      <c r="G15" s="158">
        <v>10061</v>
      </c>
      <c r="H15" s="158">
        <v>122579</v>
      </c>
      <c r="I15" s="158">
        <v>10008</v>
      </c>
      <c r="J15" s="158">
        <v>128905</v>
      </c>
      <c r="K15" s="158">
        <v>135348</v>
      </c>
      <c r="L15" s="158">
        <v>3436104</v>
      </c>
      <c r="M15" s="158">
        <v>3993</v>
      </c>
      <c r="N15" s="158">
        <v>19342</v>
      </c>
      <c r="O15" s="158">
        <v>7008</v>
      </c>
      <c r="P15" s="158">
        <v>33548</v>
      </c>
      <c r="Q15" s="158">
        <v>42898</v>
      </c>
      <c r="R15" s="158">
        <v>700012</v>
      </c>
      <c r="S15" s="158">
        <v>160061</v>
      </c>
      <c r="T15" s="158">
        <v>4440644</v>
      </c>
      <c r="U15" s="135">
        <v>6</v>
      </c>
      <c r="V15" s="135">
        <v>6</v>
      </c>
      <c r="W15" s="187">
        <v>25000</v>
      </c>
      <c r="X15" s="135" t="s">
        <v>9</v>
      </c>
      <c r="Y15" s="187">
        <v>30000</v>
      </c>
      <c r="Z15" s="158">
        <v>31824</v>
      </c>
      <c r="AA15" s="158">
        <v>14637</v>
      </c>
      <c r="AB15" s="158">
        <v>6539</v>
      </c>
      <c r="AC15" s="158">
        <v>25590</v>
      </c>
      <c r="AD15" s="158">
        <v>46</v>
      </c>
      <c r="AE15" s="158">
        <v>29</v>
      </c>
      <c r="AF15" s="158">
        <v>160061</v>
      </c>
      <c r="AG15" s="158">
        <v>4400388</v>
      </c>
      <c r="AH15" s="158">
        <v>160060</v>
      </c>
      <c r="AI15" s="158">
        <v>807185</v>
      </c>
      <c r="AJ15" s="158">
        <v>27543</v>
      </c>
      <c r="AK15" s="158">
        <v>77984</v>
      </c>
      <c r="AL15" s="158">
        <v>3944</v>
      </c>
      <c r="AM15" s="158">
        <v>4206</v>
      </c>
      <c r="AN15" s="158">
        <v>67</v>
      </c>
      <c r="AO15" s="158">
        <v>216</v>
      </c>
      <c r="AP15" s="135">
        <v>6</v>
      </c>
      <c r="AQ15" s="135">
        <v>6</v>
      </c>
      <c r="AR15" s="187">
        <v>25000</v>
      </c>
      <c r="AS15" s="135" t="s">
        <v>9</v>
      </c>
      <c r="AT15" s="187">
        <v>30000</v>
      </c>
      <c r="AU15" s="158">
        <v>680</v>
      </c>
      <c r="AV15" s="158">
        <v>6394</v>
      </c>
      <c r="AW15" s="158">
        <v>160059</v>
      </c>
      <c r="AX15" s="158">
        <v>3504994</v>
      </c>
      <c r="AY15" s="158">
        <v>1271</v>
      </c>
      <c r="AZ15" s="158">
        <v>7097</v>
      </c>
      <c r="BA15" s="158">
        <v>4179</v>
      </c>
      <c r="BB15" s="158">
        <v>1065</v>
      </c>
      <c r="BC15" s="158">
        <v>160059</v>
      </c>
      <c r="BD15" s="158">
        <v>3496832</v>
      </c>
      <c r="BE15" s="158">
        <v>150807</v>
      </c>
      <c r="BF15" s="158">
        <v>377969</v>
      </c>
      <c r="BG15" s="158">
        <v>3944</v>
      </c>
      <c r="BH15" s="158">
        <v>528</v>
      </c>
      <c r="BI15" s="158">
        <v>1321</v>
      </c>
      <c r="BJ15" s="158">
        <v>2349</v>
      </c>
      <c r="BK15" s="135">
        <v>6</v>
      </c>
      <c r="BL15" s="135">
        <v>6</v>
      </c>
      <c r="BM15" s="187">
        <v>25000</v>
      </c>
      <c r="BN15" s="135" t="s">
        <v>9</v>
      </c>
      <c r="BO15" s="187">
        <v>30000</v>
      </c>
      <c r="BP15" s="158">
        <v>148181</v>
      </c>
      <c r="BQ15" s="158">
        <v>379489</v>
      </c>
      <c r="BR15" s="158">
        <v>38477</v>
      </c>
      <c r="BS15" s="158">
        <v>52576</v>
      </c>
      <c r="BT15" s="158">
        <v>60177</v>
      </c>
      <c r="BU15" s="158">
        <v>-51661</v>
      </c>
      <c r="BV15" s="158">
        <v>2193</v>
      </c>
      <c r="BW15" s="158">
        <v>462</v>
      </c>
    </row>
    <row r="16" spans="1:85" ht="12" customHeight="1">
      <c r="A16" s="135">
        <v>7</v>
      </c>
      <c r="B16" s="187">
        <v>30000</v>
      </c>
      <c r="C16" s="135" t="s">
        <v>9</v>
      </c>
      <c r="D16" s="187">
        <v>35000</v>
      </c>
      <c r="E16" s="158">
        <v>62</v>
      </c>
      <c r="F16" s="158">
        <v>279</v>
      </c>
      <c r="G16" s="158">
        <v>9172</v>
      </c>
      <c r="H16" s="158">
        <v>126296</v>
      </c>
      <c r="I16" s="158">
        <v>9351</v>
      </c>
      <c r="J16" s="158">
        <v>133637</v>
      </c>
      <c r="K16" s="158">
        <v>128774</v>
      </c>
      <c r="L16" s="158">
        <v>3870185</v>
      </c>
      <c r="M16" s="158">
        <v>3342</v>
      </c>
      <c r="N16" s="158">
        <v>19123</v>
      </c>
      <c r="O16" s="158">
        <v>6859</v>
      </c>
      <c r="P16" s="158">
        <v>33984</v>
      </c>
      <c r="Q16" s="158">
        <v>36910</v>
      </c>
      <c r="R16" s="158">
        <v>629602</v>
      </c>
      <c r="S16" s="158">
        <v>147179</v>
      </c>
      <c r="T16" s="158">
        <v>4813105</v>
      </c>
      <c r="U16" s="135">
        <v>7</v>
      </c>
      <c r="V16" s="135">
        <v>7</v>
      </c>
      <c r="W16" s="187">
        <v>30000</v>
      </c>
      <c r="X16" s="135" t="s">
        <v>9</v>
      </c>
      <c r="Y16" s="187">
        <v>35000</v>
      </c>
      <c r="Z16" s="158">
        <v>26649</v>
      </c>
      <c r="AA16" s="158">
        <v>13306</v>
      </c>
      <c r="AB16" s="158">
        <v>6492</v>
      </c>
      <c r="AC16" s="158">
        <v>25379</v>
      </c>
      <c r="AD16" s="158">
        <v>16</v>
      </c>
      <c r="AE16" s="158">
        <v>19</v>
      </c>
      <c r="AF16" s="158">
        <v>147179</v>
      </c>
      <c r="AG16" s="158">
        <v>4774401</v>
      </c>
      <c r="AH16" s="158">
        <v>147179</v>
      </c>
      <c r="AI16" s="158">
        <v>857554</v>
      </c>
      <c r="AJ16" s="158">
        <v>25937</v>
      </c>
      <c r="AK16" s="158">
        <v>75253</v>
      </c>
      <c r="AL16" s="158">
        <v>5424</v>
      </c>
      <c r="AM16" s="158">
        <v>6094</v>
      </c>
      <c r="AN16" s="158">
        <v>85</v>
      </c>
      <c r="AO16" s="158">
        <v>289</v>
      </c>
      <c r="AP16" s="135">
        <v>7</v>
      </c>
      <c r="AQ16" s="135">
        <v>7</v>
      </c>
      <c r="AR16" s="187">
        <v>30000</v>
      </c>
      <c r="AS16" s="135" t="s">
        <v>9</v>
      </c>
      <c r="AT16" s="187">
        <v>35000</v>
      </c>
      <c r="AU16" s="158">
        <v>578</v>
      </c>
      <c r="AV16" s="158">
        <v>6149</v>
      </c>
      <c r="AW16" s="158">
        <v>147176</v>
      </c>
      <c r="AX16" s="158">
        <v>3829479</v>
      </c>
      <c r="AY16" s="158">
        <v>1496</v>
      </c>
      <c r="AZ16" s="158">
        <v>9447</v>
      </c>
      <c r="BA16" s="158">
        <v>3930</v>
      </c>
      <c r="BB16" s="158">
        <v>988</v>
      </c>
      <c r="BC16" s="158">
        <v>147176</v>
      </c>
      <c r="BD16" s="158">
        <v>3819044</v>
      </c>
      <c r="BE16" s="158">
        <v>144256</v>
      </c>
      <c r="BF16" s="158">
        <v>490804</v>
      </c>
      <c r="BG16" s="158">
        <v>5424</v>
      </c>
      <c r="BH16" s="158">
        <v>712</v>
      </c>
      <c r="BI16" s="158">
        <v>1758</v>
      </c>
      <c r="BJ16" s="158">
        <v>3604</v>
      </c>
      <c r="BK16" s="135">
        <v>7</v>
      </c>
      <c r="BL16" s="135">
        <v>7</v>
      </c>
      <c r="BM16" s="187">
        <v>30000</v>
      </c>
      <c r="BN16" s="135" t="s">
        <v>9</v>
      </c>
      <c r="BO16" s="187">
        <v>35000</v>
      </c>
      <c r="BP16" s="158">
        <v>142993</v>
      </c>
      <c r="BQ16" s="158">
        <v>489133</v>
      </c>
      <c r="BR16" s="158">
        <v>37692</v>
      </c>
      <c r="BS16" s="158">
        <v>55712</v>
      </c>
      <c r="BT16" s="158">
        <v>61111</v>
      </c>
      <c r="BU16" s="158">
        <v>-56082</v>
      </c>
      <c r="BV16" s="158">
        <v>2405</v>
      </c>
      <c r="BW16" s="158">
        <v>414</v>
      </c>
    </row>
    <row r="17" spans="1:85" ht="12" customHeight="1">
      <c r="A17" s="135">
        <v>8</v>
      </c>
      <c r="B17" s="187">
        <v>35000</v>
      </c>
      <c r="C17" s="135" t="s">
        <v>9</v>
      </c>
      <c r="D17" s="187">
        <v>40000</v>
      </c>
      <c r="E17" s="158">
        <v>74</v>
      </c>
      <c r="F17" s="158">
        <v>269</v>
      </c>
      <c r="G17" s="158">
        <v>8118</v>
      </c>
      <c r="H17" s="158">
        <v>120637</v>
      </c>
      <c r="I17" s="158">
        <v>8655</v>
      </c>
      <c r="J17" s="158">
        <v>134214</v>
      </c>
      <c r="K17" s="158">
        <v>122564</v>
      </c>
      <c r="L17" s="158">
        <v>4295069</v>
      </c>
      <c r="M17" s="158">
        <v>2767</v>
      </c>
      <c r="N17" s="158">
        <v>18075</v>
      </c>
      <c r="O17" s="158">
        <v>6805</v>
      </c>
      <c r="P17" s="158">
        <v>32961</v>
      </c>
      <c r="Q17" s="158">
        <v>28354</v>
      </c>
      <c r="R17" s="158">
        <v>426309</v>
      </c>
      <c r="S17" s="158">
        <v>133438</v>
      </c>
      <c r="T17" s="158">
        <v>5027535</v>
      </c>
      <c r="U17" s="135">
        <v>8</v>
      </c>
      <c r="V17" s="135">
        <v>8</v>
      </c>
      <c r="W17" s="187">
        <v>35000</v>
      </c>
      <c r="X17" s="135" t="s">
        <v>9</v>
      </c>
      <c r="Y17" s="187">
        <v>40000</v>
      </c>
      <c r="Z17" s="158">
        <v>19269</v>
      </c>
      <c r="AA17" s="158">
        <v>10818</v>
      </c>
      <c r="AB17" s="158">
        <v>5686</v>
      </c>
      <c r="AC17" s="158">
        <v>22105</v>
      </c>
      <c r="AD17" s="158">
        <v>10</v>
      </c>
      <c r="AE17" s="158">
        <v>4</v>
      </c>
      <c r="AF17" s="158">
        <v>133438</v>
      </c>
      <c r="AG17" s="158">
        <v>4994607</v>
      </c>
      <c r="AH17" s="158">
        <v>133438</v>
      </c>
      <c r="AI17" s="158">
        <v>874878</v>
      </c>
      <c r="AJ17" s="158">
        <v>21949</v>
      </c>
      <c r="AK17" s="158">
        <v>63272</v>
      </c>
      <c r="AL17" s="158">
        <v>6852</v>
      </c>
      <c r="AM17" s="158">
        <v>8217</v>
      </c>
      <c r="AN17" s="158">
        <v>107</v>
      </c>
      <c r="AO17" s="158">
        <v>265</v>
      </c>
      <c r="AP17" s="135">
        <v>8</v>
      </c>
      <c r="AQ17" s="135">
        <v>8</v>
      </c>
      <c r="AR17" s="187">
        <v>35000</v>
      </c>
      <c r="AS17" s="135" t="s">
        <v>9</v>
      </c>
      <c r="AT17" s="187">
        <v>40000</v>
      </c>
      <c r="AU17" s="158">
        <v>501</v>
      </c>
      <c r="AV17" s="158">
        <v>5944</v>
      </c>
      <c r="AW17" s="158">
        <v>133438</v>
      </c>
      <c r="AX17" s="158">
        <v>4042487</v>
      </c>
      <c r="AY17" s="158">
        <v>1657</v>
      </c>
      <c r="AZ17" s="158">
        <v>10658</v>
      </c>
      <c r="BA17" s="158">
        <v>3876</v>
      </c>
      <c r="BB17" s="158">
        <v>957</v>
      </c>
      <c r="BC17" s="158">
        <v>133438</v>
      </c>
      <c r="BD17" s="158">
        <v>4030872</v>
      </c>
      <c r="BE17" s="158">
        <v>132259</v>
      </c>
      <c r="BF17" s="158">
        <v>608137</v>
      </c>
      <c r="BG17" s="158">
        <v>6852</v>
      </c>
      <c r="BH17" s="158">
        <v>911</v>
      </c>
      <c r="BI17" s="158">
        <v>2065</v>
      </c>
      <c r="BJ17" s="158">
        <v>4314</v>
      </c>
      <c r="BK17" s="135">
        <v>8</v>
      </c>
      <c r="BL17" s="135">
        <v>8</v>
      </c>
      <c r="BM17" s="187">
        <v>35000</v>
      </c>
      <c r="BN17" s="135" t="s">
        <v>9</v>
      </c>
      <c r="BO17" s="187">
        <v>40000</v>
      </c>
      <c r="BP17" s="158">
        <v>131834</v>
      </c>
      <c r="BQ17" s="158">
        <v>615771</v>
      </c>
      <c r="BR17" s="158">
        <v>31120</v>
      </c>
      <c r="BS17" s="158">
        <v>58804</v>
      </c>
      <c r="BT17" s="158">
        <v>59894</v>
      </c>
      <c r="BU17" s="158">
        <v>-58127</v>
      </c>
      <c r="BV17" s="158">
        <v>2689</v>
      </c>
      <c r="BW17" s="158">
        <v>966</v>
      </c>
    </row>
    <row r="18" spans="1:85" ht="12" customHeight="1">
      <c r="A18" s="135">
        <v>9</v>
      </c>
      <c r="B18" s="187">
        <v>40000</v>
      </c>
      <c r="C18" s="135" t="s">
        <v>9</v>
      </c>
      <c r="D18" s="187">
        <v>45000</v>
      </c>
      <c r="E18" s="158">
        <v>54</v>
      </c>
      <c r="F18" s="158">
        <v>268</v>
      </c>
      <c r="G18" s="158">
        <v>7267</v>
      </c>
      <c r="H18" s="158">
        <v>120103</v>
      </c>
      <c r="I18" s="158">
        <v>7646</v>
      </c>
      <c r="J18" s="158">
        <v>127992</v>
      </c>
      <c r="K18" s="158">
        <v>104762</v>
      </c>
      <c r="L18" s="158">
        <v>4177434</v>
      </c>
      <c r="M18" s="158">
        <v>2135</v>
      </c>
      <c r="N18" s="158">
        <v>15454</v>
      </c>
      <c r="O18" s="158">
        <v>6630</v>
      </c>
      <c r="P18" s="158">
        <v>34950</v>
      </c>
      <c r="Q18" s="158">
        <v>22372</v>
      </c>
      <c r="R18" s="158">
        <v>286946</v>
      </c>
      <c r="S18" s="158">
        <v>111753</v>
      </c>
      <c r="T18" s="158">
        <v>4763147</v>
      </c>
      <c r="U18" s="135">
        <v>9</v>
      </c>
      <c r="V18" s="135">
        <v>9</v>
      </c>
      <c r="W18" s="187">
        <v>40000</v>
      </c>
      <c r="X18" s="135" t="s">
        <v>9</v>
      </c>
      <c r="Y18" s="187">
        <v>45000</v>
      </c>
      <c r="Z18" s="158">
        <v>14306</v>
      </c>
      <c r="AA18" s="158">
        <v>8623</v>
      </c>
      <c r="AB18" s="158">
        <v>4401</v>
      </c>
      <c r="AC18" s="158">
        <v>17016</v>
      </c>
      <c r="AD18" s="202">
        <v>7</v>
      </c>
      <c r="AE18" s="202">
        <v>9</v>
      </c>
      <c r="AF18" s="158">
        <v>111753</v>
      </c>
      <c r="AG18" s="158">
        <v>4737499</v>
      </c>
      <c r="AH18" s="158">
        <v>111753</v>
      </c>
      <c r="AI18" s="158">
        <v>819186</v>
      </c>
      <c r="AJ18" s="158">
        <v>18063</v>
      </c>
      <c r="AK18" s="158">
        <v>50739</v>
      </c>
      <c r="AL18" s="158">
        <v>7376</v>
      </c>
      <c r="AM18" s="158">
        <v>9606</v>
      </c>
      <c r="AN18" s="158">
        <v>125</v>
      </c>
      <c r="AO18" s="158">
        <v>452</v>
      </c>
      <c r="AP18" s="135">
        <v>9</v>
      </c>
      <c r="AQ18" s="135">
        <v>9</v>
      </c>
      <c r="AR18" s="187">
        <v>40000</v>
      </c>
      <c r="AS18" s="135" t="s">
        <v>9</v>
      </c>
      <c r="AT18" s="187">
        <v>45000</v>
      </c>
      <c r="AU18" s="158">
        <v>409</v>
      </c>
      <c r="AV18" s="158">
        <v>5352</v>
      </c>
      <c r="AW18" s="158">
        <v>111752</v>
      </c>
      <c r="AX18" s="158">
        <v>3852558</v>
      </c>
      <c r="AY18" s="158">
        <v>3163</v>
      </c>
      <c r="AZ18" s="158">
        <v>17422</v>
      </c>
      <c r="BA18" s="158">
        <v>3520</v>
      </c>
      <c r="BB18" s="158">
        <v>867</v>
      </c>
      <c r="BC18" s="158">
        <v>111752</v>
      </c>
      <c r="BD18" s="158">
        <v>3834269</v>
      </c>
      <c r="BE18" s="158">
        <v>111249</v>
      </c>
      <c r="BF18" s="158">
        <v>641198</v>
      </c>
      <c r="BG18" s="158">
        <v>7376</v>
      </c>
      <c r="BH18" s="158">
        <v>1013</v>
      </c>
      <c r="BI18" s="158">
        <v>3655</v>
      </c>
      <c r="BJ18" s="158">
        <v>6927</v>
      </c>
      <c r="BK18" s="135">
        <v>9</v>
      </c>
      <c r="BL18" s="135">
        <v>9</v>
      </c>
      <c r="BM18" s="187">
        <v>40000</v>
      </c>
      <c r="BN18" s="135" t="s">
        <v>9</v>
      </c>
      <c r="BO18" s="187">
        <v>45000</v>
      </c>
      <c r="BP18" s="158">
        <v>111049</v>
      </c>
      <c r="BQ18" s="158">
        <v>641195</v>
      </c>
      <c r="BR18" s="158">
        <v>25517</v>
      </c>
      <c r="BS18" s="158">
        <v>59515</v>
      </c>
      <c r="BT18" s="158">
        <v>52897</v>
      </c>
      <c r="BU18" s="158">
        <v>-54055</v>
      </c>
      <c r="BV18" s="158">
        <v>2759</v>
      </c>
      <c r="BW18" s="158">
        <v>447</v>
      </c>
    </row>
    <row r="19" spans="1:85" ht="12" customHeight="1">
      <c r="A19" s="135">
        <v>10</v>
      </c>
      <c r="B19" s="187">
        <v>45000</v>
      </c>
      <c r="C19" s="135" t="s">
        <v>9</v>
      </c>
      <c r="D19" s="187">
        <v>50000</v>
      </c>
      <c r="E19" s="158">
        <v>64</v>
      </c>
      <c r="F19" s="158">
        <v>381</v>
      </c>
      <c r="G19" s="158">
        <v>6256</v>
      </c>
      <c r="H19" s="158">
        <v>113009</v>
      </c>
      <c r="I19" s="158">
        <v>7037</v>
      </c>
      <c r="J19" s="158">
        <v>123946</v>
      </c>
      <c r="K19" s="158">
        <v>83534</v>
      </c>
      <c r="L19" s="158">
        <v>3716843</v>
      </c>
      <c r="M19" s="158">
        <v>1804</v>
      </c>
      <c r="N19" s="158">
        <v>13598</v>
      </c>
      <c r="O19" s="158">
        <v>6280</v>
      </c>
      <c r="P19" s="158">
        <v>35727</v>
      </c>
      <c r="Q19" s="158">
        <v>18187</v>
      </c>
      <c r="R19" s="158">
        <v>215829</v>
      </c>
      <c r="S19" s="158">
        <v>88567</v>
      </c>
      <c r="T19" s="158">
        <v>4219333</v>
      </c>
      <c r="U19" s="135">
        <v>10</v>
      </c>
      <c r="V19" s="135">
        <v>10</v>
      </c>
      <c r="W19" s="187">
        <v>45000</v>
      </c>
      <c r="X19" s="135" t="s">
        <v>9</v>
      </c>
      <c r="Y19" s="187">
        <v>50000</v>
      </c>
      <c r="Z19" s="158">
        <v>11118</v>
      </c>
      <c r="AA19" s="158">
        <v>7070</v>
      </c>
      <c r="AB19" s="158">
        <v>3445</v>
      </c>
      <c r="AC19" s="158">
        <v>13361</v>
      </c>
      <c r="AD19" s="158">
        <v>16</v>
      </c>
      <c r="AE19" s="158">
        <v>21</v>
      </c>
      <c r="AF19" s="158">
        <v>88567</v>
      </c>
      <c r="AG19" s="158">
        <v>4198881</v>
      </c>
      <c r="AH19" s="158">
        <v>88567</v>
      </c>
      <c r="AI19" s="158">
        <v>716495</v>
      </c>
      <c r="AJ19" s="158">
        <v>14553</v>
      </c>
      <c r="AK19" s="158">
        <v>40576</v>
      </c>
      <c r="AL19" s="158">
        <v>6477</v>
      </c>
      <c r="AM19" s="158">
        <v>9027</v>
      </c>
      <c r="AN19" s="158">
        <v>120</v>
      </c>
      <c r="AO19" s="158">
        <v>434</v>
      </c>
      <c r="AP19" s="135">
        <v>10</v>
      </c>
      <c r="AQ19" s="135">
        <v>10</v>
      </c>
      <c r="AR19" s="187">
        <v>45000</v>
      </c>
      <c r="AS19" s="135" t="s">
        <v>9</v>
      </c>
      <c r="AT19" s="187">
        <v>50000</v>
      </c>
      <c r="AU19" s="158">
        <v>301</v>
      </c>
      <c r="AV19" s="158">
        <v>4488</v>
      </c>
      <c r="AW19" s="158">
        <v>88567</v>
      </c>
      <c r="AX19" s="158">
        <v>3428244</v>
      </c>
      <c r="AY19" s="158">
        <v>8076</v>
      </c>
      <c r="AZ19" s="158">
        <v>41614</v>
      </c>
      <c r="BA19" s="158">
        <v>2988</v>
      </c>
      <c r="BB19" s="158">
        <v>732</v>
      </c>
      <c r="BC19" s="158">
        <v>88567</v>
      </c>
      <c r="BD19" s="158">
        <v>3385898</v>
      </c>
      <c r="BE19" s="158">
        <v>88336</v>
      </c>
      <c r="BF19" s="158">
        <v>604771</v>
      </c>
      <c r="BG19" s="158">
        <v>6477</v>
      </c>
      <c r="BH19" s="158">
        <v>923</v>
      </c>
      <c r="BI19" s="158">
        <v>8424</v>
      </c>
      <c r="BJ19" s="158">
        <v>14233</v>
      </c>
      <c r="BK19" s="135">
        <v>10</v>
      </c>
      <c r="BL19" s="135">
        <v>10</v>
      </c>
      <c r="BM19" s="187">
        <v>45000</v>
      </c>
      <c r="BN19" s="135" t="s">
        <v>9</v>
      </c>
      <c r="BO19" s="187">
        <v>50000</v>
      </c>
      <c r="BP19" s="158">
        <v>88238</v>
      </c>
      <c r="BQ19" s="158">
        <v>613941</v>
      </c>
      <c r="BR19" s="158">
        <v>21014</v>
      </c>
      <c r="BS19" s="158">
        <v>59281</v>
      </c>
      <c r="BT19" s="158">
        <v>44289</v>
      </c>
      <c r="BU19" s="158">
        <v>-51684</v>
      </c>
      <c r="BV19" s="158">
        <v>2809</v>
      </c>
      <c r="BW19" s="158">
        <v>503</v>
      </c>
    </row>
    <row r="20" spans="1:85" ht="12" customHeight="1">
      <c r="A20" s="135">
        <v>11</v>
      </c>
      <c r="B20" s="187">
        <v>50000</v>
      </c>
      <c r="C20" s="135" t="s">
        <v>9</v>
      </c>
      <c r="D20" s="187">
        <v>60000</v>
      </c>
      <c r="E20" s="158">
        <v>120</v>
      </c>
      <c r="F20" s="158">
        <v>638</v>
      </c>
      <c r="G20" s="158">
        <v>10663</v>
      </c>
      <c r="H20" s="158">
        <v>227966</v>
      </c>
      <c r="I20" s="158">
        <v>12079</v>
      </c>
      <c r="J20" s="158">
        <v>237707</v>
      </c>
      <c r="K20" s="158">
        <v>130722</v>
      </c>
      <c r="L20" s="158">
        <v>6732179</v>
      </c>
      <c r="M20" s="158">
        <v>2347</v>
      </c>
      <c r="N20" s="158">
        <v>21134</v>
      </c>
      <c r="O20" s="158">
        <v>11908</v>
      </c>
      <c r="P20" s="158">
        <v>73518</v>
      </c>
      <c r="Q20" s="158">
        <v>27815</v>
      </c>
      <c r="R20" s="158">
        <v>309063</v>
      </c>
      <c r="S20" s="158">
        <v>138393</v>
      </c>
      <c r="T20" s="158">
        <v>7602205</v>
      </c>
      <c r="U20" s="135">
        <v>11</v>
      </c>
      <c r="V20" s="135">
        <v>11</v>
      </c>
      <c r="W20" s="187">
        <v>50000</v>
      </c>
      <c r="X20" s="135" t="s">
        <v>9</v>
      </c>
      <c r="Y20" s="187">
        <v>60000</v>
      </c>
      <c r="Z20" s="158">
        <v>16083</v>
      </c>
      <c r="AA20" s="158">
        <v>11308</v>
      </c>
      <c r="AB20" s="158">
        <v>4713</v>
      </c>
      <c r="AC20" s="158">
        <v>18153</v>
      </c>
      <c r="AD20" s="158">
        <v>34</v>
      </c>
      <c r="AE20" s="158">
        <v>37</v>
      </c>
      <c r="AF20" s="158">
        <v>138393</v>
      </c>
      <c r="AG20" s="158">
        <v>7572708</v>
      </c>
      <c r="AH20" s="158">
        <v>138393</v>
      </c>
      <c r="AI20" s="158">
        <v>1248576</v>
      </c>
      <c r="AJ20" s="158">
        <v>22661</v>
      </c>
      <c r="AK20" s="158">
        <v>63596</v>
      </c>
      <c r="AL20" s="158">
        <v>12102</v>
      </c>
      <c r="AM20" s="158">
        <v>18503</v>
      </c>
      <c r="AN20" s="158">
        <v>224</v>
      </c>
      <c r="AO20" s="158">
        <v>975</v>
      </c>
      <c r="AP20" s="135">
        <v>11</v>
      </c>
      <c r="AQ20" s="135">
        <v>11</v>
      </c>
      <c r="AR20" s="187">
        <v>50000</v>
      </c>
      <c r="AS20" s="135" t="s">
        <v>9</v>
      </c>
      <c r="AT20" s="187">
        <v>60000</v>
      </c>
      <c r="AU20" s="158">
        <v>459</v>
      </c>
      <c r="AV20" s="158">
        <v>8909</v>
      </c>
      <c r="AW20" s="158">
        <v>138393</v>
      </c>
      <c r="AX20" s="158">
        <v>6232767</v>
      </c>
      <c r="AY20" s="158">
        <v>15654</v>
      </c>
      <c r="AZ20" s="158">
        <v>97280</v>
      </c>
      <c r="BA20" s="158">
        <v>4892</v>
      </c>
      <c r="BB20" s="158">
        <v>1183</v>
      </c>
      <c r="BC20" s="158">
        <v>138393</v>
      </c>
      <c r="BD20" s="158">
        <v>6134304</v>
      </c>
      <c r="BE20" s="158">
        <v>138106</v>
      </c>
      <c r="BF20" s="158">
        <v>1194223</v>
      </c>
      <c r="BG20" s="158">
        <v>12102</v>
      </c>
      <c r="BH20" s="158">
        <v>1898</v>
      </c>
      <c r="BI20" s="158">
        <v>16211</v>
      </c>
      <c r="BJ20" s="158">
        <v>32666</v>
      </c>
      <c r="BK20" s="135">
        <v>11</v>
      </c>
      <c r="BL20" s="135">
        <v>11</v>
      </c>
      <c r="BM20" s="187">
        <v>50000</v>
      </c>
      <c r="BN20" s="135" t="s">
        <v>9</v>
      </c>
      <c r="BO20" s="187">
        <v>60000</v>
      </c>
      <c r="BP20" s="158">
        <v>138029</v>
      </c>
      <c r="BQ20" s="158">
        <v>1217407</v>
      </c>
      <c r="BR20" s="158">
        <v>33579</v>
      </c>
      <c r="BS20" s="158">
        <v>117460</v>
      </c>
      <c r="BT20" s="158">
        <v>73210</v>
      </c>
      <c r="BU20" s="158">
        <v>-99136</v>
      </c>
      <c r="BV20" s="158">
        <v>6255</v>
      </c>
      <c r="BW20" s="158">
        <v>1117</v>
      </c>
    </row>
    <row r="21" spans="1:85" ht="12" customHeight="1">
      <c r="A21" s="135">
        <v>12</v>
      </c>
      <c r="B21" s="187">
        <v>60000</v>
      </c>
      <c r="C21" s="135" t="s">
        <v>9</v>
      </c>
      <c r="D21" s="187">
        <v>70000</v>
      </c>
      <c r="E21" s="158">
        <v>108</v>
      </c>
      <c r="F21" s="158">
        <v>312</v>
      </c>
      <c r="G21" s="158">
        <v>8205</v>
      </c>
      <c r="H21" s="158">
        <v>190991</v>
      </c>
      <c r="I21" s="158">
        <v>10267</v>
      </c>
      <c r="J21" s="158">
        <v>233378</v>
      </c>
      <c r="K21" s="158">
        <v>94134</v>
      </c>
      <c r="L21" s="158">
        <v>5762693</v>
      </c>
      <c r="M21" s="158">
        <v>1439</v>
      </c>
      <c r="N21" s="158">
        <v>15396</v>
      </c>
      <c r="O21" s="158">
        <v>10593</v>
      </c>
      <c r="P21" s="158">
        <v>67826</v>
      </c>
      <c r="Q21" s="158">
        <v>19587</v>
      </c>
      <c r="R21" s="158">
        <v>198638</v>
      </c>
      <c r="S21" s="158">
        <v>99486</v>
      </c>
      <c r="T21" s="158">
        <v>6469233</v>
      </c>
      <c r="U21" s="135">
        <v>12</v>
      </c>
      <c r="V21" s="135">
        <v>12</v>
      </c>
      <c r="W21" s="187">
        <v>60000</v>
      </c>
      <c r="X21" s="135" t="s">
        <v>9</v>
      </c>
      <c r="Y21" s="187">
        <v>70000</v>
      </c>
      <c r="Z21" s="158">
        <v>10515</v>
      </c>
      <c r="AA21" s="158">
        <v>8235</v>
      </c>
      <c r="AB21" s="203" t="s">
        <v>18</v>
      </c>
      <c r="AC21" s="203" t="s">
        <v>18</v>
      </c>
      <c r="AD21" s="203" t="s">
        <v>18</v>
      </c>
      <c r="AE21" s="203" t="s">
        <v>18</v>
      </c>
      <c r="AF21" s="158">
        <v>99486</v>
      </c>
      <c r="AG21" s="158">
        <v>6448240</v>
      </c>
      <c r="AH21" s="158">
        <v>99486</v>
      </c>
      <c r="AI21" s="158">
        <v>993114</v>
      </c>
      <c r="AJ21" s="158">
        <v>16426</v>
      </c>
      <c r="AK21" s="158">
        <v>45492</v>
      </c>
      <c r="AL21" s="158">
        <v>10575</v>
      </c>
      <c r="AM21" s="158">
        <v>17408</v>
      </c>
      <c r="AN21" s="158">
        <v>206</v>
      </c>
      <c r="AO21" s="158">
        <v>919</v>
      </c>
      <c r="AP21" s="135">
        <v>12</v>
      </c>
      <c r="AQ21" s="135">
        <v>12</v>
      </c>
      <c r="AR21" s="187">
        <v>60000</v>
      </c>
      <c r="AS21" s="135" t="s">
        <v>9</v>
      </c>
      <c r="AT21" s="187">
        <v>70000</v>
      </c>
      <c r="AU21" s="158">
        <v>280</v>
      </c>
      <c r="AV21" s="158">
        <v>6604</v>
      </c>
      <c r="AW21" s="158">
        <v>99486</v>
      </c>
      <c r="AX21" s="158">
        <v>5385208</v>
      </c>
      <c r="AY21" s="158">
        <v>12288</v>
      </c>
      <c r="AZ21" s="158">
        <v>81647</v>
      </c>
      <c r="BA21" s="158">
        <v>3796</v>
      </c>
      <c r="BB21" s="158">
        <v>904</v>
      </c>
      <c r="BC21" s="158">
        <v>99486</v>
      </c>
      <c r="BD21" s="158">
        <v>5302657</v>
      </c>
      <c r="BE21" s="158">
        <v>99348</v>
      </c>
      <c r="BF21" s="158">
        <v>1134168</v>
      </c>
      <c r="BG21" s="158">
        <v>10575</v>
      </c>
      <c r="BH21" s="158">
        <v>1907</v>
      </c>
      <c r="BI21" s="158">
        <v>12554</v>
      </c>
      <c r="BJ21" s="158">
        <v>26919</v>
      </c>
      <c r="BK21" s="135">
        <v>12</v>
      </c>
      <c r="BL21" s="135">
        <v>12</v>
      </c>
      <c r="BM21" s="187">
        <v>60000</v>
      </c>
      <c r="BN21" s="135" t="s">
        <v>9</v>
      </c>
      <c r="BO21" s="187">
        <v>70000</v>
      </c>
      <c r="BP21" s="158">
        <v>99322</v>
      </c>
      <c r="BQ21" s="158">
        <v>1154027</v>
      </c>
      <c r="BR21" s="158">
        <v>24624</v>
      </c>
      <c r="BS21" s="158">
        <v>111173</v>
      </c>
      <c r="BT21" s="158">
        <v>56518</v>
      </c>
      <c r="BU21" s="158">
        <v>-92323</v>
      </c>
      <c r="BV21" s="158">
        <v>8379</v>
      </c>
      <c r="BW21" s="158">
        <v>1381</v>
      </c>
    </row>
    <row r="22" spans="1:85" ht="12" customHeight="1">
      <c r="A22" s="135">
        <v>13</v>
      </c>
      <c r="B22" s="187">
        <v>70000</v>
      </c>
      <c r="C22" s="135" t="s">
        <v>9</v>
      </c>
      <c r="D22" s="187">
        <v>80000</v>
      </c>
      <c r="E22" s="158">
        <v>110</v>
      </c>
      <c r="F22" s="158">
        <v>478</v>
      </c>
      <c r="G22" s="158">
        <v>6619</v>
      </c>
      <c r="H22" s="158">
        <v>181172</v>
      </c>
      <c r="I22" s="158">
        <v>8733</v>
      </c>
      <c r="J22" s="158">
        <v>218218</v>
      </c>
      <c r="K22" s="158">
        <v>69342</v>
      </c>
      <c r="L22" s="158">
        <v>4884427</v>
      </c>
      <c r="M22" s="158">
        <v>928</v>
      </c>
      <c r="N22" s="158">
        <v>10053</v>
      </c>
      <c r="O22" s="158">
        <v>9300</v>
      </c>
      <c r="P22" s="158">
        <v>67289</v>
      </c>
      <c r="Q22" s="158">
        <v>14464</v>
      </c>
      <c r="R22" s="158">
        <v>135042</v>
      </c>
      <c r="S22" s="158">
        <v>73457</v>
      </c>
      <c r="T22" s="158">
        <v>5496678</v>
      </c>
      <c r="U22" s="135">
        <v>13</v>
      </c>
      <c r="V22" s="135">
        <v>13</v>
      </c>
      <c r="W22" s="187">
        <v>70000</v>
      </c>
      <c r="X22" s="135" t="s">
        <v>9</v>
      </c>
      <c r="Y22" s="187">
        <v>80000</v>
      </c>
      <c r="Z22" s="158">
        <v>7060</v>
      </c>
      <c r="AA22" s="158">
        <v>6128</v>
      </c>
      <c r="AB22" s="158">
        <v>1857</v>
      </c>
      <c r="AC22" s="158">
        <v>7157</v>
      </c>
      <c r="AD22" s="158" t="s">
        <v>9</v>
      </c>
      <c r="AE22" s="158" t="s">
        <v>9</v>
      </c>
      <c r="AF22" s="158">
        <v>73457</v>
      </c>
      <c r="AG22" s="158">
        <v>5483393</v>
      </c>
      <c r="AH22" s="158">
        <v>73457</v>
      </c>
      <c r="AI22" s="158">
        <v>821121</v>
      </c>
      <c r="AJ22" s="158">
        <v>12299</v>
      </c>
      <c r="AK22" s="158">
        <v>34442</v>
      </c>
      <c r="AL22" s="158">
        <v>9050</v>
      </c>
      <c r="AM22" s="158">
        <v>15914</v>
      </c>
      <c r="AN22" s="158">
        <v>178</v>
      </c>
      <c r="AO22" s="158">
        <v>1183</v>
      </c>
      <c r="AP22" s="135">
        <v>13</v>
      </c>
      <c r="AQ22" s="135">
        <v>13</v>
      </c>
      <c r="AR22" s="187">
        <v>70000</v>
      </c>
      <c r="AS22" s="135" t="s">
        <v>9</v>
      </c>
      <c r="AT22" s="187">
        <v>80000</v>
      </c>
      <c r="AU22" s="158">
        <v>186</v>
      </c>
      <c r="AV22" s="158">
        <v>4956</v>
      </c>
      <c r="AW22" s="158">
        <v>73456</v>
      </c>
      <c r="AX22" s="158">
        <v>4606181</v>
      </c>
      <c r="AY22" s="158">
        <v>8801</v>
      </c>
      <c r="AZ22" s="158">
        <v>60527</v>
      </c>
      <c r="BA22" s="158">
        <v>3151</v>
      </c>
      <c r="BB22" s="158">
        <v>756</v>
      </c>
      <c r="BC22" s="158">
        <v>73456</v>
      </c>
      <c r="BD22" s="158">
        <v>4544898</v>
      </c>
      <c r="BE22" s="158">
        <v>73387</v>
      </c>
      <c r="BF22" s="158">
        <v>1038484</v>
      </c>
      <c r="BG22" s="158">
        <v>9050</v>
      </c>
      <c r="BH22" s="158">
        <v>1907</v>
      </c>
      <c r="BI22" s="158">
        <v>8977</v>
      </c>
      <c r="BJ22" s="158">
        <v>19994</v>
      </c>
      <c r="BK22" s="135">
        <v>13</v>
      </c>
      <c r="BL22" s="135">
        <v>13</v>
      </c>
      <c r="BM22" s="187">
        <v>70000</v>
      </c>
      <c r="BN22" s="135" t="s">
        <v>9</v>
      </c>
      <c r="BO22" s="187">
        <v>80000</v>
      </c>
      <c r="BP22" s="158">
        <v>73382</v>
      </c>
      <c r="BQ22" s="158">
        <v>1051807</v>
      </c>
      <c r="BR22" s="158">
        <v>19291</v>
      </c>
      <c r="BS22" s="158">
        <v>108072</v>
      </c>
      <c r="BT22" s="158">
        <v>42529</v>
      </c>
      <c r="BU22" s="158">
        <v>-78571</v>
      </c>
      <c r="BV22" s="158">
        <v>21169</v>
      </c>
      <c r="BW22" s="158">
        <v>4205</v>
      </c>
    </row>
    <row r="23" spans="1:85" ht="12" customHeight="1">
      <c r="A23" s="135">
        <v>14</v>
      </c>
      <c r="B23" s="187">
        <v>80000</v>
      </c>
      <c r="C23" s="135" t="s">
        <v>9</v>
      </c>
      <c r="D23" s="187">
        <v>90000</v>
      </c>
      <c r="E23" s="158">
        <v>75</v>
      </c>
      <c r="F23" s="158">
        <v>430</v>
      </c>
      <c r="G23" s="158">
        <v>5234</v>
      </c>
      <c r="H23" s="158">
        <v>159927</v>
      </c>
      <c r="I23" s="158">
        <v>7197</v>
      </c>
      <c r="J23" s="158">
        <v>205591</v>
      </c>
      <c r="K23" s="158">
        <v>47438</v>
      </c>
      <c r="L23" s="158">
        <v>3765354</v>
      </c>
      <c r="M23" s="158">
        <v>534</v>
      </c>
      <c r="N23" s="158">
        <v>7221</v>
      </c>
      <c r="O23" s="158">
        <v>7559</v>
      </c>
      <c r="P23" s="158">
        <v>60314</v>
      </c>
      <c r="Q23" s="158">
        <v>10551</v>
      </c>
      <c r="R23" s="158">
        <v>90610</v>
      </c>
      <c r="S23" s="158">
        <v>50538</v>
      </c>
      <c r="T23" s="158">
        <v>4289449</v>
      </c>
      <c r="U23" s="135">
        <v>14</v>
      </c>
      <c r="V23" s="135">
        <v>14</v>
      </c>
      <c r="W23" s="187">
        <v>80000</v>
      </c>
      <c r="X23" s="135" t="s">
        <v>9</v>
      </c>
      <c r="Y23" s="187">
        <v>90000</v>
      </c>
      <c r="Z23" s="158">
        <v>4615</v>
      </c>
      <c r="AA23" s="158">
        <v>4199</v>
      </c>
      <c r="AB23" s="158">
        <v>1146</v>
      </c>
      <c r="AC23" s="158">
        <v>4374</v>
      </c>
      <c r="AD23" s="158" t="s">
        <v>9</v>
      </c>
      <c r="AE23" s="158" t="s">
        <v>9</v>
      </c>
      <c r="AF23" s="158">
        <v>50538</v>
      </c>
      <c r="AG23" s="158">
        <v>4280876</v>
      </c>
      <c r="AH23" s="158">
        <v>50538</v>
      </c>
      <c r="AI23" s="158">
        <v>617631</v>
      </c>
      <c r="AJ23" s="158">
        <v>8820</v>
      </c>
      <c r="AK23" s="158">
        <v>24269</v>
      </c>
      <c r="AL23" s="158">
        <v>7092</v>
      </c>
      <c r="AM23" s="158">
        <v>13307</v>
      </c>
      <c r="AN23" s="158">
        <v>153</v>
      </c>
      <c r="AO23" s="158">
        <v>1010</v>
      </c>
      <c r="AP23" s="135">
        <v>14</v>
      </c>
      <c r="AQ23" s="135">
        <v>14</v>
      </c>
      <c r="AR23" s="187">
        <v>80000</v>
      </c>
      <c r="AS23" s="135" t="s">
        <v>9</v>
      </c>
      <c r="AT23" s="187">
        <v>90000</v>
      </c>
      <c r="AU23" s="158">
        <v>157</v>
      </c>
      <c r="AV23" s="158">
        <v>4508</v>
      </c>
      <c r="AW23" s="158">
        <v>50538</v>
      </c>
      <c r="AX23" s="158">
        <v>3620240</v>
      </c>
      <c r="AY23" s="158">
        <v>9022</v>
      </c>
      <c r="AZ23" s="158">
        <v>68569</v>
      </c>
      <c r="BA23" s="158">
        <v>2296</v>
      </c>
      <c r="BB23" s="158">
        <v>537</v>
      </c>
      <c r="BC23" s="158">
        <v>50538</v>
      </c>
      <c r="BD23" s="158">
        <v>3551135</v>
      </c>
      <c r="BE23" s="158">
        <v>50492</v>
      </c>
      <c r="BF23" s="158">
        <v>846771</v>
      </c>
      <c r="BG23" s="158">
        <v>7092</v>
      </c>
      <c r="BH23" s="158">
        <v>1765</v>
      </c>
      <c r="BI23" s="158">
        <v>9037</v>
      </c>
      <c r="BJ23" s="158">
        <v>21934</v>
      </c>
      <c r="BK23" s="135">
        <v>14</v>
      </c>
      <c r="BL23" s="135">
        <v>14</v>
      </c>
      <c r="BM23" s="187">
        <v>80000</v>
      </c>
      <c r="BN23" s="135" t="s">
        <v>9</v>
      </c>
      <c r="BO23" s="187">
        <v>90000</v>
      </c>
      <c r="BP23" s="158">
        <v>50485</v>
      </c>
      <c r="BQ23" s="158">
        <v>863001</v>
      </c>
      <c r="BR23" s="158">
        <v>14597</v>
      </c>
      <c r="BS23" s="158">
        <v>100816</v>
      </c>
      <c r="BT23" s="158">
        <v>29535</v>
      </c>
      <c r="BU23" s="158">
        <v>-62949</v>
      </c>
      <c r="BV23" s="158">
        <v>23764</v>
      </c>
      <c r="BW23" s="158">
        <v>10682</v>
      </c>
    </row>
    <row r="24" spans="1:85" ht="12" customHeight="1">
      <c r="A24" s="135">
        <v>15</v>
      </c>
      <c r="B24" s="187">
        <v>90000</v>
      </c>
      <c r="C24" s="135" t="s">
        <v>9</v>
      </c>
      <c r="D24" s="187">
        <v>100000</v>
      </c>
      <c r="E24" s="158">
        <v>66</v>
      </c>
      <c r="F24" s="158">
        <v>406</v>
      </c>
      <c r="G24" s="158">
        <v>4242</v>
      </c>
      <c r="H24" s="158">
        <v>147263</v>
      </c>
      <c r="I24" s="158">
        <v>6433</v>
      </c>
      <c r="J24" s="158">
        <v>208900</v>
      </c>
      <c r="K24" s="158">
        <v>35224</v>
      </c>
      <c r="L24" s="158">
        <v>3099778</v>
      </c>
      <c r="M24" s="158">
        <v>366</v>
      </c>
      <c r="N24" s="158">
        <v>4926</v>
      </c>
      <c r="O24" s="158">
        <v>6624</v>
      </c>
      <c r="P24" s="158">
        <v>57858</v>
      </c>
      <c r="Q24" s="158">
        <v>8405</v>
      </c>
      <c r="R24" s="158">
        <v>68822</v>
      </c>
      <c r="S24" s="158">
        <v>37799</v>
      </c>
      <c r="T24" s="158">
        <v>3587954</v>
      </c>
      <c r="U24" s="135">
        <v>15</v>
      </c>
      <c r="V24" s="135">
        <v>15</v>
      </c>
      <c r="W24" s="187">
        <v>90000</v>
      </c>
      <c r="X24" s="135" t="s">
        <v>9</v>
      </c>
      <c r="Y24" s="187">
        <v>100000</v>
      </c>
      <c r="Z24" s="158">
        <v>3489</v>
      </c>
      <c r="AA24" s="158">
        <v>3390</v>
      </c>
      <c r="AB24" s="158">
        <v>740</v>
      </c>
      <c r="AC24" s="158">
        <v>2820</v>
      </c>
      <c r="AD24" s="158" t="s">
        <v>9</v>
      </c>
      <c r="AE24" s="158" t="s">
        <v>9</v>
      </c>
      <c r="AF24" s="158">
        <v>37799</v>
      </c>
      <c r="AG24" s="158">
        <v>3581744</v>
      </c>
      <c r="AH24" s="158">
        <v>37799</v>
      </c>
      <c r="AI24" s="158">
        <v>499767</v>
      </c>
      <c r="AJ24" s="158">
        <v>6771</v>
      </c>
      <c r="AK24" s="158">
        <v>18417</v>
      </c>
      <c r="AL24" s="158">
        <v>5728</v>
      </c>
      <c r="AM24" s="158">
        <v>11261</v>
      </c>
      <c r="AN24" s="158">
        <v>143</v>
      </c>
      <c r="AO24" s="158">
        <v>941</v>
      </c>
      <c r="AP24" s="135">
        <v>15</v>
      </c>
      <c r="AQ24" s="135">
        <v>15</v>
      </c>
      <c r="AR24" s="187">
        <v>90000</v>
      </c>
      <c r="AS24" s="135" t="s">
        <v>9</v>
      </c>
      <c r="AT24" s="187">
        <v>100000</v>
      </c>
      <c r="AU24" s="158">
        <v>106</v>
      </c>
      <c r="AV24" s="158">
        <v>3511</v>
      </c>
      <c r="AW24" s="158">
        <v>37799</v>
      </c>
      <c r="AX24" s="158">
        <v>3047813</v>
      </c>
      <c r="AY24" s="158">
        <v>13624</v>
      </c>
      <c r="AZ24" s="158">
        <v>124045</v>
      </c>
      <c r="BA24" s="158">
        <v>1693</v>
      </c>
      <c r="BB24" s="158">
        <v>401</v>
      </c>
      <c r="BC24" s="158">
        <v>37799</v>
      </c>
      <c r="BD24" s="158">
        <v>2923367</v>
      </c>
      <c r="BE24" s="158">
        <v>37768</v>
      </c>
      <c r="BF24" s="158">
        <v>714404</v>
      </c>
      <c r="BG24" s="158">
        <v>5728</v>
      </c>
      <c r="BH24" s="158">
        <v>1594</v>
      </c>
      <c r="BI24" s="158">
        <v>13598</v>
      </c>
      <c r="BJ24" s="158">
        <v>39478</v>
      </c>
      <c r="BK24" s="135">
        <v>15</v>
      </c>
      <c r="BL24" s="135">
        <v>15</v>
      </c>
      <c r="BM24" s="187">
        <v>90000</v>
      </c>
      <c r="BN24" s="135" t="s">
        <v>9</v>
      </c>
      <c r="BO24" s="187">
        <v>100000</v>
      </c>
      <c r="BP24" s="158">
        <v>37765</v>
      </c>
      <c r="BQ24" s="158">
        <v>748944</v>
      </c>
      <c r="BR24" s="158">
        <v>11957</v>
      </c>
      <c r="BS24" s="158">
        <v>100338</v>
      </c>
      <c r="BT24" s="158">
        <v>22102</v>
      </c>
      <c r="BU24" s="158">
        <v>-51874</v>
      </c>
      <c r="BV24" s="158">
        <v>16655</v>
      </c>
      <c r="BW24" s="158">
        <v>13339</v>
      </c>
    </row>
    <row r="25" spans="1:85" ht="12" customHeight="1">
      <c r="A25" s="135">
        <v>16</v>
      </c>
      <c r="B25" s="187">
        <v>100000</v>
      </c>
      <c r="C25" s="135" t="s">
        <v>9</v>
      </c>
      <c r="D25" s="187">
        <v>125000</v>
      </c>
      <c r="E25" s="158">
        <v>133</v>
      </c>
      <c r="F25" s="158">
        <v>1134</v>
      </c>
      <c r="G25" s="158">
        <v>7566</v>
      </c>
      <c r="H25" s="158">
        <v>320313</v>
      </c>
      <c r="I25" s="158">
        <v>11579</v>
      </c>
      <c r="J25" s="158">
        <v>476912</v>
      </c>
      <c r="K25" s="158">
        <v>55050</v>
      </c>
      <c r="L25" s="158">
        <v>5625483</v>
      </c>
      <c r="M25" s="158">
        <v>605</v>
      </c>
      <c r="N25" s="158">
        <v>8869</v>
      </c>
      <c r="O25" s="158">
        <v>12532</v>
      </c>
      <c r="P25" s="158">
        <v>126920</v>
      </c>
      <c r="Q25" s="158">
        <v>13755</v>
      </c>
      <c r="R25" s="158">
        <v>102443</v>
      </c>
      <c r="S25" s="158">
        <v>59808</v>
      </c>
      <c r="T25" s="158">
        <v>6662074</v>
      </c>
      <c r="U25" s="135">
        <v>16</v>
      </c>
      <c r="V25" s="135">
        <v>16</v>
      </c>
      <c r="W25" s="187">
        <v>100000</v>
      </c>
      <c r="X25" s="135" t="s">
        <v>9</v>
      </c>
      <c r="Y25" s="187">
        <v>125000</v>
      </c>
      <c r="Z25" s="158">
        <v>4970</v>
      </c>
      <c r="AA25" s="158">
        <v>5131</v>
      </c>
      <c r="AB25" s="158">
        <v>1027</v>
      </c>
      <c r="AC25" s="158">
        <v>3939</v>
      </c>
      <c r="AD25" s="158" t="s">
        <v>9</v>
      </c>
      <c r="AE25" s="158" t="s">
        <v>9</v>
      </c>
      <c r="AF25" s="158">
        <v>59808</v>
      </c>
      <c r="AG25" s="158">
        <v>6653005</v>
      </c>
      <c r="AH25" s="158">
        <v>59808</v>
      </c>
      <c r="AI25" s="158">
        <v>878526</v>
      </c>
      <c r="AJ25" s="158">
        <v>10663</v>
      </c>
      <c r="AK25" s="158">
        <v>29890</v>
      </c>
      <c r="AL25" s="158">
        <v>10547</v>
      </c>
      <c r="AM25" s="158">
        <v>22651</v>
      </c>
      <c r="AN25" s="158">
        <v>304</v>
      </c>
      <c r="AO25" s="158">
        <v>2015</v>
      </c>
      <c r="AP25" s="135">
        <v>16</v>
      </c>
      <c r="AQ25" s="135">
        <v>16</v>
      </c>
      <c r="AR25" s="187">
        <v>100000</v>
      </c>
      <c r="AS25" s="135" t="s">
        <v>9</v>
      </c>
      <c r="AT25" s="187">
        <v>125000</v>
      </c>
      <c r="AU25" s="158">
        <v>189</v>
      </c>
      <c r="AV25" s="158">
        <v>6941</v>
      </c>
      <c r="AW25" s="158">
        <v>59806</v>
      </c>
      <c r="AX25" s="158">
        <v>5713228</v>
      </c>
      <c r="AY25" s="158">
        <v>26826</v>
      </c>
      <c r="AZ25" s="158">
        <v>321442</v>
      </c>
      <c r="BA25" s="158">
        <v>2746</v>
      </c>
      <c r="BB25" s="158">
        <v>641</v>
      </c>
      <c r="BC25" s="158">
        <v>59806</v>
      </c>
      <c r="BD25" s="158">
        <v>5391145</v>
      </c>
      <c r="BE25" s="158">
        <v>59761</v>
      </c>
      <c r="BF25" s="158">
        <v>1388295</v>
      </c>
      <c r="BG25" s="158">
        <v>10547</v>
      </c>
      <c r="BH25" s="158">
        <v>3461</v>
      </c>
      <c r="BI25" s="158">
        <v>26799</v>
      </c>
      <c r="BJ25" s="158">
        <v>102730</v>
      </c>
      <c r="BK25" s="135">
        <v>16</v>
      </c>
      <c r="BL25" s="135">
        <v>16</v>
      </c>
      <c r="BM25" s="187">
        <v>100000</v>
      </c>
      <c r="BN25" s="135" t="s">
        <v>9</v>
      </c>
      <c r="BO25" s="187">
        <v>125000</v>
      </c>
      <c r="BP25" s="158">
        <v>59759</v>
      </c>
      <c r="BQ25" s="158">
        <v>1480576</v>
      </c>
      <c r="BR25" s="158">
        <v>20585</v>
      </c>
      <c r="BS25" s="158">
        <v>229412</v>
      </c>
      <c r="BT25" s="158">
        <v>34792</v>
      </c>
      <c r="BU25" s="158">
        <v>-99644</v>
      </c>
      <c r="BV25" s="158">
        <v>23843</v>
      </c>
      <c r="BW25" s="158">
        <v>31177</v>
      </c>
    </row>
    <row r="26" spans="1:85" ht="12" customHeight="1">
      <c r="A26" s="135">
        <v>17</v>
      </c>
      <c r="B26" s="187">
        <v>125000</v>
      </c>
      <c r="C26" s="135" t="s">
        <v>9</v>
      </c>
      <c r="D26" s="187">
        <v>250000</v>
      </c>
      <c r="E26" s="158">
        <v>294</v>
      </c>
      <c r="F26" s="158">
        <v>2583</v>
      </c>
      <c r="G26" s="158">
        <v>13062</v>
      </c>
      <c r="H26" s="158">
        <v>929862</v>
      </c>
      <c r="I26" s="158">
        <v>21661</v>
      </c>
      <c r="J26" s="158">
        <v>1590263</v>
      </c>
      <c r="K26" s="158">
        <v>69704</v>
      </c>
      <c r="L26" s="158">
        <v>9774087</v>
      </c>
      <c r="M26" s="158">
        <v>1332</v>
      </c>
      <c r="N26" s="158">
        <v>27092</v>
      </c>
      <c r="O26" s="158">
        <v>24478</v>
      </c>
      <c r="P26" s="158">
        <v>388082</v>
      </c>
      <c r="Q26" s="158">
        <v>22638</v>
      </c>
      <c r="R26" s="158">
        <v>160258</v>
      </c>
      <c r="S26" s="158">
        <v>78569</v>
      </c>
      <c r="T26" s="158">
        <v>12872226</v>
      </c>
      <c r="U26" s="135">
        <v>17</v>
      </c>
      <c r="V26" s="135">
        <v>17</v>
      </c>
      <c r="W26" s="187">
        <v>125000</v>
      </c>
      <c r="X26" s="135" t="s">
        <v>9</v>
      </c>
      <c r="Y26" s="187">
        <v>250000</v>
      </c>
      <c r="Z26" s="158">
        <v>6644</v>
      </c>
      <c r="AA26" s="158">
        <v>7820</v>
      </c>
      <c r="AB26" s="158">
        <v>1289</v>
      </c>
      <c r="AC26" s="158">
        <v>4927</v>
      </c>
      <c r="AD26" s="158" t="s">
        <v>9</v>
      </c>
      <c r="AE26" s="158" t="s">
        <v>9</v>
      </c>
      <c r="AF26" s="158">
        <v>78569</v>
      </c>
      <c r="AG26" s="158">
        <v>12859479</v>
      </c>
      <c r="AH26" s="158">
        <v>78569</v>
      </c>
      <c r="AI26" s="158">
        <v>1384589</v>
      </c>
      <c r="AJ26" s="158">
        <v>13807</v>
      </c>
      <c r="AK26" s="158">
        <v>40117</v>
      </c>
      <c r="AL26" s="158">
        <v>17001</v>
      </c>
      <c r="AM26" s="158">
        <v>39073</v>
      </c>
      <c r="AN26" s="158">
        <v>657</v>
      </c>
      <c r="AO26" s="158">
        <v>6962</v>
      </c>
      <c r="AP26" s="135">
        <v>17</v>
      </c>
      <c r="AQ26" s="135">
        <v>17</v>
      </c>
      <c r="AR26" s="187">
        <v>125000</v>
      </c>
      <c r="AS26" s="135" t="s">
        <v>9</v>
      </c>
      <c r="AT26" s="187">
        <v>250000</v>
      </c>
      <c r="AU26" s="158">
        <v>283</v>
      </c>
      <c r="AV26" s="158">
        <v>21356</v>
      </c>
      <c r="AW26" s="158">
        <v>78568</v>
      </c>
      <c r="AX26" s="158">
        <v>11368484</v>
      </c>
      <c r="AY26" s="158">
        <v>41696</v>
      </c>
      <c r="AZ26" s="158">
        <v>556723</v>
      </c>
      <c r="BA26" s="158">
        <v>3455</v>
      </c>
      <c r="BB26" s="158">
        <v>797</v>
      </c>
      <c r="BC26" s="158">
        <v>78568</v>
      </c>
      <c r="BD26" s="158">
        <v>10810964</v>
      </c>
      <c r="BE26" s="158">
        <v>78470</v>
      </c>
      <c r="BF26" s="158">
        <v>3303552</v>
      </c>
      <c r="BG26" s="158">
        <v>17001</v>
      </c>
      <c r="BH26" s="158">
        <v>7095</v>
      </c>
      <c r="BI26" s="158">
        <v>41606</v>
      </c>
      <c r="BJ26" s="158">
        <v>178201</v>
      </c>
      <c r="BK26" s="135">
        <v>17</v>
      </c>
      <c r="BL26" s="135">
        <v>17</v>
      </c>
      <c r="BM26" s="187">
        <v>125000</v>
      </c>
      <c r="BN26" s="135" t="s">
        <v>9</v>
      </c>
      <c r="BO26" s="187">
        <v>250000</v>
      </c>
      <c r="BP26" s="158">
        <v>78479</v>
      </c>
      <c r="BQ26" s="158">
        <v>3471578</v>
      </c>
      <c r="BR26" s="158">
        <v>35137</v>
      </c>
      <c r="BS26" s="158">
        <v>833888</v>
      </c>
      <c r="BT26" s="158">
        <v>39734</v>
      </c>
      <c r="BU26" s="158">
        <v>-165010</v>
      </c>
      <c r="BV26" s="158">
        <v>53168</v>
      </c>
      <c r="BW26" s="158">
        <v>110460</v>
      </c>
    </row>
    <row r="27" spans="1:85" ht="12" customHeight="1">
      <c r="A27" s="135">
        <v>18</v>
      </c>
      <c r="B27" s="187">
        <v>250000</v>
      </c>
      <c r="C27" s="135" t="s">
        <v>9</v>
      </c>
      <c r="D27" s="187">
        <v>500000</v>
      </c>
      <c r="E27" s="158">
        <v>102</v>
      </c>
      <c r="F27" s="158">
        <v>4137</v>
      </c>
      <c r="G27" s="158">
        <v>4545</v>
      </c>
      <c r="H27" s="158">
        <v>754586</v>
      </c>
      <c r="I27" s="158">
        <v>5959</v>
      </c>
      <c r="J27" s="158">
        <v>1125538</v>
      </c>
      <c r="K27" s="158">
        <v>11172</v>
      </c>
      <c r="L27" s="158">
        <v>2542239</v>
      </c>
      <c r="M27" s="158">
        <v>609</v>
      </c>
      <c r="N27" s="158">
        <v>21418</v>
      </c>
      <c r="O27" s="158">
        <v>7203</v>
      </c>
      <c r="P27" s="158">
        <v>267572</v>
      </c>
      <c r="Q27" s="158">
        <v>7002</v>
      </c>
      <c r="R27" s="158">
        <v>64353</v>
      </c>
      <c r="S27" s="158">
        <v>14382</v>
      </c>
      <c r="T27" s="158">
        <v>4779845</v>
      </c>
      <c r="U27" s="135">
        <v>18</v>
      </c>
      <c r="V27" s="135">
        <v>18</v>
      </c>
      <c r="W27" s="187">
        <v>250000</v>
      </c>
      <c r="X27" s="135" t="s">
        <v>9</v>
      </c>
      <c r="Y27" s="187">
        <v>500000</v>
      </c>
      <c r="Z27" s="158">
        <v>1780</v>
      </c>
      <c r="AA27" s="158">
        <v>2344</v>
      </c>
      <c r="AB27" s="158">
        <v>301</v>
      </c>
      <c r="AC27" s="158">
        <v>1168</v>
      </c>
      <c r="AD27" s="158" t="s">
        <v>9</v>
      </c>
      <c r="AE27" s="158" t="s">
        <v>9</v>
      </c>
      <c r="AF27" s="158">
        <v>14382</v>
      </c>
      <c r="AG27" s="158">
        <v>4776333</v>
      </c>
      <c r="AH27" s="158">
        <v>14382</v>
      </c>
      <c r="AI27" s="158">
        <v>328455</v>
      </c>
      <c r="AJ27" s="158">
        <v>2580</v>
      </c>
      <c r="AK27" s="158">
        <v>7758</v>
      </c>
      <c r="AL27" s="158">
        <v>2288</v>
      </c>
      <c r="AM27" s="158">
        <v>5062</v>
      </c>
      <c r="AN27" s="158">
        <v>229</v>
      </c>
      <c r="AO27" s="158">
        <v>3829</v>
      </c>
      <c r="AP27" s="135">
        <v>18</v>
      </c>
      <c r="AQ27" s="135">
        <v>18</v>
      </c>
      <c r="AR27" s="187">
        <v>250000</v>
      </c>
      <c r="AS27" s="135" t="s">
        <v>9</v>
      </c>
      <c r="AT27" s="187">
        <v>500000</v>
      </c>
      <c r="AU27" s="158">
        <v>131</v>
      </c>
      <c r="AV27" s="158">
        <v>21221</v>
      </c>
      <c r="AW27" s="158">
        <v>14382</v>
      </c>
      <c r="AX27" s="158">
        <v>4410495</v>
      </c>
      <c r="AY27" s="158">
        <v>8070</v>
      </c>
      <c r="AZ27" s="158">
        <v>110972</v>
      </c>
      <c r="BA27" s="158">
        <v>410</v>
      </c>
      <c r="BB27" s="158">
        <v>97</v>
      </c>
      <c r="BC27" s="158">
        <v>14382</v>
      </c>
      <c r="BD27" s="158">
        <v>4299426</v>
      </c>
      <c r="BE27" s="158">
        <v>14331</v>
      </c>
      <c r="BF27" s="158">
        <v>1580565</v>
      </c>
      <c r="BG27" s="158">
        <v>2288</v>
      </c>
      <c r="BH27" s="158">
        <v>983</v>
      </c>
      <c r="BI27" s="158">
        <v>8046</v>
      </c>
      <c r="BJ27" s="158">
        <v>35552</v>
      </c>
      <c r="BK27" s="135">
        <v>18</v>
      </c>
      <c r="BL27" s="135">
        <v>18</v>
      </c>
      <c r="BM27" s="187">
        <v>250000</v>
      </c>
      <c r="BN27" s="135" t="s">
        <v>9</v>
      </c>
      <c r="BO27" s="187">
        <v>500000</v>
      </c>
      <c r="BP27" s="158">
        <v>14330</v>
      </c>
      <c r="BQ27" s="158">
        <v>1618887</v>
      </c>
      <c r="BR27" s="158">
        <v>9572</v>
      </c>
      <c r="BS27" s="158">
        <v>697220</v>
      </c>
      <c r="BT27" s="158">
        <v>4347</v>
      </c>
      <c r="BU27" s="158">
        <v>-37881</v>
      </c>
      <c r="BV27" s="158">
        <v>14284</v>
      </c>
      <c r="BW27" s="158">
        <v>86400</v>
      </c>
    </row>
    <row r="28" spans="1:85" ht="12" customHeight="1">
      <c r="A28" s="135">
        <v>19</v>
      </c>
      <c r="B28" s="187">
        <v>500000</v>
      </c>
      <c r="C28" s="135" t="s">
        <v>9</v>
      </c>
      <c r="D28" s="187">
        <v>1000000</v>
      </c>
      <c r="E28" s="158">
        <v>52</v>
      </c>
      <c r="F28" s="158">
        <v>4677</v>
      </c>
      <c r="G28" s="158">
        <v>1614</v>
      </c>
      <c r="H28" s="158">
        <v>610491</v>
      </c>
      <c r="I28" s="158">
        <v>1685</v>
      </c>
      <c r="J28" s="158">
        <v>631891</v>
      </c>
      <c r="K28" s="158">
        <v>2638</v>
      </c>
      <c r="L28" s="158">
        <v>978397</v>
      </c>
      <c r="M28" s="158">
        <v>265</v>
      </c>
      <c r="N28" s="158">
        <v>15838</v>
      </c>
      <c r="O28" s="158">
        <v>2231</v>
      </c>
      <c r="P28" s="158">
        <v>175447</v>
      </c>
      <c r="Q28" s="158">
        <v>2100</v>
      </c>
      <c r="R28" s="158">
        <v>31690</v>
      </c>
      <c r="S28" s="158">
        <v>3651</v>
      </c>
      <c r="T28" s="158">
        <v>2448430</v>
      </c>
      <c r="U28" s="135">
        <v>19</v>
      </c>
      <c r="V28" s="135">
        <v>19</v>
      </c>
      <c r="W28" s="187">
        <v>500000</v>
      </c>
      <c r="X28" s="135" t="s">
        <v>9</v>
      </c>
      <c r="Y28" s="187">
        <v>1000000</v>
      </c>
      <c r="Z28" s="158">
        <v>548</v>
      </c>
      <c r="AA28" s="158">
        <v>770</v>
      </c>
      <c r="AB28" s="158">
        <v>43</v>
      </c>
      <c r="AC28" s="158">
        <v>168</v>
      </c>
      <c r="AD28" s="158" t="s">
        <v>9</v>
      </c>
      <c r="AE28" s="158" t="s">
        <v>9</v>
      </c>
      <c r="AF28" s="158">
        <v>3651</v>
      </c>
      <c r="AG28" s="158">
        <v>2447492</v>
      </c>
      <c r="AH28" s="158">
        <v>3651</v>
      </c>
      <c r="AI28" s="158">
        <v>107677</v>
      </c>
      <c r="AJ28" s="158">
        <v>665</v>
      </c>
      <c r="AK28" s="158">
        <v>2124</v>
      </c>
      <c r="AL28" s="158">
        <v>515</v>
      </c>
      <c r="AM28" s="158">
        <v>1105</v>
      </c>
      <c r="AN28" s="158">
        <v>89</v>
      </c>
      <c r="AO28" s="158">
        <v>3257</v>
      </c>
      <c r="AP28" s="135">
        <v>19</v>
      </c>
      <c r="AQ28" s="135">
        <v>19</v>
      </c>
      <c r="AR28" s="187">
        <v>500000</v>
      </c>
      <c r="AS28" s="135" t="s">
        <v>9</v>
      </c>
      <c r="AT28" s="187">
        <v>1000000</v>
      </c>
      <c r="AU28" s="158">
        <v>72</v>
      </c>
      <c r="AV28" s="158">
        <v>28055</v>
      </c>
      <c r="AW28" s="158">
        <v>3651</v>
      </c>
      <c r="AX28" s="158">
        <v>2305785</v>
      </c>
      <c r="AY28" s="158">
        <v>2095</v>
      </c>
      <c r="AZ28" s="158">
        <v>30795</v>
      </c>
      <c r="BA28" s="158">
        <v>73</v>
      </c>
      <c r="BB28" s="158">
        <v>17</v>
      </c>
      <c r="BC28" s="158">
        <v>3651</v>
      </c>
      <c r="BD28" s="158">
        <v>2274973</v>
      </c>
      <c r="BE28" s="158">
        <v>3620</v>
      </c>
      <c r="BF28" s="158">
        <v>914309</v>
      </c>
      <c r="BG28" s="158">
        <v>515</v>
      </c>
      <c r="BH28" s="158">
        <v>228</v>
      </c>
      <c r="BI28" s="158">
        <v>2086</v>
      </c>
      <c r="BJ28" s="158">
        <v>9869</v>
      </c>
      <c r="BK28" s="135">
        <v>19</v>
      </c>
      <c r="BL28" s="135">
        <v>19</v>
      </c>
      <c r="BM28" s="187">
        <v>500000</v>
      </c>
      <c r="BN28" s="135" t="s">
        <v>9</v>
      </c>
      <c r="BO28" s="187">
        <v>1000000</v>
      </c>
      <c r="BP28" s="158">
        <v>3620</v>
      </c>
      <c r="BQ28" s="158">
        <v>903143</v>
      </c>
      <c r="BR28" s="158">
        <v>2743</v>
      </c>
      <c r="BS28" s="158">
        <v>497213</v>
      </c>
      <c r="BT28" s="158">
        <v>796</v>
      </c>
      <c r="BU28" s="158">
        <v>-15214</v>
      </c>
      <c r="BV28" s="158">
        <v>3618</v>
      </c>
      <c r="BW28" s="158">
        <v>49072</v>
      </c>
    </row>
    <row r="29" spans="1:85" ht="12" customHeight="1">
      <c r="A29" s="135">
        <v>20</v>
      </c>
      <c r="B29" s="255" t="s">
        <v>103</v>
      </c>
      <c r="C29" s="255"/>
      <c r="D29" s="255"/>
      <c r="E29" s="158">
        <v>28</v>
      </c>
      <c r="F29" s="158">
        <v>18803</v>
      </c>
      <c r="G29" s="158">
        <v>1011</v>
      </c>
      <c r="H29" s="158">
        <v>2112022</v>
      </c>
      <c r="I29" s="158">
        <v>656</v>
      </c>
      <c r="J29" s="158">
        <v>538056</v>
      </c>
      <c r="K29" s="158">
        <v>1093</v>
      </c>
      <c r="L29" s="158">
        <v>982401</v>
      </c>
      <c r="M29" s="158">
        <v>187</v>
      </c>
      <c r="N29" s="158">
        <v>23396</v>
      </c>
      <c r="O29" s="158">
        <v>1085</v>
      </c>
      <c r="P29" s="158">
        <v>250051</v>
      </c>
      <c r="Q29" s="158">
        <v>947</v>
      </c>
      <c r="R29" s="158">
        <v>60478</v>
      </c>
      <c r="S29" s="158">
        <v>1584</v>
      </c>
      <c r="T29" s="158">
        <v>3985207</v>
      </c>
      <c r="U29" s="135">
        <v>20</v>
      </c>
      <c r="V29" s="135">
        <v>20</v>
      </c>
      <c r="W29" s="255" t="s">
        <v>103</v>
      </c>
      <c r="X29" s="255"/>
      <c r="Y29" s="255"/>
      <c r="Z29" s="158">
        <v>277</v>
      </c>
      <c r="AA29" s="158">
        <v>418</v>
      </c>
      <c r="AB29" s="158">
        <v>31</v>
      </c>
      <c r="AC29" s="158">
        <v>116</v>
      </c>
      <c r="AD29" s="158" t="s">
        <v>9</v>
      </c>
      <c r="AE29" s="158" t="s">
        <v>9</v>
      </c>
      <c r="AF29" s="158">
        <v>1584</v>
      </c>
      <c r="AG29" s="158">
        <v>3984673</v>
      </c>
      <c r="AH29" s="158">
        <v>1584</v>
      </c>
      <c r="AI29" s="158">
        <v>95571</v>
      </c>
      <c r="AJ29" s="158">
        <v>283</v>
      </c>
      <c r="AK29" s="158">
        <v>957</v>
      </c>
      <c r="AL29" s="158">
        <v>161</v>
      </c>
      <c r="AM29" s="158">
        <v>338</v>
      </c>
      <c r="AN29" s="158">
        <v>51</v>
      </c>
      <c r="AO29" s="158">
        <v>3115</v>
      </c>
      <c r="AP29" s="135">
        <v>20</v>
      </c>
      <c r="AQ29" s="135">
        <v>20</v>
      </c>
      <c r="AR29" s="255" t="s">
        <v>103</v>
      </c>
      <c r="AS29" s="255"/>
      <c r="AT29" s="255"/>
      <c r="AU29" s="158">
        <v>50</v>
      </c>
      <c r="AV29" s="158">
        <v>91247</v>
      </c>
      <c r="AW29" s="158">
        <v>1584</v>
      </c>
      <c r="AX29" s="158">
        <v>3793650</v>
      </c>
      <c r="AY29" s="158">
        <v>881</v>
      </c>
      <c r="AZ29" s="158">
        <v>12832</v>
      </c>
      <c r="BA29" s="158">
        <v>23</v>
      </c>
      <c r="BB29" s="158">
        <v>5</v>
      </c>
      <c r="BC29" s="158">
        <v>1584</v>
      </c>
      <c r="BD29" s="158">
        <v>3780812</v>
      </c>
      <c r="BE29" s="158">
        <v>1575</v>
      </c>
      <c r="BF29" s="158">
        <v>1603941</v>
      </c>
      <c r="BG29" s="158">
        <v>161</v>
      </c>
      <c r="BH29" s="158">
        <v>71</v>
      </c>
      <c r="BI29" s="158">
        <v>875</v>
      </c>
      <c r="BJ29" s="158">
        <v>4104</v>
      </c>
      <c r="BK29" s="135">
        <v>20</v>
      </c>
      <c r="BL29" s="135">
        <v>20</v>
      </c>
      <c r="BM29" s="255" t="s">
        <v>103</v>
      </c>
      <c r="BN29" s="255"/>
      <c r="BO29" s="255"/>
      <c r="BP29" s="158">
        <v>1575</v>
      </c>
      <c r="BQ29" s="158">
        <v>1520977</v>
      </c>
      <c r="BR29" s="158">
        <v>1270</v>
      </c>
      <c r="BS29" s="158">
        <v>1024820</v>
      </c>
      <c r="BT29" s="158">
        <v>273</v>
      </c>
      <c r="BU29" s="158">
        <v>-15607</v>
      </c>
      <c r="BV29" s="158">
        <v>1573</v>
      </c>
      <c r="BW29" s="158">
        <v>83409</v>
      </c>
    </row>
    <row r="30" spans="1:85" s="171" customFormat="1" ht="12" customHeight="1">
      <c r="A30" s="169">
        <v>21</v>
      </c>
      <c r="B30" s="253" t="s">
        <v>39</v>
      </c>
      <c r="C30" s="253"/>
      <c r="D30" s="253"/>
      <c r="E30" s="160">
        <v>1627</v>
      </c>
      <c r="F30" s="160">
        <v>35411</v>
      </c>
      <c r="G30" s="160">
        <v>163840</v>
      </c>
      <c r="H30" s="160">
        <v>6671529</v>
      </c>
      <c r="I30" s="160">
        <v>188757</v>
      </c>
      <c r="J30" s="160">
        <v>6551605</v>
      </c>
      <c r="K30" s="160">
        <v>1679375</v>
      </c>
      <c r="L30" s="160">
        <v>70393299</v>
      </c>
      <c r="M30" s="160">
        <v>38938</v>
      </c>
      <c r="N30" s="160">
        <v>294373</v>
      </c>
      <c r="O30" s="160">
        <v>150883</v>
      </c>
      <c r="P30" s="160">
        <v>1786993</v>
      </c>
      <c r="Q30" s="160">
        <v>488244</v>
      </c>
      <c r="R30" s="160">
        <v>5783808</v>
      </c>
      <c r="S30" s="160">
        <v>1967210</v>
      </c>
      <c r="T30" s="160">
        <v>91517017</v>
      </c>
      <c r="U30" s="169">
        <v>21</v>
      </c>
      <c r="V30" s="169">
        <v>21</v>
      </c>
      <c r="W30" s="253" t="s">
        <v>39</v>
      </c>
      <c r="X30" s="253"/>
      <c r="Y30" s="253"/>
      <c r="Z30" s="160">
        <v>294487</v>
      </c>
      <c r="AA30" s="160">
        <v>149222</v>
      </c>
      <c r="AB30" s="160">
        <v>64633</v>
      </c>
      <c r="AC30" s="160">
        <v>250451</v>
      </c>
      <c r="AD30" s="160">
        <v>293</v>
      </c>
      <c r="AE30" s="160">
        <v>238</v>
      </c>
      <c r="AF30" s="160">
        <v>2017622</v>
      </c>
      <c r="AG30" s="160">
        <v>91117107</v>
      </c>
      <c r="AH30" s="160">
        <v>1999646</v>
      </c>
      <c r="AI30" s="160">
        <v>12999080</v>
      </c>
      <c r="AJ30" s="160">
        <v>297105</v>
      </c>
      <c r="AK30" s="160">
        <v>811554</v>
      </c>
      <c r="AL30" s="160">
        <v>109145</v>
      </c>
      <c r="AM30" s="160">
        <v>185999</v>
      </c>
      <c r="AN30" s="160">
        <v>2951</v>
      </c>
      <c r="AO30" s="160">
        <v>26531</v>
      </c>
      <c r="AP30" s="169">
        <v>21</v>
      </c>
      <c r="AQ30" s="169">
        <v>21</v>
      </c>
      <c r="AR30" s="253" t="s">
        <v>39</v>
      </c>
      <c r="AS30" s="253"/>
      <c r="AT30" s="253"/>
      <c r="AU30" s="160">
        <v>12338</v>
      </c>
      <c r="AV30" s="160">
        <v>259830</v>
      </c>
      <c r="AW30" s="160">
        <v>1966905</v>
      </c>
      <c r="AX30" s="160">
        <v>76847229</v>
      </c>
      <c r="AY30" s="160">
        <v>155379</v>
      </c>
      <c r="AZ30" s="160">
        <v>1554982</v>
      </c>
      <c r="BA30" s="160">
        <v>73031</v>
      </c>
      <c r="BB30" s="160">
        <v>18804</v>
      </c>
      <c r="BC30" s="160">
        <v>1966914</v>
      </c>
      <c r="BD30" s="160">
        <v>75273443</v>
      </c>
      <c r="BE30" s="160">
        <v>1669373</v>
      </c>
      <c r="BF30" s="160">
        <v>16912632</v>
      </c>
      <c r="BG30" s="160">
        <v>109145</v>
      </c>
      <c r="BH30" s="160">
        <v>25534</v>
      </c>
      <c r="BI30" s="160">
        <v>157963</v>
      </c>
      <c r="BJ30" s="160">
        <v>505591</v>
      </c>
      <c r="BK30" s="169">
        <v>21</v>
      </c>
      <c r="BL30" s="169">
        <v>21</v>
      </c>
      <c r="BM30" s="253" t="s">
        <v>39</v>
      </c>
      <c r="BN30" s="253"/>
      <c r="BO30" s="253"/>
      <c r="BP30" s="160">
        <v>1657306</v>
      </c>
      <c r="BQ30" s="160">
        <v>17265536</v>
      </c>
      <c r="BR30" s="160">
        <v>456749</v>
      </c>
      <c r="BS30" s="160">
        <v>4215466</v>
      </c>
      <c r="BT30" s="160">
        <v>820180</v>
      </c>
      <c r="BU30" s="160">
        <v>-1154930</v>
      </c>
      <c r="BV30" s="160">
        <v>192730</v>
      </c>
      <c r="BW30" s="160">
        <v>396283</v>
      </c>
      <c r="BX30" s="170"/>
      <c r="BY30" s="170"/>
      <c r="BZ30" s="170"/>
      <c r="CA30" s="170"/>
      <c r="CB30" s="170"/>
      <c r="CC30" s="170"/>
      <c r="CD30" s="170"/>
      <c r="CE30" s="170"/>
      <c r="CF30" s="170"/>
      <c r="CG30" s="170"/>
    </row>
    <row r="31" spans="1:85" ht="12" customHeight="1">
      <c r="A31" s="135">
        <v>22</v>
      </c>
      <c r="B31" s="255" t="s">
        <v>104</v>
      </c>
      <c r="C31" s="255"/>
      <c r="D31" s="255"/>
      <c r="E31" s="158">
        <v>29</v>
      </c>
      <c r="F31" s="158">
        <v>-1206</v>
      </c>
      <c r="G31" s="158">
        <v>5454</v>
      </c>
      <c r="H31" s="158">
        <v>-194837</v>
      </c>
      <c r="I31" s="158">
        <v>3063</v>
      </c>
      <c r="J31" s="158">
        <v>-20754</v>
      </c>
      <c r="K31" s="158">
        <v>4500</v>
      </c>
      <c r="L31" s="158">
        <v>16326</v>
      </c>
      <c r="M31" s="158">
        <v>546</v>
      </c>
      <c r="N31" s="158">
        <v>6966</v>
      </c>
      <c r="O31" s="158">
        <v>1580</v>
      </c>
      <c r="P31" s="158">
        <v>-35199</v>
      </c>
      <c r="Q31" s="158">
        <v>6388</v>
      </c>
      <c r="R31" s="158">
        <v>8096</v>
      </c>
      <c r="S31" s="158">
        <v>11503</v>
      </c>
      <c r="T31" s="158">
        <v>-220608</v>
      </c>
      <c r="U31" s="135">
        <v>22</v>
      </c>
      <c r="V31" s="135">
        <v>22</v>
      </c>
      <c r="W31" s="255" t="s">
        <v>104</v>
      </c>
      <c r="X31" s="255"/>
      <c r="Y31" s="255"/>
      <c r="Z31" s="158">
        <v>193</v>
      </c>
      <c r="AA31" s="158">
        <v>83</v>
      </c>
      <c r="AB31" s="158">
        <v>1809</v>
      </c>
      <c r="AC31" s="158">
        <v>7140</v>
      </c>
      <c r="AD31" s="158">
        <v>12</v>
      </c>
      <c r="AE31" s="158">
        <v>9</v>
      </c>
      <c r="AF31" s="158">
        <v>11950</v>
      </c>
      <c r="AG31" s="158">
        <v>-227840</v>
      </c>
      <c r="AH31" s="158">
        <v>11950</v>
      </c>
      <c r="AI31" s="158">
        <v>30983</v>
      </c>
      <c r="AJ31" s="158">
        <v>2112</v>
      </c>
      <c r="AK31" s="158">
        <v>4224</v>
      </c>
      <c r="AL31" s="203" t="s">
        <v>18</v>
      </c>
      <c r="AM31" s="203" t="s">
        <v>18</v>
      </c>
      <c r="AN31" s="158">
        <v>19</v>
      </c>
      <c r="AO31" s="158">
        <v>462</v>
      </c>
      <c r="AP31" s="135">
        <v>22</v>
      </c>
      <c r="AQ31" s="135">
        <v>22</v>
      </c>
      <c r="AR31" s="255" t="s">
        <v>104</v>
      </c>
      <c r="AS31" s="255"/>
      <c r="AT31" s="255"/>
      <c r="AU31" s="158" t="s">
        <v>9</v>
      </c>
      <c r="AV31" s="158" t="s">
        <v>9</v>
      </c>
      <c r="AW31" s="158">
        <v>11949</v>
      </c>
      <c r="AX31" s="158">
        <v>-40380</v>
      </c>
      <c r="AY31" s="158">
        <v>11</v>
      </c>
      <c r="AZ31" s="158">
        <v>59</v>
      </c>
      <c r="BA31" s="158">
        <v>1482</v>
      </c>
      <c r="BB31" s="158">
        <v>427</v>
      </c>
      <c r="BC31" s="158">
        <v>11949</v>
      </c>
      <c r="BD31" s="158">
        <v>-40866</v>
      </c>
      <c r="BE31" s="203" t="s">
        <v>18</v>
      </c>
      <c r="BF31" s="203" t="s">
        <v>18</v>
      </c>
      <c r="BG31" s="203" t="s">
        <v>18</v>
      </c>
      <c r="BH31" s="203" t="s">
        <v>18</v>
      </c>
      <c r="BI31" s="158" t="s">
        <v>9</v>
      </c>
      <c r="BJ31" s="158" t="s">
        <v>9</v>
      </c>
      <c r="BK31" s="135">
        <v>22</v>
      </c>
      <c r="BL31" s="135">
        <v>22</v>
      </c>
      <c r="BM31" s="255" t="s">
        <v>104</v>
      </c>
      <c r="BN31" s="255"/>
      <c r="BO31" s="255"/>
      <c r="BP31" s="158">
        <v>160</v>
      </c>
      <c r="BQ31" s="158">
        <v>22267</v>
      </c>
      <c r="BR31" s="158">
        <v>66</v>
      </c>
      <c r="BS31" s="158">
        <v>8668</v>
      </c>
      <c r="BT31" s="158">
        <v>10371</v>
      </c>
      <c r="BU31" s="158">
        <v>-10852</v>
      </c>
      <c r="BV31" s="158">
        <v>141</v>
      </c>
      <c r="BW31" s="158">
        <v>1222</v>
      </c>
    </row>
    <row r="32" spans="1:85" ht="12" customHeight="1">
      <c r="A32" s="78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78"/>
      <c r="V32" s="78"/>
      <c r="W32" s="256"/>
      <c r="X32" s="256"/>
      <c r="Y32" s="256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Q32" s="193" t="s">
        <v>36</v>
      </c>
      <c r="AR32" s="256"/>
      <c r="AS32" s="256"/>
      <c r="AT32" s="256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L32" s="193" t="s">
        <v>36</v>
      </c>
      <c r="BM32" s="256"/>
      <c r="BN32" s="256"/>
      <c r="BO32" s="256"/>
      <c r="BP32" s="55"/>
      <c r="BQ32" s="55"/>
      <c r="BR32" s="55"/>
      <c r="BS32" s="55"/>
      <c r="BT32" s="55"/>
      <c r="BU32" s="55"/>
      <c r="BV32" s="77"/>
    </row>
    <row r="33" spans="1:85" s="84" customFormat="1">
      <c r="A33" s="81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3"/>
      <c r="N33" s="83"/>
      <c r="O33" s="83"/>
      <c r="P33" s="83"/>
      <c r="Q33" s="83"/>
      <c r="R33" s="83"/>
      <c r="S33" s="83"/>
      <c r="T33" s="83"/>
      <c r="V33" s="85"/>
      <c r="W33" s="86"/>
      <c r="AF33" s="87"/>
      <c r="AG33" s="87"/>
      <c r="AH33" s="88"/>
      <c r="AI33" s="88"/>
      <c r="AJ33" s="88"/>
      <c r="AK33" s="88"/>
      <c r="AL33" s="88"/>
      <c r="AM33" s="88"/>
      <c r="AN33" s="88"/>
      <c r="AO33" s="88"/>
      <c r="AP33" s="89"/>
      <c r="AQ33" s="192" t="s">
        <v>69</v>
      </c>
      <c r="AV33" s="89"/>
      <c r="AW33" s="89"/>
      <c r="AX33" s="89"/>
      <c r="BC33" s="88"/>
      <c r="BD33" s="88"/>
      <c r="BE33" s="88"/>
      <c r="BF33" s="88"/>
      <c r="BG33" s="88"/>
      <c r="BH33" s="88"/>
      <c r="BI33" s="88"/>
      <c r="BJ33" s="88"/>
      <c r="BK33" s="89"/>
      <c r="BL33" s="192" t="s">
        <v>69</v>
      </c>
      <c r="BP33" s="88"/>
      <c r="BQ33" s="88"/>
      <c r="BR33" s="88"/>
      <c r="BS33" s="88"/>
      <c r="BT33" s="88"/>
      <c r="BU33" s="88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</row>
    <row r="34" spans="1:85" s="84" customFormat="1">
      <c r="A34" s="85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83"/>
      <c r="N34" s="83"/>
      <c r="O34" s="83"/>
      <c r="P34" s="83"/>
      <c r="Q34" s="83"/>
      <c r="R34" s="83"/>
      <c r="S34" s="83"/>
      <c r="T34" s="83"/>
      <c r="V34" s="85"/>
      <c r="W34" s="86"/>
      <c r="X34" s="83"/>
      <c r="Y34" s="91"/>
      <c r="Z34" s="69"/>
      <c r="AA34" s="69"/>
      <c r="AB34" s="69"/>
      <c r="AC34" s="69"/>
      <c r="AF34" s="86"/>
      <c r="AG34" s="86"/>
      <c r="AH34" s="92"/>
      <c r="AI34" s="92"/>
      <c r="AJ34" s="92"/>
      <c r="AK34" s="92"/>
      <c r="AL34" s="92"/>
      <c r="AM34" s="92"/>
      <c r="AN34" s="92"/>
      <c r="AO34" s="92"/>
      <c r="AP34" s="89"/>
      <c r="AQ34" s="85"/>
      <c r="AR34" s="86"/>
      <c r="AS34" s="83"/>
      <c r="AT34" s="91"/>
      <c r="AV34" s="89"/>
      <c r="AW34" s="89"/>
      <c r="AX34" s="89"/>
      <c r="AY34" s="69"/>
      <c r="AZ34" s="69"/>
      <c r="BA34" s="69"/>
      <c r="BB34" s="69"/>
      <c r="BC34" s="92"/>
      <c r="BD34" s="92"/>
      <c r="BE34" s="92"/>
      <c r="BF34" s="92"/>
      <c r="BG34" s="92"/>
      <c r="BH34" s="92"/>
      <c r="BI34" s="92"/>
      <c r="BJ34" s="92"/>
      <c r="BK34" s="89"/>
      <c r="BL34" s="192" t="s">
        <v>105</v>
      </c>
      <c r="BM34" s="86"/>
      <c r="BN34" s="83"/>
      <c r="BO34" s="91"/>
      <c r="BP34" s="92"/>
      <c r="BQ34" s="92"/>
      <c r="BR34" s="92"/>
      <c r="BS34" s="92"/>
      <c r="BT34" s="92"/>
      <c r="BU34" s="92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</row>
    <row r="35" spans="1:85">
      <c r="U35" s="72"/>
      <c r="V35" s="72"/>
      <c r="W35" s="72"/>
      <c r="Y35" s="72"/>
      <c r="AF35" s="72"/>
      <c r="AG35" s="72"/>
      <c r="AP35" s="72"/>
      <c r="AQ35" s="72"/>
      <c r="AR35" s="72"/>
      <c r="AT35" s="72"/>
      <c r="AU35" s="72"/>
      <c r="AV35" s="72"/>
      <c r="AW35" s="72"/>
      <c r="AX35" s="72"/>
      <c r="BK35" s="72"/>
      <c r="BL35" s="72"/>
      <c r="BM35" s="72"/>
      <c r="BO35" s="72"/>
      <c r="BV35" s="72"/>
      <c r="BW35" s="72"/>
    </row>
    <row r="36" spans="1:85">
      <c r="U36" s="72"/>
      <c r="V36" s="72"/>
      <c r="W36" s="72"/>
      <c r="Y36" s="72"/>
      <c r="AF36" s="72"/>
      <c r="AG36" s="72"/>
      <c r="AP36" s="72"/>
      <c r="AQ36" s="72"/>
      <c r="AR36" s="72"/>
      <c r="AT36" s="72"/>
      <c r="AU36" s="72"/>
      <c r="AV36" s="72"/>
      <c r="AW36" s="72"/>
      <c r="AX36" s="72"/>
      <c r="BK36" s="72"/>
      <c r="BL36" s="72"/>
      <c r="BM36" s="72"/>
      <c r="BO36" s="72"/>
      <c r="BV36" s="72"/>
      <c r="BW36" s="72"/>
    </row>
    <row r="37" spans="1:85">
      <c r="Z37" s="68"/>
      <c r="AA37" s="68"/>
      <c r="AB37" s="68"/>
      <c r="AC37" s="68"/>
      <c r="AD37" s="68"/>
      <c r="AE37" s="68"/>
      <c r="AY37" s="68"/>
      <c r="AZ37" s="68"/>
      <c r="BA37" s="68"/>
      <c r="BB37" s="68"/>
    </row>
    <row r="38" spans="1:85">
      <c r="Z38" s="68"/>
      <c r="AA38" s="68"/>
      <c r="AB38" s="68"/>
      <c r="AC38" s="68"/>
      <c r="AD38" s="68"/>
      <c r="AE38" s="68"/>
      <c r="AY38" s="68"/>
      <c r="AZ38" s="68"/>
      <c r="BA38" s="68"/>
      <c r="BB38" s="68"/>
    </row>
    <row r="39" spans="1:85">
      <c r="Z39" s="68"/>
      <c r="AA39" s="68"/>
      <c r="AB39" s="68"/>
      <c r="AC39" s="68"/>
      <c r="AD39" s="68"/>
      <c r="AE39" s="68"/>
      <c r="AY39" s="68"/>
      <c r="AZ39" s="68"/>
      <c r="BA39" s="68"/>
      <c r="BB39" s="68"/>
    </row>
    <row r="40" spans="1:85">
      <c r="Z40" s="68"/>
      <c r="AA40" s="68"/>
      <c r="AB40" s="68"/>
      <c r="AC40" s="68"/>
      <c r="AD40" s="68"/>
      <c r="AE40" s="68"/>
      <c r="AY40" s="68"/>
      <c r="AZ40" s="68"/>
      <c r="BA40" s="68"/>
      <c r="BB40" s="68"/>
    </row>
    <row r="41" spans="1:85">
      <c r="Z41" s="68"/>
      <c r="AA41" s="68"/>
      <c r="AB41" s="68"/>
      <c r="AC41" s="68"/>
      <c r="AD41" s="68"/>
      <c r="AE41" s="68"/>
      <c r="AY41" s="68"/>
      <c r="AZ41" s="68"/>
      <c r="BA41" s="68"/>
      <c r="BB41" s="68"/>
    </row>
  </sheetData>
  <mergeCells count="76">
    <mergeCell ref="B31:D31"/>
    <mergeCell ref="W31:Y31"/>
    <mergeCell ref="AR31:AT31"/>
    <mergeCell ref="BM31:BO31"/>
    <mergeCell ref="W32:Y32"/>
    <mergeCell ref="AR32:AT32"/>
    <mergeCell ref="BM32:BO32"/>
    <mergeCell ref="BP9:BW9"/>
    <mergeCell ref="B29:D29"/>
    <mergeCell ref="W29:Y29"/>
    <mergeCell ref="AR29:AT29"/>
    <mergeCell ref="BM29:BO29"/>
    <mergeCell ref="AN4:AO4"/>
    <mergeCell ref="AP4:AP7"/>
    <mergeCell ref="AQ4:AQ7"/>
    <mergeCell ref="AR4:AT7"/>
    <mergeCell ref="AJ4:AK6"/>
    <mergeCell ref="AF4:AG6"/>
    <mergeCell ref="AH4:AI6"/>
    <mergeCell ref="Z5:AA6"/>
    <mergeCell ref="AB5:AC6"/>
    <mergeCell ref="AL4:AM6"/>
    <mergeCell ref="AD5:AE6"/>
    <mergeCell ref="BM4:BO7"/>
    <mergeCell ref="BP4:BQ6"/>
    <mergeCell ref="B30:D30"/>
    <mergeCell ref="W30:Y30"/>
    <mergeCell ref="AR30:AT30"/>
    <mergeCell ref="BM30:BO30"/>
    <mergeCell ref="E9:L9"/>
    <mergeCell ref="M9:T9"/>
    <mergeCell ref="Z9:AG9"/>
    <mergeCell ref="AH9:AO9"/>
    <mergeCell ref="AU9:BB9"/>
    <mergeCell ref="BC9:BJ9"/>
    <mergeCell ref="AU4:AV5"/>
    <mergeCell ref="AN5:AO6"/>
    <mergeCell ref="AU6:AV6"/>
    <mergeCell ref="Z4:AE4"/>
    <mergeCell ref="M4:R4"/>
    <mergeCell ref="S4:T6"/>
    <mergeCell ref="BR4:BU4"/>
    <mergeCell ref="BV4:BW6"/>
    <mergeCell ref="BR5:BS6"/>
    <mergeCell ref="BT5:BU6"/>
    <mergeCell ref="AW4:AX6"/>
    <mergeCell ref="AY4:BB4"/>
    <mergeCell ref="BC4:BD6"/>
    <mergeCell ref="BE4:BF6"/>
    <mergeCell ref="BG4:BH6"/>
    <mergeCell ref="BI4:BJ6"/>
    <mergeCell ref="AY5:AZ6"/>
    <mergeCell ref="BA5:BB6"/>
    <mergeCell ref="BK4:BK7"/>
    <mergeCell ref="BL4:BL7"/>
    <mergeCell ref="V4:V7"/>
    <mergeCell ref="A1:L1"/>
    <mergeCell ref="V1:AG1"/>
    <mergeCell ref="W4:Y7"/>
    <mergeCell ref="AQ1:BB1"/>
    <mergeCell ref="U4:U7"/>
    <mergeCell ref="E5:F6"/>
    <mergeCell ref="G5:H6"/>
    <mergeCell ref="I5:J6"/>
    <mergeCell ref="K5:L6"/>
    <mergeCell ref="M5:N6"/>
    <mergeCell ref="O5:P6"/>
    <mergeCell ref="Q5:R6"/>
    <mergeCell ref="A4:A7"/>
    <mergeCell ref="B4:D7"/>
    <mergeCell ref="E4:L4"/>
    <mergeCell ref="BL1:BU1"/>
    <mergeCell ref="A2:L2"/>
    <mergeCell ref="V2:AG2"/>
    <mergeCell ref="AQ2:AX2"/>
    <mergeCell ref="BL2:BS2"/>
  </mergeCells>
  <hyperlinks>
    <hyperlink ref="A2:L2" location="Inhaltsverzeichnis!A23" display="2.1  Unbeschränkt Lohn- und Einkommensteuerpflichtige insgesamt" xr:uid="{0684340D-F1C1-4101-A786-E2A238C1663F}"/>
    <hyperlink ref="A1:L1" location="Inhaltsverzeichnis!A20" display="Inhaltsverzeichnis!A20" xr:uid="{8E91DAC3-72F2-4B0C-9A90-135AE5711192}"/>
    <hyperlink ref="V2:AG2" location="Inhaltsverzeichnis!A23" display="2.1  Unbeschränkt Lohn- und Einkommensteuerpflichtige insgesamt" xr:uid="{9EF0AC92-0BAD-449E-B428-98FF0042220B}"/>
    <hyperlink ref="AQ2:AX2" location="Inhaltsverzeichnis!A23" display="2.1  Unbeschränkt Lohn- und Einkommensteuerpflichtige insgesamt" xr:uid="{4162B115-33E4-42B6-9058-E47B1ED61EA6}"/>
    <hyperlink ref="BL2:BS2" location="'2.1'!A23" display="2.1  Unbeschränkt Lohn- und Einkommensteuerpflichtige insgesamt" xr:uid="{9F6BD61E-0A9C-4C0D-A3D5-42DADEE46B0F}"/>
  </hyperlinks>
  <pageMargins left="0.39370078740157483" right="0.39370078740157483" top="0.78740157480314965" bottom="0.59055118110236227" header="0.31496062992125984" footer="0.23622047244094491"/>
  <pageSetup paperSize="9" firstPageNumber="6" fitToWidth="6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 L IV 3 – j / 22 –  Berlin  &amp;G</oddFooter>
  </headerFooter>
  <colBreaks count="5" manualBreakCount="5">
    <brk id="12" max="1048575" man="1"/>
    <brk id="21" max="1048575" man="1"/>
    <brk id="33" max="1048575" man="1"/>
    <brk id="42" max="1048575" man="1"/>
    <brk id="63" max="1048575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6261-05CA-452B-8E4E-B11A60DB9BB1}">
  <dimension ref="A1:R59"/>
  <sheetViews>
    <sheetView zoomScaleNormal="100" workbookViewId="0">
      <selection sqref="A1:H1"/>
    </sheetView>
  </sheetViews>
  <sheetFormatPr baseColWidth="10" defaultColWidth="11.5703125" defaultRowHeight="12.75"/>
  <cols>
    <col min="1" max="1" width="2.28515625" style="95" customWidth="1"/>
    <col min="2" max="7" width="11.5703125" style="95"/>
    <col min="8" max="8" width="15.5703125" style="95" customWidth="1"/>
    <col min="9" max="9" width="6.7109375" style="95" bestFit="1" customWidth="1"/>
    <col min="10" max="10" width="13.28515625" style="95" customWidth="1"/>
    <col min="11" max="11" width="9.85546875" style="95" customWidth="1"/>
    <col min="12" max="12" width="13.5703125" style="95" customWidth="1"/>
    <col min="13" max="13" width="8.140625" style="95" customWidth="1"/>
    <col min="14" max="14" width="19.28515625" style="95" customWidth="1"/>
    <col min="15" max="15" width="8.7109375" style="95" bestFit="1" customWidth="1"/>
    <col min="16" max="16384" width="11.5703125" style="95"/>
  </cols>
  <sheetData>
    <row r="1" spans="1:15" ht="24" customHeight="1">
      <c r="A1" s="257" t="s">
        <v>226</v>
      </c>
      <c r="B1" s="257"/>
      <c r="C1" s="257"/>
      <c r="D1" s="257"/>
      <c r="E1" s="257"/>
      <c r="F1" s="257"/>
      <c r="G1" s="257"/>
      <c r="H1" s="257"/>
      <c r="I1" s="94"/>
    </row>
    <row r="2" spans="1:15" ht="12" customHeight="1"/>
    <row r="3" spans="1:15" ht="12" customHeight="1"/>
    <row r="4" spans="1:15" ht="27" customHeight="1">
      <c r="I4" s="135"/>
      <c r="J4" s="148" t="s">
        <v>90</v>
      </c>
      <c r="K4" s="148" t="s">
        <v>106</v>
      </c>
      <c r="L4" s="148" t="s">
        <v>107</v>
      </c>
      <c r="M4" s="148" t="s">
        <v>108</v>
      </c>
      <c r="N4" s="198" t="s">
        <v>109</v>
      </c>
      <c r="O4" s="148"/>
    </row>
    <row r="5" spans="1:15" ht="12" customHeight="1">
      <c r="A5" s="97"/>
      <c r="B5" s="97"/>
      <c r="C5" s="97"/>
      <c r="D5" s="97"/>
      <c r="E5" s="97"/>
      <c r="F5" s="97"/>
      <c r="G5" s="97"/>
      <c r="I5" s="137" t="s">
        <v>110</v>
      </c>
      <c r="J5" s="158">
        <v>6671529</v>
      </c>
      <c r="K5" s="158">
        <v>6551605</v>
      </c>
      <c r="L5" s="158">
        <v>70393299</v>
      </c>
      <c r="M5" s="158">
        <v>5783808</v>
      </c>
      <c r="N5" s="158">
        <f>SUM(J9:L9)</f>
        <v>2116777</v>
      </c>
      <c r="O5" s="158">
        <f>SUM(J5:N5)</f>
        <v>91517018</v>
      </c>
    </row>
    <row r="6" spans="1:15" ht="12" customHeight="1">
      <c r="I6" s="137"/>
      <c r="J6" s="137"/>
      <c r="K6" s="135"/>
      <c r="L6" s="135"/>
      <c r="M6" s="135"/>
      <c r="N6" s="135"/>
      <c r="O6" s="135"/>
    </row>
    <row r="7" spans="1:15" ht="12" customHeight="1">
      <c r="I7" s="137"/>
      <c r="J7" s="137"/>
      <c r="K7" s="135"/>
      <c r="L7" s="135"/>
      <c r="M7" s="135"/>
      <c r="N7" s="135"/>
      <c r="O7" s="135"/>
    </row>
    <row r="8" spans="1:15" ht="12" customHeight="1">
      <c r="I8" s="149" t="s">
        <v>111</v>
      </c>
      <c r="J8" s="150" t="s">
        <v>112</v>
      </c>
      <c r="K8" s="150" t="s">
        <v>93</v>
      </c>
      <c r="L8" s="151" t="s">
        <v>113</v>
      </c>
      <c r="M8" s="135"/>
      <c r="N8" s="135"/>
      <c r="O8" s="135"/>
    </row>
    <row r="9" spans="1:15" ht="12" customHeight="1">
      <c r="I9" s="137" t="s">
        <v>110</v>
      </c>
      <c r="J9" s="158">
        <v>35411</v>
      </c>
      <c r="K9" s="158">
        <v>294373</v>
      </c>
      <c r="L9" s="158">
        <v>1786993</v>
      </c>
      <c r="M9" s="197">
        <f>SUM(J9:L9)</f>
        <v>2116777</v>
      </c>
      <c r="N9" s="135"/>
      <c r="O9" s="135"/>
    </row>
    <row r="10" spans="1:15" ht="12" customHeight="1">
      <c r="B10" s="101"/>
      <c r="C10" s="101"/>
      <c r="D10" s="101"/>
      <c r="E10" s="101"/>
      <c r="I10" s="100"/>
      <c r="J10" s="99"/>
      <c r="K10" s="102"/>
      <c r="L10" s="102"/>
    </row>
    <row r="11" spans="1:15" ht="12" customHeight="1"/>
    <row r="12" spans="1:15" ht="12" customHeight="1"/>
    <row r="13" spans="1:15" ht="12" customHeight="1"/>
    <row r="14" spans="1:15" ht="12" customHeight="1"/>
    <row r="15" spans="1:15" ht="12" customHeight="1"/>
    <row r="16" spans="1:15" ht="12" customHeight="1">
      <c r="J16" s="103"/>
    </row>
    <row r="17" spans="1:12" ht="12" customHeight="1">
      <c r="I17" s="96"/>
      <c r="J17" s="104"/>
    </row>
    <row r="18" spans="1:12" ht="12" customHeight="1">
      <c r="I18" s="96"/>
      <c r="J18" s="104"/>
    </row>
    <row r="19" spans="1:12" ht="12" customHeight="1">
      <c r="I19" s="96"/>
      <c r="J19" s="104"/>
    </row>
    <row r="20" spans="1:12" ht="12" customHeight="1">
      <c r="I20" s="96"/>
      <c r="J20" s="104"/>
    </row>
    <row r="21" spans="1:12" ht="12" customHeight="1">
      <c r="I21" s="96"/>
      <c r="J21" s="105"/>
    </row>
    <row r="22" spans="1:12" ht="12" customHeight="1">
      <c r="I22" s="98"/>
      <c r="J22" s="99"/>
    </row>
    <row r="23" spans="1:12" ht="12" customHeight="1">
      <c r="I23" s="106"/>
      <c r="J23" s="103"/>
      <c r="L23" s="106"/>
    </row>
    <row r="24" spans="1:12" ht="12" customHeight="1">
      <c r="I24" s="106"/>
      <c r="J24" s="103"/>
      <c r="L24" s="106"/>
    </row>
    <row r="25" spans="1:12" ht="12" customHeight="1">
      <c r="I25" s="98"/>
      <c r="J25" s="99"/>
      <c r="L25" s="98"/>
    </row>
    <row r="26" spans="1:12" ht="12" customHeight="1">
      <c r="I26" s="98"/>
      <c r="J26" s="99"/>
      <c r="L26" s="98"/>
    </row>
    <row r="27" spans="1:12" ht="24" customHeight="1">
      <c r="I27" s="98"/>
      <c r="J27" s="99"/>
      <c r="L27" s="98"/>
    </row>
    <row r="28" spans="1:12" ht="15.95" customHeight="1">
      <c r="I28" s="98"/>
      <c r="J28" s="99"/>
      <c r="L28" s="98"/>
    </row>
    <row r="29" spans="1:12" ht="25.15" customHeight="1">
      <c r="A29" s="258" t="s">
        <v>227</v>
      </c>
      <c r="B29" s="258"/>
      <c r="C29" s="258"/>
      <c r="D29" s="258"/>
      <c r="E29" s="258"/>
      <c r="F29" s="258"/>
      <c r="G29" s="258"/>
      <c r="H29" s="258"/>
      <c r="I29" s="98"/>
      <c r="J29" s="99"/>
      <c r="L29" s="98"/>
    </row>
    <row r="30" spans="1:12">
      <c r="L30" s="98"/>
    </row>
    <row r="31" spans="1:12">
      <c r="I31" s="135"/>
      <c r="J31" s="149" t="s">
        <v>79</v>
      </c>
      <c r="K31" s="135"/>
      <c r="L31" s="98"/>
    </row>
    <row r="32" spans="1:12">
      <c r="I32" s="135"/>
      <c r="J32" s="149" t="s">
        <v>248</v>
      </c>
      <c r="K32" s="152" t="s">
        <v>56</v>
      </c>
      <c r="L32" s="98"/>
    </row>
    <row r="33" spans="2:18">
      <c r="B33" s="259"/>
      <c r="C33" s="259"/>
      <c r="D33" s="259"/>
      <c r="E33" s="259"/>
      <c r="F33" s="259"/>
      <c r="G33" s="259"/>
      <c r="H33" s="259"/>
      <c r="I33" s="135"/>
      <c r="J33" s="137" t="s">
        <v>114</v>
      </c>
      <c r="K33" s="158">
        <v>207528</v>
      </c>
      <c r="L33" s="98"/>
      <c r="N33" s="158"/>
      <c r="R33" s="63"/>
    </row>
    <row r="34" spans="2:18">
      <c r="I34" s="135"/>
      <c r="J34" s="137" t="s">
        <v>115</v>
      </c>
      <c r="K34" s="158">
        <v>125352</v>
      </c>
      <c r="N34" s="158"/>
      <c r="R34" s="63"/>
    </row>
    <row r="35" spans="2:18">
      <c r="I35" s="135"/>
      <c r="J35" s="137" t="s">
        <v>116</v>
      </c>
      <c r="K35" s="158">
        <v>144512</v>
      </c>
      <c r="N35" s="158"/>
      <c r="R35" s="63"/>
    </row>
    <row r="36" spans="2:18">
      <c r="I36" s="135"/>
      <c r="J36" s="137" t="s">
        <v>117</v>
      </c>
      <c r="K36" s="158">
        <v>173471</v>
      </c>
      <c r="N36" s="158"/>
      <c r="R36" s="63"/>
    </row>
    <row r="37" spans="2:18">
      <c r="I37" s="135"/>
      <c r="J37" s="137" t="s">
        <v>118</v>
      </c>
      <c r="K37" s="158">
        <v>168094</v>
      </c>
      <c r="N37" s="158"/>
      <c r="R37" s="63"/>
    </row>
    <row r="38" spans="2:18">
      <c r="C38" s="260"/>
      <c r="D38" s="260"/>
      <c r="E38" s="260"/>
      <c r="F38" s="260"/>
      <c r="I38" s="135"/>
      <c r="J38" s="137" t="s">
        <v>119</v>
      </c>
      <c r="K38" s="158">
        <v>160061</v>
      </c>
      <c r="N38" s="158"/>
      <c r="R38" s="63"/>
    </row>
    <row r="39" spans="2:18">
      <c r="I39" s="135"/>
      <c r="J39" s="137" t="s">
        <v>120</v>
      </c>
      <c r="K39" s="158">
        <v>147179</v>
      </c>
      <c r="N39" s="158"/>
      <c r="R39" s="63"/>
    </row>
    <row r="40" spans="2:18">
      <c r="I40" s="135"/>
      <c r="J40" s="137" t="s">
        <v>121</v>
      </c>
      <c r="K40" s="158">
        <v>133438</v>
      </c>
      <c r="N40" s="158"/>
      <c r="R40" s="63"/>
    </row>
    <row r="41" spans="2:18">
      <c r="I41" s="135"/>
      <c r="J41" s="137" t="s">
        <v>122</v>
      </c>
      <c r="K41" s="158">
        <v>111753</v>
      </c>
      <c r="N41" s="158"/>
      <c r="R41" s="63"/>
    </row>
    <row r="42" spans="2:18">
      <c r="I42" s="135"/>
      <c r="J42" s="137" t="s">
        <v>123</v>
      </c>
      <c r="K42" s="158">
        <v>88567</v>
      </c>
      <c r="N42" s="158"/>
      <c r="R42" s="63"/>
    </row>
    <row r="43" spans="2:18">
      <c r="I43" s="135"/>
      <c r="J43" s="137" t="s">
        <v>124</v>
      </c>
      <c r="K43" s="158">
        <v>138393</v>
      </c>
      <c r="N43" s="158"/>
      <c r="R43" s="63"/>
    </row>
    <row r="44" spans="2:18">
      <c r="I44" s="135"/>
      <c r="J44" s="137" t="s">
        <v>125</v>
      </c>
      <c r="K44" s="158">
        <v>99486</v>
      </c>
      <c r="N44" s="158"/>
      <c r="R44" s="63"/>
    </row>
    <row r="45" spans="2:18">
      <c r="I45" s="135"/>
      <c r="J45" s="137" t="s">
        <v>126</v>
      </c>
      <c r="K45" s="158">
        <v>73457</v>
      </c>
      <c r="N45" s="158"/>
      <c r="R45" s="63"/>
    </row>
    <row r="46" spans="2:18">
      <c r="I46" s="135"/>
      <c r="J46" s="137" t="s">
        <v>127</v>
      </c>
      <c r="K46" s="158">
        <v>50538</v>
      </c>
      <c r="N46" s="158"/>
      <c r="R46" s="63"/>
    </row>
    <row r="47" spans="2:18">
      <c r="I47" s="135"/>
      <c r="J47" s="137" t="s">
        <v>128</v>
      </c>
      <c r="K47" s="158">
        <v>37799</v>
      </c>
      <c r="N47" s="158"/>
      <c r="R47" s="63"/>
    </row>
    <row r="48" spans="2:18">
      <c r="I48" s="135"/>
      <c r="J48" s="137" t="s">
        <v>129</v>
      </c>
      <c r="K48" s="158">
        <v>59808</v>
      </c>
      <c r="N48" s="158"/>
      <c r="R48" s="63"/>
    </row>
    <row r="49" spans="9:18">
      <c r="I49" s="135"/>
      <c r="J49" s="137" t="s">
        <v>130</v>
      </c>
      <c r="K49" s="158">
        <v>78569</v>
      </c>
      <c r="N49" s="158"/>
      <c r="R49" s="63"/>
    </row>
    <row r="50" spans="9:18">
      <c r="I50" s="135"/>
      <c r="J50" s="137" t="s">
        <v>131</v>
      </c>
      <c r="K50" s="158">
        <v>14382</v>
      </c>
      <c r="N50" s="158"/>
      <c r="R50" s="63"/>
    </row>
    <row r="51" spans="9:18">
      <c r="I51" s="135"/>
      <c r="J51" s="137" t="s">
        <v>132</v>
      </c>
      <c r="K51" s="158">
        <v>3651</v>
      </c>
      <c r="N51" s="158"/>
      <c r="R51" s="63"/>
    </row>
    <row r="52" spans="9:18">
      <c r="I52" s="135"/>
      <c r="J52" s="137" t="s">
        <v>103</v>
      </c>
      <c r="K52" s="158">
        <v>1584</v>
      </c>
      <c r="N52" s="158"/>
      <c r="R52" s="63"/>
    </row>
    <row r="53" spans="9:18">
      <c r="I53" s="135"/>
      <c r="J53" s="135"/>
      <c r="K53" s="158">
        <f>SUM(K33:K52)</f>
        <v>2017622</v>
      </c>
      <c r="N53" s="160"/>
      <c r="R53" s="107"/>
    </row>
    <row r="54" spans="9:18">
      <c r="J54" s="98"/>
      <c r="K54" s="108"/>
      <c r="N54" s="158"/>
    </row>
    <row r="55" spans="9:18">
      <c r="J55" s="98"/>
      <c r="K55" s="99"/>
    </row>
    <row r="59" spans="9:18">
      <c r="O59" s="177"/>
    </row>
  </sheetData>
  <mergeCells count="4">
    <mergeCell ref="A1:H1"/>
    <mergeCell ref="A29:H29"/>
    <mergeCell ref="B33:H33"/>
    <mergeCell ref="C38:F38"/>
  </mergeCells>
  <hyperlinks>
    <hyperlink ref="A29:H29" location="Inhaltsverzeichnis!A11" display="Inhaltsverzeichnis!A11" xr:uid="{D8C14B5B-3AA6-42E6-94B3-F08C89419B21}"/>
    <hyperlink ref="A1:H1" location="Inhaltsverzeichnis!A8" display="1  Unbeschränkt Lohn- und Einkommensteuerpflichtige 2013 nach Einkunftsarten" xr:uid="{DBFCF386-C23B-422D-9D6A-CF8DB23CA90F}"/>
  </hyperlinks>
  <pageMargins left="0.39370078740157483" right="0.39370078740157483" top="0.78740157480314965" bottom="0.59055118110236227" header="0.31496062992125984" footer="0.23622047244094491"/>
  <pageSetup paperSize="9" firstPageNumber="13" fitToWidth="2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 L IV 3 – j / 22 –  Berlin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DB11-B405-46CF-8A72-7F37B3ED6668}">
  <dimension ref="A1:BW77"/>
  <sheetViews>
    <sheetView zoomScaleNormal="100" workbookViewId="0">
      <pane xSplit="4" ySplit="7" topLeftCell="E24" activePane="bottomRight" state="frozen"/>
      <selection sqref="A1:E1"/>
      <selection pane="topRight" sqref="A1:E1"/>
      <selection pane="bottomLeft" sqref="A1:E1"/>
      <selection pane="bottomRight" sqref="A1:L1"/>
    </sheetView>
  </sheetViews>
  <sheetFormatPr baseColWidth="10" defaultColWidth="11.42578125" defaultRowHeight="11.25"/>
  <cols>
    <col min="1" max="1" width="3.7109375" style="93" customWidth="1"/>
    <col min="2" max="2" width="9.5703125" style="79" customWidth="1"/>
    <col min="3" max="3" width="1.7109375" style="72" customWidth="1"/>
    <col min="4" max="4" width="9.5703125" style="80" customWidth="1"/>
    <col min="5" max="20" width="8.42578125" style="72" customWidth="1"/>
    <col min="21" max="21" width="3.7109375" style="68" customWidth="1"/>
    <col min="22" max="22" width="3.7109375" style="93" customWidth="1"/>
    <col min="23" max="23" width="9.5703125" style="79" customWidth="1"/>
    <col min="24" max="24" width="1.7109375" style="72" customWidth="1"/>
    <col min="25" max="25" width="9.5703125" style="80" customWidth="1"/>
    <col min="26" max="41" width="8.42578125" style="72" customWidth="1"/>
    <col min="42" max="43" width="3.7109375" style="68" customWidth="1"/>
    <col min="44" max="44" width="9.5703125" style="68" customWidth="1"/>
    <col min="45" max="45" width="1.7109375" style="68" customWidth="1"/>
    <col min="46" max="46" width="9.5703125" style="68" customWidth="1"/>
    <col min="47" max="62" width="8.42578125" style="68" customWidth="1"/>
    <col min="63" max="64" width="3.7109375" style="68" customWidth="1"/>
    <col min="65" max="65" width="9.5703125" style="68" customWidth="1"/>
    <col min="66" max="66" width="1.7109375" style="68" customWidth="1"/>
    <col min="67" max="67" width="9.5703125" style="68" customWidth="1"/>
    <col min="68" max="75" width="8.42578125" style="68" customWidth="1"/>
    <col min="76" max="16384" width="11.42578125" style="68"/>
  </cols>
  <sheetData>
    <row r="1" spans="1:75" customFormat="1" ht="24" customHeight="1">
      <c r="A1" s="244" t="s">
        <v>225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V1" s="244" t="s">
        <v>225</v>
      </c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Q1" s="244" t="s">
        <v>225</v>
      </c>
      <c r="AR1" s="244"/>
      <c r="AS1" s="244"/>
      <c r="AT1" s="244"/>
      <c r="AU1" s="244"/>
      <c r="AV1" s="244"/>
      <c r="AW1" s="244"/>
      <c r="AX1" s="244"/>
      <c r="AY1" s="244"/>
      <c r="AZ1" s="244"/>
      <c r="BA1" s="244"/>
      <c r="BB1" s="244"/>
      <c r="BL1" s="244" t="s">
        <v>71</v>
      </c>
      <c r="BM1" s="244"/>
      <c r="BN1" s="244"/>
      <c r="BO1" s="244"/>
      <c r="BP1" s="244"/>
      <c r="BQ1" s="244"/>
      <c r="BR1" s="244"/>
      <c r="BS1" s="244"/>
      <c r="BT1" s="244"/>
      <c r="BU1" s="244"/>
      <c r="BV1" s="244"/>
    </row>
    <row r="2" spans="1:75" customFormat="1" ht="12" customHeight="1">
      <c r="A2" s="239" t="s">
        <v>133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V2" s="244" t="s">
        <v>133</v>
      </c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Q2" s="244" t="s">
        <v>133</v>
      </c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L2" s="244" t="s">
        <v>133</v>
      </c>
      <c r="BM2" s="244"/>
      <c r="BN2" s="244"/>
      <c r="BO2" s="244"/>
      <c r="BP2" s="244"/>
      <c r="BQ2" s="244"/>
      <c r="BR2" s="244"/>
      <c r="BS2" s="244"/>
      <c r="BT2" s="244"/>
      <c r="BU2" s="244"/>
      <c r="BV2" s="244"/>
    </row>
    <row r="3" spans="1:75" ht="12" customHeight="1">
      <c r="A3" s="73"/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V3" s="73"/>
      <c r="W3" s="74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</row>
    <row r="4" spans="1:75" s="76" customFormat="1" ht="19.899999999999999" customHeight="1">
      <c r="A4" s="241" t="s">
        <v>73</v>
      </c>
      <c r="B4" s="245" t="s">
        <v>74</v>
      </c>
      <c r="C4" s="246"/>
      <c r="D4" s="241"/>
      <c r="E4" s="219" t="s">
        <v>75</v>
      </c>
      <c r="F4" s="220"/>
      <c r="G4" s="220"/>
      <c r="H4" s="220"/>
      <c r="I4" s="220"/>
      <c r="J4" s="220"/>
      <c r="K4" s="220"/>
      <c r="L4" s="220"/>
      <c r="M4" s="220" t="s">
        <v>75</v>
      </c>
      <c r="N4" s="220"/>
      <c r="O4" s="220"/>
      <c r="P4" s="220"/>
      <c r="Q4" s="220"/>
      <c r="R4" s="221"/>
      <c r="S4" s="231" t="s">
        <v>76</v>
      </c>
      <c r="T4" s="214"/>
      <c r="U4" s="245" t="s">
        <v>73</v>
      </c>
      <c r="V4" s="241" t="s">
        <v>77</v>
      </c>
      <c r="W4" s="245" t="s">
        <v>74</v>
      </c>
      <c r="X4" s="246"/>
      <c r="Y4" s="241"/>
      <c r="Z4" s="219" t="s">
        <v>78</v>
      </c>
      <c r="AA4" s="220"/>
      <c r="AB4" s="220"/>
      <c r="AC4" s="220"/>
      <c r="AD4" s="220"/>
      <c r="AE4" s="221"/>
      <c r="AF4" s="245" t="s">
        <v>79</v>
      </c>
      <c r="AG4" s="246"/>
      <c r="AH4" s="246" t="s">
        <v>80</v>
      </c>
      <c r="AI4" s="241"/>
      <c r="AJ4" s="245" t="s">
        <v>229</v>
      </c>
      <c r="AK4" s="241"/>
      <c r="AL4" s="245" t="s">
        <v>230</v>
      </c>
      <c r="AM4" s="241"/>
      <c r="AN4" s="222" t="s">
        <v>81</v>
      </c>
      <c r="AO4" s="252"/>
      <c r="AP4" s="245" t="s">
        <v>77</v>
      </c>
      <c r="AQ4" s="241" t="s">
        <v>73</v>
      </c>
      <c r="AR4" s="245" t="s">
        <v>82</v>
      </c>
      <c r="AS4" s="246"/>
      <c r="AT4" s="241"/>
      <c r="AU4" s="245" t="s">
        <v>83</v>
      </c>
      <c r="AV4" s="241"/>
      <c r="AW4" s="245" t="s">
        <v>84</v>
      </c>
      <c r="AX4" s="241"/>
      <c r="AY4" s="219" t="s">
        <v>85</v>
      </c>
      <c r="AZ4" s="220"/>
      <c r="BA4" s="220"/>
      <c r="BB4" s="220"/>
      <c r="BC4" s="246" t="s">
        <v>86</v>
      </c>
      <c r="BD4" s="241"/>
      <c r="BE4" s="246" t="s">
        <v>87</v>
      </c>
      <c r="BF4" s="241"/>
      <c r="BG4" s="245" t="s">
        <v>243</v>
      </c>
      <c r="BH4" s="241"/>
      <c r="BI4" s="245" t="s">
        <v>232</v>
      </c>
      <c r="BJ4" s="241"/>
      <c r="BK4" s="245" t="s">
        <v>77</v>
      </c>
      <c r="BL4" s="241" t="s">
        <v>73</v>
      </c>
      <c r="BM4" s="245" t="s">
        <v>82</v>
      </c>
      <c r="BN4" s="246"/>
      <c r="BO4" s="241"/>
      <c r="BP4" s="245" t="s">
        <v>233</v>
      </c>
      <c r="BQ4" s="241"/>
      <c r="BR4" s="222" t="s">
        <v>88</v>
      </c>
      <c r="BS4" s="251"/>
      <c r="BT4" s="251"/>
      <c r="BU4" s="252"/>
      <c r="BV4" s="245" t="s">
        <v>234</v>
      </c>
      <c r="BW4" s="213"/>
    </row>
    <row r="5" spans="1:75" s="76" customFormat="1" ht="34.9" customHeight="1">
      <c r="A5" s="242"/>
      <c r="B5" s="247"/>
      <c r="C5" s="248"/>
      <c r="D5" s="242"/>
      <c r="E5" s="245" t="s">
        <v>89</v>
      </c>
      <c r="F5" s="214"/>
      <c r="G5" s="245" t="s">
        <v>90</v>
      </c>
      <c r="H5" s="241"/>
      <c r="I5" s="245" t="s">
        <v>91</v>
      </c>
      <c r="J5" s="241"/>
      <c r="K5" s="245" t="s">
        <v>92</v>
      </c>
      <c r="L5" s="246"/>
      <c r="M5" s="248" t="s">
        <v>93</v>
      </c>
      <c r="N5" s="216"/>
      <c r="O5" s="245" t="s">
        <v>94</v>
      </c>
      <c r="P5" s="241"/>
      <c r="Q5" s="245" t="s">
        <v>95</v>
      </c>
      <c r="R5" s="241"/>
      <c r="S5" s="232"/>
      <c r="T5" s="216"/>
      <c r="U5" s="247"/>
      <c r="V5" s="242"/>
      <c r="W5" s="247"/>
      <c r="X5" s="248"/>
      <c r="Y5" s="242"/>
      <c r="Z5" s="245" t="s">
        <v>96</v>
      </c>
      <c r="AA5" s="241"/>
      <c r="AB5" s="245" t="s">
        <v>240</v>
      </c>
      <c r="AC5" s="241"/>
      <c r="AD5" s="245" t="s">
        <v>241</v>
      </c>
      <c r="AE5" s="241"/>
      <c r="AF5" s="247"/>
      <c r="AG5" s="248"/>
      <c r="AH5" s="248"/>
      <c r="AI5" s="242"/>
      <c r="AJ5" s="247"/>
      <c r="AK5" s="242"/>
      <c r="AL5" s="247"/>
      <c r="AM5" s="242"/>
      <c r="AN5" s="245" t="s">
        <v>237</v>
      </c>
      <c r="AO5" s="241"/>
      <c r="AP5" s="247"/>
      <c r="AQ5" s="242"/>
      <c r="AR5" s="247"/>
      <c r="AS5" s="248"/>
      <c r="AT5" s="242"/>
      <c r="AU5" s="249"/>
      <c r="AV5" s="243"/>
      <c r="AW5" s="247"/>
      <c r="AX5" s="242"/>
      <c r="AY5" s="245" t="s">
        <v>238</v>
      </c>
      <c r="AZ5" s="241"/>
      <c r="BA5" s="245" t="s">
        <v>242</v>
      </c>
      <c r="BB5" s="246"/>
      <c r="BC5" s="248"/>
      <c r="BD5" s="242"/>
      <c r="BE5" s="248"/>
      <c r="BF5" s="242"/>
      <c r="BG5" s="247"/>
      <c r="BH5" s="242"/>
      <c r="BI5" s="247"/>
      <c r="BJ5" s="242"/>
      <c r="BK5" s="247"/>
      <c r="BL5" s="242"/>
      <c r="BM5" s="247"/>
      <c r="BN5" s="248"/>
      <c r="BO5" s="242"/>
      <c r="BP5" s="247"/>
      <c r="BQ5" s="242"/>
      <c r="BR5" s="245" t="s">
        <v>97</v>
      </c>
      <c r="BS5" s="214"/>
      <c r="BT5" s="245" t="s">
        <v>98</v>
      </c>
      <c r="BU5" s="214"/>
      <c r="BV5" s="232"/>
      <c r="BW5" s="215"/>
    </row>
    <row r="6" spans="1:75" s="76" customFormat="1" ht="25.15" customHeight="1">
      <c r="A6" s="242"/>
      <c r="B6" s="247"/>
      <c r="C6" s="248"/>
      <c r="D6" s="242"/>
      <c r="E6" s="233"/>
      <c r="F6" s="218"/>
      <c r="G6" s="249"/>
      <c r="H6" s="243"/>
      <c r="I6" s="249"/>
      <c r="J6" s="243"/>
      <c r="K6" s="249"/>
      <c r="L6" s="250"/>
      <c r="M6" s="217"/>
      <c r="N6" s="218"/>
      <c r="O6" s="249"/>
      <c r="P6" s="243"/>
      <c r="Q6" s="249"/>
      <c r="R6" s="243"/>
      <c r="S6" s="233"/>
      <c r="T6" s="218"/>
      <c r="U6" s="247"/>
      <c r="V6" s="242"/>
      <c r="W6" s="247"/>
      <c r="X6" s="248"/>
      <c r="Y6" s="242"/>
      <c r="Z6" s="249"/>
      <c r="AA6" s="243"/>
      <c r="AB6" s="249"/>
      <c r="AC6" s="243"/>
      <c r="AD6" s="249"/>
      <c r="AE6" s="243"/>
      <c r="AF6" s="249"/>
      <c r="AG6" s="250"/>
      <c r="AH6" s="250"/>
      <c r="AI6" s="243"/>
      <c r="AJ6" s="249"/>
      <c r="AK6" s="243"/>
      <c r="AL6" s="249"/>
      <c r="AM6" s="243"/>
      <c r="AN6" s="249"/>
      <c r="AO6" s="243"/>
      <c r="AP6" s="247"/>
      <c r="AQ6" s="242"/>
      <c r="AR6" s="247"/>
      <c r="AS6" s="248"/>
      <c r="AT6" s="242"/>
      <c r="AU6" s="222" t="s">
        <v>99</v>
      </c>
      <c r="AV6" s="252"/>
      <c r="AW6" s="249"/>
      <c r="AX6" s="243"/>
      <c r="AY6" s="249"/>
      <c r="AZ6" s="243"/>
      <c r="BA6" s="249" t="s">
        <v>100</v>
      </c>
      <c r="BB6" s="250"/>
      <c r="BC6" s="250"/>
      <c r="BD6" s="243"/>
      <c r="BE6" s="250"/>
      <c r="BF6" s="243"/>
      <c r="BG6" s="249"/>
      <c r="BH6" s="243"/>
      <c r="BI6" s="249"/>
      <c r="BJ6" s="243"/>
      <c r="BK6" s="247"/>
      <c r="BL6" s="242"/>
      <c r="BM6" s="247"/>
      <c r="BN6" s="248"/>
      <c r="BO6" s="242"/>
      <c r="BP6" s="249"/>
      <c r="BQ6" s="243"/>
      <c r="BR6" s="233"/>
      <c r="BS6" s="218"/>
      <c r="BT6" s="233"/>
      <c r="BU6" s="218"/>
      <c r="BV6" s="233"/>
      <c r="BW6" s="217"/>
    </row>
    <row r="7" spans="1:75" s="76" customFormat="1" ht="12" customHeight="1">
      <c r="A7" s="243"/>
      <c r="B7" s="249"/>
      <c r="C7" s="250"/>
      <c r="D7" s="243"/>
      <c r="E7" s="139" t="s">
        <v>101</v>
      </c>
      <c r="F7" s="139" t="s">
        <v>61</v>
      </c>
      <c r="G7" s="139" t="s">
        <v>101</v>
      </c>
      <c r="H7" s="139" t="s">
        <v>61</v>
      </c>
      <c r="I7" s="139" t="s">
        <v>101</v>
      </c>
      <c r="J7" s="139" t="s">
        <v>61</v>
      </c>
      <c r="K7" s="140" t="s">
        <v>101</v>
      </c>
      <c r="L7" s="141" t="s">
        <v>61</v>
      </c>
      <c r="M7" s="142" t="s">
        <v>101</v>
      </c>
      <c r="N7" s="140" t="s">
        <v>61</v>
      </c>
      <c r="O7" s="140" t="s">
        <v>101</v>
      </c>
      <c r="P7" s="140" t="s">
        <v>61</v>
      </c>
      <c r="Q7" s="140" t="s">
        <v>101</v>
      </c>
      <c r="R7" s="140" t="s">
        <v>61</v>
      </c>
      <c r="S7" s="140" t="s">
        <v>101</v>
      </c>
      <c r="T7" s="140" t="s">
        <v>61</v>
      </c>
      <c r="U7" s="249"/>
      <c r="V7" s="243"/>
      <c r="W7" s="249"/>
      <c r="X7" s="250"/>
      <c r="Y7" s="243"/>
      <c r="Z7" s="140" t="s">
        <v>101</v>
      </c>
      <c r="AA7" s="140" t="s">
        <v>61</v>
      </c>
      <c r="AB7" s="140" t="s">
        <v>101</v>
      </c>
      <c r="AC7" s="140" t="s">
        <v>61</v>
      </c>
      <c r="AD7" s="140" t="s">
        <v>101</v>
      </c>
      <c r="AE7" s="140" t="s">
        <v>61</v>
      </c>
      <c r="AF7" s="140" t="s">
        <v>101</v>
      </c>
      <c r="AG7" s="141" t="s">
        <v>61</v>
      </c>
      <c r="AH7" s="142" t="s">
        <v>101</v>
      </c>
      <c r="AI7" s="140" t="s">
        <v>61</v>
      </c>
      <c r="AJ7" s="140" t="s">
        <v>101</v>
      </c>
      <c r="AK7" s="140" t="s">
        <v>61</v>
      </c>
      <c r="AL7" s="140" t="s">
        <v>101</v>
      </c>
      <c r="AM7" s="140" t="s">
        <v>61</v>
      </c>
      <c r="AN7" s="140" t="s">
        <v>101</v>
      </c>
      <c r="AO7" s="140" t="s">
        <v>61</v>
      </c>
      <c r="AP7" s="249"/>
      <c r="AQ7" s="243"/>
      <c r="AR7" s="249"/>
      <c r="AS7" s="250"/>
      <c r="AT7" s="243"/>
      <c r="AU7" s="140" t="s">
        <v>101</v>
      </c>
      <c r="AV7" s="140" t="s">
        <v>61</v>
      </c>
      <c r="AW7" s="140" t="s">
        <v>101</v>
      </c>
      <c r="AX7" s="140" t="s">
        <v>61</v>
      </c>
      <c r="AY7" s="140" t="s">
        <v>101</v>
      </c>
      <c r="AZ7" s="140" t="s">
        <v>61</v>
      </c>
      <c r="BA7" s="140" t="s">
        <v>101</v>
      </c>
      <c r="BB7" s="141" t="s">
        <v>61</v>
      </c>
      <c r="BC7" s="143" t="s">
        <v>101</v>
      </c>
      <c r="BD7" s="141" t="s">
        <v>61</v>
      </c>
      <c r="BE7" s="143" t="s">
        <v>101</v>
      </c>
      <c r="BF7" s="140" t="s">
        <v>61</v>
      </c>
      <c r="BG7" s="140" t="s">
        <v>101</v>
      </c>
      <c r="BH7" s="140" t="s">
        <v>61</v>
      </c>
      <c r="BI7" s="140" t="s">
        <v>101</v>
      </c>
      <c r="BJ7" s="140" t="s">
        <v>61</v>
      </c>
      <c r="BK7" s="249"/>
      <c r="BL7" s="243"/>
      <c r="BM7" s="249"/>
      <c r="BN7" s="250"/>
      <c r="BO7" s="243"/>
      <c r="BP7" s="140" t="s">
        <v>101</v>
      </c>
      <c r="BQ7" s="140" t="s">
        <v>61</v>
      </c>
      <c r="BR7" s="140" t="s">
        <v>101</v>
      </c>
      <c r="BS7" s="140" t="s">
        <v>61</v>
      </c>
      <c r="BT7" s="140" t="s">
        <v>101</v>
      </c>
      <c r="BU7" s="140" t="s">
        <v>61</v>
      </c>
      <c r="BV7" s="140" t="s">
        <v>101</v>
      </c>
      <c r="BW7" s="141" t="s">
        <v>61</v>
      </c>
    </row>
    <row r="8" spans="1:75" s="76" customFormat="1" ht="12" customHeight="1">
      <c r="A8" s="144"/>
      <c r="B8" s="144"/>
      <c r="C8" s="144"/>
      <c r="D8" s="144"/>
      <c r="E8" s="145"/>
      <c r="F8" s="145"/>
      <c r="G8" s="145"/>
      <c r="H8" s="145"/>
      <c r="I8" s="145"/>
      <c r="J8" s="145"/>
      <c r="K8" s="144"/>
      <c r="L8" s="145"/>
      <c r="M8" s="145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5"/>
      <c r="AH8" s="145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5"/>
      <c r="BC8" s="144"/>
      <c r="BD8" s="145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5"/>
    </row>
    <row r="9" spans="1:75" ht="12" customHeight="1">
      <c r="A9" s="146"/>
      <c r="B9" s="146"/>
      <c r="C9" s="146"/>
      <c r="D9" s="147"/>
      <c r="E9" s="230" t="s">
        <v>134</v>
      </c>
      <c r="F9" s="230"/>
      <c r="G9" s="230"/>
      <c r="H9" s="230"/>
      <c r="I9" s="230"/>
      <c r="J9" s="230"/>
      <c r="K9" s="230"/>
      <c r="L9" s="230"/>
      <c r="M9" s="230" t="s">
        <v>134</v>
      </c>
      <c r="N9" s="230"/>
      <c r="O9" s="230"/>
      <c r="P9" s="230"/>
      <c r="Q9" s="230"/>
      <c r="R9" s="230"/>
      <c r="S9" s="230"/>
      <c r="T9" s="230"/>
      <c r="U9" s="146"/>
      <c r="V9" s="144"/>
      <c r="W9" s="144"/>
      <c r="X9" s="144"/>
      <c r="Y9" s="144"/>
      <c r="Z9" s="230" t="s">
        <v>134</v>
      </c>
      <c r="AA9" s="230"/>
      <c r="AB9" s="230"/>
      <c r="AC9" s="230"/>
      <c r="AD9" s="230"/>
      <c r="AE9" s="230"/>
      <c r="AF9" s="230"/>
      <c r="AG9" s="230"/>
      <c r="AH9" s="230" t="s">
        <v>134</v>
      </c>
      <c r="AI9" s="230"/>
      <c r="AJ9" s="230"/>
      <c r="AK9" s="230"/>
      <c r="AL9" s="230"/>
      <c r="AM9" s="230"/>
      <c r="AN9" s="230"/>
      <c r="AO9" s="230"/>
      <c r="AP9" s="135"/>
      <c r="AQ9" s="144"/>
      <c r="AR9" s="144"/>
      <c r="AS9" s="144"/>
      <c r="AT9" s="144"/>
      <c r="AU9" s="230" t="s">
        <v>134</v>
      </c>
      <c r="AV9" s="254"/>
      <c r="AW9" s="254"/>
      <c r="AX9" s="254"/>
      <c r="AY9" s="254"/>
      <c r="AZ9" s="254"/>
      <c r="BA9" s="254"/>
      <c r="BB9" s="254"/>
      <c r="BC9" s="230" t="s">
        <v>134</v>
      </c>
      <c r="BD9" s="254"/>
      <c r="BE9" s="254"/>
      <c r="BF9" s="254"/>
      <c r="BG9" s="254"/>
      <c r="BH9" s="254"/>
      <c r="BI9" s="254"/>
      <c r="BJ9" s="254"/>
      <c r="BK9" s="136"/>
      <c r="BL9" s="136"/>
      <c r="BM9" s="136"/>
      <c r="BN9" s="136"/>
      <c r="BO9" s="136"/>
      <c r="BP9" s="230" t="s">
        <v>134</v>
      </c>
      <c r="BQ9" s="254"/>
      <c r="BR9" s="254"/>
      <c r="BS9" s="254"/>
      <c r="BT9" s="254"/>
      <c r="BU9" s="254"/>
      <c r="BV9" s="254"/>
      <c r="BW9" s="254"/>
    </row>
    <row r="10" spans="1:75" ht="12" customHeight="1">
      <c r="A10" s="135">
        <v>1</v>
      </c>
      <c r="B10" s="138">
        <v>0</v>
      </c>
      <c r="C10" s="135" t="s">
        <v>9</v>
      </c>
      <c r="D10" s="187">
        <v>5000</v>
      </c>
      <c r="E10" s="203" t="s">
        <v>18</v>
      </c>
      <c r="F10" s="203" t="s">
        <v>18</v>
      </c>
      <c r="G10" s="158">
        <v>8999</v>
      </c>
      <c r="H10" s="158">
        <v>12350</v>
      </c>
      <c r="I10" s="158">
        <v>10079</v>
      </c>
      <c r="J10" s="158">
        <v>17680</v>
      </c>
      <c r="K10" s="158">
        <v>115585</v>
      </c>
      <c r="L10" s="158">
        <v>270446</v>
      </c>
      <c r="M10" s="203" t="s">
        <v>18</v>
      </c>
      <c r="N10" s="203" t="s">
        <v>18</v>
      </c>
      <c r="O10" s="158">
        <v>2051</v>
      </c>
      <c r="P10" s="158">
        <v>2592</v>
      </c>
      <c r="Q10" s="158">
        <v>16147</v>
      </c>
      <c r="R10" s="158">
        <v>14468</v>
      </c>
      <c r="S10" s="158">
        <v>134861</v>
      </c>
      <c r="T10" s="158">
        <v>320554</v>
      </c>
      <c r="U10" s="135">
        <v>1</v>
      </c>
      <c r="V10" s="135">
        <v>1</v>
      </c>
      <c r="W10" s="138">
        <v>0</v>
      </c>
      <c r="X10" s="135" t="s">
        <v>9</v>
      </c>
      <c r="Y10" s="187">
        <v>5000</v>
      </c>
      <c r="Z10" s="158">
        <v>3371</v>
      </c>
      <c r="AA10" s="158">
        <v>1752</v>
      </c>
      <c r="AB10" s="203">
        <v>3232</v>
      </c>
      <c r="AC10" s="203">
        <v>11237</v>
      </c>
      <c r="AD10" s="203">
        <v>20</v>
      </c>
      <c r="AE10" s="158">
        <v>15</v>
      </c>
      <c r="AF10" s="158">
        <v>176060</v>
      </c>
      <c r="AG10" s="158">
        <v>307551</v>
      </c>
      <c r="AH10" s="158">
        <v>164116</v>
      </c>
      <c r="AI10" s="158">
        <v>100319</v>
      </c>
      <c r="AJ10" s="158">
        <v>5108</v>
      </c>
      <c r="AK10" s="158">
        <v>7797</v>
      </c>
      <c r="AL10" s="203" t="s">
        <v>18</v>
      </c>
      <c r="AM10" s="203" t="s">
        <v>18</v>
      </c>
      <c r="AN10" s="158">
        <v>9</v>
      </c>
      <c r="AO10" s="158">
        <v>44</v>
      </c>
      <c r="AP10" s="135">
        <v>1</v>
      </c>
      <c r="AQ10" s="135">
        <v>1</v>
      </c>
      <c r="AR10" s="138">
        <v>0</v>
      </c>
      <c r="AS10" s="135" t="s">
        <v>9</v>
      </c>
      <c r="AT10" s="187">
        <v>5000</v>
      </c>
      <c r="AU10" s="158">
        <v>2513</v>
      </c>
      <c r="AV10" s="158">
        <v>3616</v>
      </c>
      <c r="AW10" s="158">
        <v>135041</v>
      </c>
      <c r="AX10" s="158">
        <v>199320</v>
      </c>
      <c r="AY10" s="158">
        <v>35</v>
      </c>
      <c r="AZ10" s="158">
        <v>134</v>
      </c>
      <c r="BA10" s="158">
        <v>9118</v>
      </c>
      <c r="BB10" s="158">
        <v>2544</v>
      </c>
      <c r="BC10" s="158">
        <v>135049</v>
      </c>
      <c r="BD10" s="158">
        <v>196642</v>
      </c>
      <c r="BE10" s="158">
        <v>45587</v>
      </c>
      <c r="BF10" s="158">
        <v>7329</v>
      </c>
      <c r="BG10" s="203" t="s">
        <v>18</v>
      </c>
      <c r="BH10" s="203" t="s">
        <v>18</v>
      </c>
      <c r="BI10" s="158">
        <v>113</v>
      </c>
      <c r="BJ10" s="158">
        <v>423</v>
      </c>
      <c r="BK10" s="135">
        <v>1</v>
      </c>
      <c r="BL10" s="135">
        <v>1</v>
      </c>
      <c r="BM10" s="138">
        <v>0</v>
      </c>
      <c r="BN10" s="135" t="s">
        <v>9</v>
      </c>
      <c r="BO10" s="187">
        <v>5000</v>
      </c>
      <c r="BP10" s="158">
        <v>45290</v>
      </c>
      <c r="BQ10" s="158">
        <v>19589</v>
      </c>
      <c r="BR10" s="158">
        <v>863</v>
      </c>
      <c r="BS10" s="158">
        <v>5299</v>
      </c>
      <c r="BT10" s="158">
        <v>37965</v>
      </c>
      <c r="BU10" s="158">
        <v>-15738</v>
      </c>
      <c r="BV10" s="158">
        <v>1592</v>
      </c>
      <c r="BW10" s="158">
        <v>693</v>
      </c>
    </row>
    <row r="11" spans="1:75" ht="12" customHeight="1">
      <c r="A11" s="135">
        <v>2</v>
      </c>
      <c r="B11" s="187">
        <v>5000</v>
      </c>
      <c r="C11" s="135" t="s">
        <v>9</v>
      </c>
      <c r="D11" s="187">
        <v>10000</v>
      </c>
      <c r="E11" s="158">
        <v>29</v>
      </c>
      <c r="F11" s="158">
        <v>84</v>
      </c>
      <c r="G11" s="158">
        <v>10168</v>
      </c>
      <c r="H11" s="158">
        <v>50006</v>
      </c>
      <c r="I11" s="158">
        <v>11754</v>
      </c>
      <c r="J11" s="158">
        <v>60267</v>
      </c>
      <c r="K11" s="158">
        <v>89789</v>
      </c>
      <c r="L11" s="158">
        <v>658971</v>
      </c>
      <c r="M11" s="158">
        <v>1647</v>
      </c>
      <c r="N11" s="158">
        <v>5594</v>
      </c>
      <c r="O11" s="158">
        <v>2951</v>
      </c>
      <c r="P11" s="158">
        <v>8070</v>
      </c>
      <c r="Q11" s="158">
        <v>19625</v>
      </c>
      <c r="R11" s="158">
        <v>56031</v>
      </c>
      <c r="S11" s="158">
        <v>110007</v>
      </c>
      <c r="T11" s="158">
        <v>839022</v>
      </c>
      <c r="U11" s="135">
        <v>2</v>
      </c>
      <c r="V11" s="135">
        <v>2</v>
      </c>
      <c r="W11" s="187">
        <v>5000</v>
      </c>
      <c r="X11" s="135" t="s">
        <v>9</v>
      </c>
      <c r="Y11" s="187">
        <v>10000</v>
      </c>
      <c r="Z11" s="158">
        <v>5527</v>
      </c>
      <c r="AA11" s="158">
        <v>2865</v>
      </c>
      <c r="AB11" s="203" t="s">
        <v>18</v>
      </c>
      <c r="AC11" s="203" t="s">
        <v>18</v>
      </c>
      <c r="AD11" s="203" t="s">
        <v>18</v>
      </c>
      <c r="AE11" s="203" t="s">
        <v>18</v>
      </c>
      <c r="AF11" s="158">
        <v>110007</v>
      </c>
      <c r="AG11" s="158">
        <v>823571</v>
      </c>
      <c r="AH11" s="158">
        <v>110007</v>
      </c>
      <c r="AI11" s="158">
        <v>177393</v>
      </c>
      <c r="AJ11" s="158">
        <v>5724</v>
      </c>
      <c r="AK11" s="158">
        <v>10960</v>
      </c>
      <c r="AL11" s="203" t="s">
        <v>18</v>
      </c>
      <c r="AM11" s="203" t="s">
        <v>18</v>
      </c>
      <c r="AN11" s="203" t="s">
        <v>18</v>
      </c>
      <c r="AO11" s="203" t="s">
        <v>18</v>
      </c>
      <c r="AP11" s="135">
        <v>2</v>
      </c>
      <c r="AQ11" s="135">
        <v>2</v>
      </c>
      <c r="AR11" s="187">
        <v>5000</v>
      </c>
      <c r="AS11" s="135" t="s">
        <v>9</v>
      </c>
      <c r="AT11" s="187">
        <v>10000</v>
      </c>
      <c r="AU11" s="158">
        <v>1528</v>
      </c>
      <c r="AV11" s="158">
        <v>5766</v>
      </c>
      <c r="AW11" s="158">
        <v>109993</v>
      </c>
      <c r="AX11" s="158">
        <v>629787</v>
      </c>
      <c r="AY11" s="158">
        <v>54</v>
      </c>
      <c r="AZ11" s="158">
        <v>293</v>
      </c>
      <c r="BA11" s="158">
        <v>6803</v>
      </c>
      <c r="BB11" s="158">
        <v>1933</v>
      </c>
      <c r="BC11" s="158">
        <v>109994</v>
      </c>
      <c r="BD11" s="158">
        <v>627560</v>
      </c>
      <c r="BE11" s="158">
        <v>38475</v>
      </c>
      <c r="BF11" s="158">
        <v>16829</v>
      </c>
      <c r="BG11" s="203" t="s">
        <v>18</v>
      </c>
      <c r="BH11" s="203" t="s">
        <v>18</v>
      </c>
      <c r="BI11" s="158">
        <v>81</v>
      </c>
      <c r="BJ11" s="158">
        <v>264</v>
      </c>
      <c r="BK11" s="135">
        <v>2</v>
      </c>
      <c r="BL11" s="135">
        <v>2</v>
      </c>
      <c r="BM11" s="187">
        <v>5000</v>
      </c>
      <c r="BN11" s="135" t="s">
        <v>9</v>
      </c>
      <c r="BO11" s="187">
        <v>10000</v>
      </c>
      <c r="BP11" s="158">
        <v>38267</v>
      </c>
      <c r="BQ11" s="158">
        <v>19588</v>
      </c>
      <c r="BR11" s="158">
        <v>1341</v>
      </c>
      <c r="BS11" s="158">
        <v>1357</v>
      </c>
      <c r="BT11" s="158">
        <v>39945</v>
      </c>
      <c r="BU11" s="158">
        <v>-22811</v>
      </c>
      <c r="BV11" s="158">
        <v>877</v>
      </c>
      <c r="BW11" s="158">
        <v>180</v>
      </c>
    </row>
    <row r="12" spans="1:75" ht="12" customHeight="1">
      <c r="A12" s="135">
        <v>3</v>
      </c>
      <c r="B12" s="187">
        <v>10000</v>
      </c>
      <c r="C12" s="135" t="s">
        <v>9</v>
      </c>
      <c r="D12" s="187">
        <v>15000</v>
      </c>
      <c r="E12" s="203" t="s">
        <v>18</v>
      </c>
      <c r="F12" s="203" t="s">
        <v>18</v>
      </c>
      <c r="G12" s="158">
        <v>12465</v>
      </c>
      <c r="H12" s="158">
        <v>98351</v>
      </c>
      <c r="I12" s="158">
        <v>13367</v>
      </c>
      <c r="J12" s="158">
        <v>108034</v>
      </c>
      <c r="K12" s="158">
        <v>95508</v>
      </c>
      <c r="L12" s="158">
        <v>1136747</v>
      </c>
      <c r="M12" s="203" t="s">
        <v>18</v>
      </c>
      <c r="N12" s="203" t="s">
        <v>18</v>
      </c>
      <c r="O12" s="158">
        <v>4383</v>
      </c>
      <c r="P12" s="158">
        <v>14095</v>
      </c>
      <c r="Q12" s="158">
        <v>36853</v>
      </c>
      <c r="R12" s="158">
        <v>282784</v>
      </c>
      <c r="S12" s="158">
        <v>129347</v>
      </c>
      <c r="T12" s="158">
        <v>1650074</v>
      </c>
      <c r="U12" s="135">
        <v>3</v>
      </c>
      <c r="V12" s="135">
        <v>3</v>
      </c>
      <c r="W12" s="187">
        <v>10000</v>
      </c>
      <c r="X12" s="135" t="s">
        <v>9</v>
      </c>
      <c r="Y12" s="187">
        <v>15000</v>
      </c>
      <c r="Z12" s="158">
        <v>19237</v>
      </c>
      <c r="AA12" s="158">
        <v>6527</v>
      </c>
      <c r="AB12" s="203" t="s">
        <v>18</v>
      </c>
      <c r="AC12" s="203" t="s">
        <v>18</v>
      </c>
      <c r="AD12" s="203" t="s">
        <v>18</v>
      </c>
      <c r="AE12" s="203" t="s">
        <v>18</v>
      </c>
      <c r="AF12" s="158">
        <v>129347</v>
      </c>
      <c r="AG12" s="158">
        <v>1625851</v>
      </c>
      <c r="AH12" s="158">
        <v>129347</v>
      </c>
      <c r="AI12" s="158">
        <v>317005</v>
      </c>
      <c r="AJ12" s="158">
        <v>13323</v>
      </c>
      <c r="AK12" s="158">
        <v>28712</v>
      </c>
      <c r="AL12" s="158">
        <v>262</v>
      </c>
      <c r="AM12" s="158">
        <v>339</v>
      </c>
      <c r="AN12" s="203" t="s">
        <v>18</v>
      </c>
      <c r="AO12" s="203" t="s">
        <v>18</v>
      </c>
      <c r="AP12" s="135">
        <v>3</v>
      </c>
      <c r="AQ12" s="135">
        <v>3</v>
      </c>
      <c r="AR12" s="187">
        <v>10000</v>
      </c>
      <c r="AS12" s="135" t="s">
        <v>9</v>
      </c>
      <c r="AT12" s="187">
        <v>15000</v>
      </c>
      <c r="AU12" s="158">
        <v>1195</v>
      </c>
      <c r="AV12" s="158">
        <v>6247</v>
      </c>
      <c r="AW12" s="158">
        <v>129342</v>
      </c>
      <c r="AX12" s="158">
        <v>1274136</v>
      </c>
      <c r="AY12" s="158">
        <v>77</v>
      </c>
      <c r="AZ12" s="158">
        <v>340</v>
      </c>
      <c r="BA12" s="158">
        <v>5095</v>
      </c>
      <c r="BB12" s="158">
        <v>1415</v>
      </c>
      <c r="BC12" s="158">
        <v>129342</v>
      </c>
      <c r="BD12" s="158">
        <v>1272381</v>
      </c>
      <c r="BE12" s="158">
        <v>78083</v>
      </c>
      <c r="BF12" s="158">
        <v>37129</v>
      </c>
      <c r="BG12" s="158">
        <v>262</v>
      </c>
      <c r="BH12" s="158">
        <v>35</v>
      </c>
      <c r="BI12" s="158">
        <v>82</v>
      </c>
      <c r="BJ12" s="158">
        <v>215</v>
      </c>
      <c r="BK12" s="135">
        <v>3</v>
      </c>
      <c r="BL12" s="135">
        <v>3</v>
      </c>
      <c r="BM12" s="187">
        <v>10000</v>
      </c>
      <c r="BN12" s="135" t="s">
        <v>9</v>
      </c>
      <c r="BO12" s="187">
        <v>15000</v>
      </c>
      <c r="BP12" s="158">
        <v>75199</v>
      </c>
      <c r="BQ12" s="158">
        <v>42693</v>
      </c>
      <c r="BR12" s="158">
        <v>14424</v>
      </c>
      <c r="BS12" s="158">
        <v>5138</v>
      </c>
      <c r="BT12" s="158">
        <v>47912</v>
      </c>
      <c r="BU12" s="158">
        <v>-33518</v>
      </c>
      <c r="BV12" s="158">
        <v>1002</v>
      </c>
      <c r="BW12" s="158">
        <v>389</v>
      </c>
    </row>
    <row r="13" spans="1:75" ht="12" customHeight="1">
      <c r="A13" s="135">
        <v>4</v>
      </c>
      <c r="B13" s="187">
        <v>15000</v>
      </c>
      <c r="C13" s="135" t="s">
        <v>9</v>
      </c>
      <c r="D13" s="187">
        <v>20000</v>
      </c>
      <c r="E13" s="158">
        <v>47</v>
      </c>
      <c r="F13" s="158">
        <v>152</v>
      </c>
      <c r="G13" s="158">
        <v>10657</v>
      </c>
      <c r="H13" s="158">
        <v>107581</v>
      </c>
      <c r="I13" s="158">
        <v>11359</v>
      </c>
      <c r="J13" s="158">
        <v>114429</v>
      </c>
      <c r="K13" s="158">
        <v>98016</v>
      </c>
      <c r="L13" s="158">
        <v>1534823</v>
      </c>
      <c r="M13" s="158">
        <v>4295</v>
      </c>
      <c r="N13" s="158">
        <v>12262</v>
      </c>
      <c r="O13" s="158">
        <v>5392</v>
      </c>
      <c r="P13" s="158">
        <v>21105</v>
      </c>
      <c r="Q13" s="158">
        <v>68721</v>
      </c>
      <c r="R13" s="158">
        <v>960250</v>
      </c>
      <c r="S13" s="158">
        <v>154986</v>
      </c>
      <c r="T13" s="158">
        <v>2750601</v>
      </c>
      <c r="U13" s="135">
        <v>4</v>
      </c>
      <c r="V13" s="135">
        <v>4</v>
      </c>
      <c r="W13" s="187">
        <v>15000</v>
      </c>
      <c r="X13" s="135" t="s">
        <v>9</v>
      </c>
      <c r="Y13" s="187">
        <v>20000</v>
      </c>
      <c r="Z13" s="158">
        <v>54106</v>
      </c>
      <c r="AA13" s="158">
        <v>13244</v>
      </c>
      <c r="AB13" s="203" t="s">
        <v>18</v>
      </c>
      <c r="AC13" s="203" t="s">
        <v>18</v>
      </c>
      <c r="AD13" s="203" t="s">
        <v>18</v>
      </c>
      <c r="AE13" s="203" t="s">
        <v>18</v>
      </c>
      <c r="AF13" s="158">
        <v>154986</v>
      </c>
      <c r="AG13" s="158">
        <v>2714246</v>
      </c>
      <c r="AH13" s="158">
        <v>154986</v>
      </c>
      <c r="AI13" s="158">
        <v>506868</v>
      </c>
      <c r="AJ13" s="158">
        <v>33250</v>
      </c>
      <c r="AK13" s="158">
        <v>82373</v>
      </c>
      <c r="AL13" s="158">
        <v>1059</v>
      </c>
      <c r="AM13" s="158">
        <v>1165</v>
      </c>
      <c r="AN13" s="158">
        <v>53</v>
      </c>
      <c r="AO13" s="158">
        <v>151</v>
      </c>
      <c r="AP13" s="135">
        <v>4</v>
      </c>
      <c r="AQ13" s="135">
        <v>4</v>
      </c>
      <c r="AR13" s="187">
        <v>15000</v>
      </c>
      <c r="AS13" s="135" t="s">
        <v>9</v>
      </c>
      <c r="AT13" s="187">
        <v>20000</v>
      </c>
      <c r="AU13" s="158">
        <v>1028</v>
      </c>
      <c r="AV13" s="158">
        <v>6920</v>
      </c>
      <c r="AW13" s="158">
        <v>154983</v>
      </c>
      <c r="AX13" s="158">
        <v>2117231</v>
      </c>
      <c r="AY13" s="158">
        <v>137</v>
      </c>
      <c r="AZ13" s="158">
        <v>689</v>
      </c>
      <c r="BA13" s="158">
        <v>4316</v>
      </c>
      <c r="BB13" s="158">
        <v>1168</v>
      </c>
      <c r="BC13" s="158">
        <v>154983</v>
      </c>
      <c r="BD13" s="158">
        <v>2115373</v>
      </c>
      <c r="BE13" s="158">
        <v>147827</v>
      </c>
      <c r="BF13" s="158">
        <v>127872</v>
      </c>
      <c r="BG13" s="158">
        <v>1059</v>
      </c>
      <c r="BH13" s="158">
        <v>146</v>
      </c>
      <c r="BI13" s="158">
        <v>128</v>
      </c>
      <c r="BJ13" s="158">
        <v>357</v>
      </c>
      <c r="BK13" s="135">
        <v>4</v>
      </c>
      <c r="BL13" s="135">
        <v>4</v>
      </c>
      <c r="BM13" s="187">
        <v>15000</v>
      </c>
      <c r="BN13" s="135" t="s">
        <v>9</v>
      </c>
      <c r="BO13" s="187">
        <v>20000</v>
      </c>
      <c r="BP13" s="158">
        <v>144928</v>
      </c>
      <c r="BQ13" s="158">
        <v>126589</v>
      </c>
      <c r="BR13" s="158">
        <v>63154</v>
      </c>
      <c r="BS13" s="158">
        <v>37558</v>
      </c>
      <c r="BT13" s="158">
        <v>42155</v>
      </c>
      <c r="BU13" s="158">
        <v>-34233</v>
      </c>
      <c r="BV13" s="158">
        <v>1164</v>
      </c>
      <c r="BW13" s="158">
        <v>280</v>
      </c>
    </row>
    <row r="14" spans="1:75" ht="12" customHeight="1">
      <c r="A14" s="135">
        <v>5</v>
      </c>
      <c r="B14" s="187">
        <v>20000</v>
      </c>
      <c r="C14" s="135" t="s">
        <v>9</v>
      </c>
      <c r="D14" s="187">
        <v>25000</v>
      </c>
      <c r="E14" s="158">
        <v>53</v>
      </c>
      <c r="F14" s="158">
        <v>192</v>
      </c>
      <c r="G14" s="158">
        <v>9150</v>
      </c>
      <c r="H14" s="158">
        <v>114009</v>
      </c>
      <c r="I14" s="158">
        <v>9546</v>
      </c>
      <c r="J14" s="158">
        <v>113880</v>
      </c>
      <c r="K14" s="158">
        <v>109745</v>
      </c>
      <c r="L14" s="158">
        <v>2275172</v>
      </c>
      <c r="M14" s="158">
        <v>4277</v>
      </c>
      <c r="N14" s="158">
        <v>15709</v>
      </c>
      <c r="O14" s="158">
        <v>5425</v>
      </c>
      <c r="P14" s="158">
        <v>23943</v>
      </c>
      <c r="Q14" s="158">
        <v>44995</v>
      </c>
      <c r="R14" s="158">
        <v>670598</v>
      </c>
      <c r="S14" s="158">
        <v>141484</v>
      </c>
      <c r="T14" s="158">
        <v>3213502</v>
      </c>
      <c r="U14" s="135">
        <v>5</v>
      </c>
      <c r="V14" s="135">
        <v>5</v>
      </c>
      <c r="W14" s="187">
        <v>20000</v>
      </c>
      <c r="X14" s="135" t="s">
        <v>9</v>
      </c>
      <c r="Y14" s="187">
        <v>25000</v>
      </c>
      <c r="Z14" s="158">
        <v>34065</v>
      </c>
      <c r="AA14" s="158">
        <v>11616</v>
      </c>
      <c r="AB14" s="158">
        <v>6792</v>
      </c>
      <c r="AC14" s="158">
        <v>26670</v>
      </c>
      <c r="AD14" s="158">
        <v>41</v>
      </c>
      <c r="AE14" s="158">
        <v>27</v>
      </c>
      <c r="AF14" s="158">
        <v>141484</v>
      </c>
      <c r="AG14" s="158">
        <v>3175189</v>
      </c>
      <c r="AH14" s="158">
        <v>141484</v>
      </c>
      <c r="AI14" s="158">
        <v>586144</v>
      </c>
      <c r="AJ14" s="158">
        <v>24737</v>
      </c>
      <c r="AK14" s="158">
        <v>69419</v>
      </c>
      <c r="AL14" s="158">
        <v>2503</v>
      </c>
      <c r="AM14" s="158">
        <v>2461</v>
      </c>
      <c r="AN14" s="158">
        <v>61</v>
      </c>
      <c r="AO14" s="158">
        <v>90</v>
      </c>
      <c r="AP14" s="135">
        <v>5</v>
      </c>
      <c r="AQ14" s="135">
        <v>5</v>
      </c>
      <c r="AR14" s="187">
        <v>20000</v>
      </c>
      <c r="AS14" s="135" t="s">
        <v>9</v>
      </c>
      <c r="AT14" s="187">
        <v>25000</v>
      </c>
      <c r="AU14" s="158">
        <v>809</v>
      </c>
      <c r="AV14" s="158">
        <v>6437</v>
      </c>
      <c r="AW14" s="158">
        <v>141483</v>
      </c>
      <c r="AX14" s="158">
        <v>2511209</v>
      </c>
      <c r="AY14" s="158">
        <v>386</v>
      </c>
      <c r="AZ14" s="158">
        <v>1994</v>
      </c>
      <c r="BA14" s="158">
        <v>3615</v>
      </c>
      <c r="BB14" s="158">
        <v>949</v>
      </c>
      <c r="BC14" s="158">
        <v>141483</v>
      </c>
      <c r="BD14" s="158">
        <v>2508265</v>
      </c>
      <c r="BE14" s="158">
        <v>138705</v>
      </c>
      <c r="BF14" s="158">
        <v>246399</v>
      </c>
      <c r="BG14" s="158">
        <v>2503</v>
      </c>
      <c r="BH14" s="158">
        <v>332</v>
      </c>
      <c r="BI14" s="158">
        <v>359</v>
      </c>
      <c r="BJ14" s="158">
        <v>744</v>
      </c>
      <c r="BK14" s="135">
        <v>5</v>
      </c>
      <c r="BL14" s="135">
        <v>5</v>
      </c>
      <c r="BM14" s="187">
        <v>20000</v>
      </c>
      <c r="BN14" s="135" t="s">
        <v>9</v>
      </c>
      <c r="BO14" s="187">
        <v>25000</v>
      </c>
      <c r="BP14" s="158">
        <v>138023</v>
      </c>
      <c r="BQ14" s="158">
        <v>245258</v>
      </c>
      <c r="BR14" s="158">
        <v>48310</v>
      </c>
      <c r="BS14" s="158">
        <v>57586</v>
      </c>
      <c r="BT14" s="158">
        <v>44210</v>
      </c>
      <c r="BU14" s="158">
        <v>-36943</v>
      </c>
      <c r="BV14" s="158">
        <v>1536</v>
      </c>
      <c r="BW14" s="158">
        <v>315</v>
      </c>
    </row>
    <row r="15" spans="1:75" ht="12" customHeight="1">
      <c r="A15" s="135">
        <v>6</v>
      </c>
      <c r="B15" s="187">
        <v>25000</v>
      </c>
      <c r="C15" s="135" t="s">
        <v>9</v>
      </c>
      <c r="D15" s="187">
        <v>30000</v>
      </c>
      <c r="E15" s="158">
        <v>54</v>
      </c>
      <c r="F15" s="158">
        <v>131</v>
      </c>
      <c r="G15" s="158">
        <v>7194</v>
      </c>
      <c r="H15" s="158">
        <v>92786</v>
      </c>
      <c r="I15" s="158">
        <v>8432</v>
      </c>
      <c r="J15" s="158">
        <v>114719</v>
      </c>
      <c r="K15" s="158">
        <v>111744</v>
      </c>
      <c r="L15" s="158">
        <v>2922414</v>
      </c>
      <c r="M15" s="158">
        <v>2474</v>
      </c>
      <c r="N15" s="158">
        <v>13566</v>
      </c>
      <c r="O15" s="158">
        <v>4696</v>
      </c>
      <c r="P15" s="158">
        <v>24282</v>
      </c>
      <c r="Q15" s="158">
        <v>22400</v>
      </c>
      <c r="R15" s="158">
        <v>255192</v>
      </c>
      <c r="S15" s="158">
        <v>123460</v>
      </c>
      <c r="T15" s="158">
        <v>3423089</v>
      </c>
      <c r="U15" s="135">
        <v>6</v>
      </c>
      <c r="V15" s="135">
        <v>6</v>
      </c>
      <c r="W15" s="187">
        <v>25000</v>
      </c>
      <c r="X15" s="135" t="s">
        <v>9</v>
      </c>
      <c r="Y15" s="187">
        <v>30000</v>
      </c>
      <c r="Z15" s="158">
        <v>14246</v>
      </c>
      <c r="AA15" s="158">
        <v>7097</v>
      </c>
      <c r="AB15" s="158">
        <v>6510</v>
      </c>
      <c r="AC15" s="158">
        <v>25483</v>
      </c>
      <c r="AD15" s="158">
        <v>36</v>
      </c>
      <c r="AE15" s="158">
        <v>19</v>
      </c>
      <c r="AF15" s="158">
        <v>123460</v>
      </c>
      <c r="AG15" s="158">
        <v>3390491</v>
      </c>
      <c r="AH15" s="158">
        <v>123459</v>
      </c>
      <c r="AI15" s="158">
        <v>618654</v>
      </c>
      <c r="AJ15" s="158">
        <v>14991</v>
      </c>
      <c r="AK15" s="158">
        <v>39580</v>
      </c>
      <c r="AL15" s="158">
        <v>3847</v>
      </c>
      <c r="AM15" s="158">
        <v>4058</v>
      </c>
      <c r="AN15" s="158">
        <v>54</v>
      </c>
      <c r="AO15" s="158">
        <v>175</v>
      </c>
      <c r="AP15" s="135">
        <v>6</v>
      </c>
      <c r="AQ15" s="135">
        <v>6</v>
      </c>
      <c r="AR15" s="187">
        <v>25000</v>
      </c>
      <c r="AS15" s="135" t="s">
        <v>9</v>
      </c>
      <c r="AT15" s="187">
        <v>30000</v>
      </c>
      <c r="AU15" s="158">
        <v>584</v>
      </c>
      <c r="AV15" s="158">
        <v>5333</v>
      </c>
      <c r="AW15" s="158">
        <v>123459</v>
      </c>
      <c r="AX15" s="158">
        <v>2723079</v>
      </c>
      <c r="AY15" s="158">
        <v>1243</v>
      </c>
      <c r="AZ15" s="158">
        <v>6955</v>
      </c>
      <c r="BA15" s="158">
        <v>3276</v>
      </c>
      <c r="BB15" s="158">
        <v>820</v>
      </c>
      <c r="BC15" s="158">
        <v>123459</v>
      </c>
      <c r="BD15" s="158">
        <v>2715304</v>
      </c>
      <c r="BE15" s="158">
        <v>122539</v>
      </c>
      <c r="BF15" s="158">
        <v>346563</v>
      </c>
      <c r="BG15" s="158">
        <v>3847</v>
      </c>
      <c r="BH15" s="158">
        <v>510</v>
      </c>
      <c r="BI15" s="158">
        <v>1259</v>
      </c>
      <c r="BJ15" s="158">
        <v>2133</v>
      </c>
      <c r="BK15" s="135">
        <v>6</v>
      </c>
      <c r="BL15" s="135">
        <v>6</v>
      </c>
      <c r="BM15" s="187">
        <v>25000</v>
      </c>
      <c r="BN15" s="135" t="s">
        <v>9</v>
      </c>
      <c r="BO15" s="187">
        <v>30000</v>
      </c>
      <c r="BP15" s="158">
        <v>122313</v>
      </c>
      <c r="BQ15" s="158">
        <v>347991</v>
      </c>
      <c r="BR15" s="158">
        <v>29045</v>
      </c>
      <c r="BS15" s="158">
        <v>49144</v>
      </c>
      <c r="BT15" s="158">
        <v>47842</v>
      </c>
      <c r="BU15" s="158">
        <v>-38237</v>
      </c>
      <c r="BV15" s="158">
        <v>1953</v>
      </c>
      <c r="BW15" s="158">
        <v>372</v>
      </c>
    </row>
    <row r="16" spans="1:75" ht="12" customHeight="1">
      <c r="A16" s="135">
        <v>7</v>
      </c>
      <c r="B16" s="187">
        <v>30000</v>
      </c>
      <c r="C16" s="135" t="s">
        <v>9</v>
      </c>
      <c r="D16" s="187">
        <v>35000</v>
      </c>
      <c r="E16" s="158">
        <v>37</v>
      </c>
      <c r="F16" s="158">
        <v>164</v>
      </c>
      <c r="G16" s="158">
        <v>6317</v>
      </c>
      <c r="H16" s="158">
        <v>92808</v>
      </c>
      <c r="I16" s="158">
        <v>7562</v>
      </c>
      <c r="J16" s="158">
        <v>115751</v>
      </c>
      <c r="K16" s="158">
        <v>103543</v>
      </c>
      <c r="L16" s="158">
        <v>3249694</v>
      </c>
      <c r="M16" s="158">
        <v>1519</v>
      </c>
      <c r="N16" s="158">
        <v>11778</v>
      </c>
      <c r="O16" s="158">
        <v>4328</v>
      </c>
      <c r="P16" s="158">
        <v>22302</v>
      </c>
      <c r="Q16" s="158">
        <v>15361</v>
      </c>
      <c r="R16" s="158">
        <v>127198</v>
      </c>
      <c r="S16" s="158">
        <v>110628</v>
      </c>
      <c r="T16" s="158">
        <v>3619695</v>
      </c>
      <c r="U16" s="135">
        <v>7</v>
      </c>
      <c r="V16" s="135">
        <v>7</v>
      </c>
      <c r="W16" s="187">
        <v>30000</v>
      </c>
      <c r="X16" s="135" t="s">
        <v>9</v>
      </c>
      <c r="Y16" s="187">
        <v>35000</v>
      </c>
      <c r="Z16" s="158">
        <v>8437</v>
      </c>
      <c r="AA16" s="158">
        <v>4767</v>
      </c>
      <c r="AB16" s="158">
        <v>6471</v>
      </c>
      <c r="AC16" s="158">
        <v>25318</v>
      </c>
      <c r="AD16" s="137" t="s">
        <v>9</v>
      </c>
      <c r="AE16" s="137" t="s">
        <v>9</v>
      </c>
      <c r="AF16" s="158">
        <v>110628</v>
      </c>
      <c r="AG16" s="158">
        <v>3589610</v>
      </c>
      <c r="AH16" s="158">
        <v>110628</v>
      </c>
      <c r="AI16" s="158">
        <v>639986</v>
      </c>
      <c r="AJ16" s="158">
        <v>11875</v>
      </c>
      <c r="AK16" s="158">
        <v>29791</v>
      </c>
      <c r="AL16" s="158">
        <v>5128</v>
      </c>
      <c r="AM16" s="158">
        <v>5696</v>
      </c>
      <c r="AN16" s="158">
        <v>51</v>
      </c>
      <c r="AO16" s="158">
        <v>205</v>
      </c>
      <c r="AP16" s="135">
        <v>7</v>
      </c>
      <c r="AQ16" s="135">
        <v>7</v>
      </c>
      <c r="AR16" s="187">
        <v>30000</v>
      </c>
      <c r="AS16" s="135" t="s">
        <v>9</v>
      </c>
      <c r="AT16" s="187">
        <v>35000</v>
      </c>
      <c r="AU16" s="158">
        <v>483</v>
      </c>
      <c r="AV16" s="158">
        <v>4684</v>
      </c>
      <c r="AW16" s="158">
        <v>110626</v>
      </c>
      <c r="AX16" s="158">
        <v>2909499</v>
      </c>
      <c r="AY16" s="158">
        <v>1461</v>
      </c>
      <c r="AZ16" s="158">
        <v>9261</v>
      </c>
      <c r="BA16" s="158">
        <v>2903</v>
      </c>
      <c r="BB16" s="158">
        <v>705</v>
      </c>
      <c r="BC16" s="158">
        <v>110626</v>
      </c>
      <c r="BD16" s="158">
        <v>2899532</v>
      </c>
      <c r="BE16" s="158">
        <v>110205</v>
      </c>
      <c r="BF16" s="158">
        <v>437697</v>
      </c>
      <c r="BG16" s="158">
        <v>5128</v>
      </c>
      <c r="BH16" s="158">
        <v>660</v>
      </c>
      <c r="BI16" s="158">
        <v>1651</v>
      </c>
      <c r="BJ16" s="158">
        <v>3160</v>
      </c>
      <c r="BK16" s="135">
        <v>7</v>
      </c>
      <c r="BL16" s="135">
        <v>7</v>
      </c>
      <c r="BM16" s="187">
        <v>30000</v>
      </c>
      <c r="BN16" s="135" t="s">
        <v>9</v>
      </c>
      <c r="BO16" s="187">
        <v>35000</v>
      </c>
      <c r="BP16" s="158">
        <v>110118</v>
      </c>
      <c r="BQ16" s="158">
        <v>437591</v>
      </c>
      <c r="BR16" s="158">
        <v>22337</v>
      </c>
      <c r="BS16" s="158">
        <v>44609</v>
      </c>
      <c r="BT16" s="158">
        <v>49264</v>
      </c>
      <c r="BU16" s="158">
        <v>-40621</v>
      </c>
      <c r="BV16" s="158">
        <v>2144</v>
      </c>
      <c r="BW16" s="158">
        <v>314</v>
      </c>
    </row>
    <row r="17" spans="1:75" ht="12" customHeight="1">
      <c r="A17" s="135">
        <v>8</v>
      </c>
      <c r="B17" s="187">
        <v>35000</v>
      </c>
      <c r="C17" s="135" t="s">
        <v>9</v>
      </c>
      <c r="D17" s="187">
        <v>40000</v>
      </c>
      <c r="E17" s="158">
        <v>57</v>
      </c>
      <c r="F17" s="158">
        <v>298</v>
      </c>
      <c r="G17" s="158">
        <v>5461</v>
      </c>
      <c r="H17" s="158">
        <v>87060</v>
      </c>
      <c r="I17" s="158">
        <v>6832</v>
      </c>
      <c r="J17" s="158">
        <v>113633</v>
      </c>
      <c r="K17" s="158">
        <v>97517</v>
      </c>
      <c r="L17" s="158">
        <v>3561698</v>
      </c>
      <c r="M17" s="158">
        <v>1049</v>
      </c>
      <c r="N17" s="158">
        <v>9670</v>
      </c>
      <c r="O17" s="158">
        <v>4394</v>
      </c>
      <c r="P17" s="158">
        <v>21136</v>
      </c>
      <c r="Q17" s="158">
        <v>12031</v>
      </c>
      <c r="R17" s="158">
        <v>83427</v>
      </c>
      <c r="S17" s="158">
        <v>102889</v>
      </c>
      <c r="T17" s="158">
        <v>3876922</v>
      </c>
      <c r="U17" s="135">
        <v>8</v>
      </c>
      <c r="V17" s="135">
        <v>8</v>
      </c>
      <c r="W17" s="187">
        <v>35000</v>
      </c>
      <c r="X17" s="135" t="s">
        <v>9</v>
      </c>
      <c r="Y17" s="187">
        <v>40000</v>
      </c>
      <c r="Z17" s="158">
        <v>6352</v>
      </c>
      <c r="AA17" s="158">
        <v>3657</v>
      </c>
      <c r="AB17" s="158">
        <v>5662</v>
      </c>
      <c r="AC17" s="158">
        <v>22032</v>
      </c>
      <c r="AD17" s="137" t="s">
        <v>9</v>
      </c>
      <c r="AE17" s="137" t="s">
        <v>9</v>
      </c>
      <c r="AF17" s="158">
        <v>102889</v>
      </c>
      <c r="AG17" s="158">
        <v>3851233</v>
      </c>
      <c r="AH17" s="158">
        <v>102889</v>
      </c>
      <c r="AI17" s="158">
        <v>670487</v>
      </c>
      <c r="AJ17" s="158">
        <v>10945</v>
      </c>
      <c r="AK17" s="158">
        <v>26406</v>
      </c>
      <c r="AL17" s="158">
        <v>6266</v>
      </c>
      <c r="AM17" s="158">
        <v>7469</v>
      </c>
      <c r="AN17" s="158">
        <v>69</v>
      </c>
      <c r="AO17" s="158">
        <v>186</v>
      </c>
      <c r="AP17" s="135">
        <v>8</v>
      </c>
      <c r="AQ17" s="135">
        <v>8</v>
      </c>
      <c r="AR17" s="187">
        <v>35000</v>
      </c>
      <c r="AS17" s="135" t="s">
        <v>9</v>
      </c>
      <c r="AT17" s="187">
        <v>40000</v>
      </c>
      <c r="AU17" s="158">
        <v>428</v>
      </c>
      <c r="AV17" s="158">
        <v>4721</v>
      </c>
      <c r="AW17" s="158">
        <v>102889</v>
      </c>
      <c r="AX17" s="158">
        <v>3142247</v>
      </c>
      <c r="AY17" s="158">
        <v>1610</v>
      </c>
      <c r="AZ17" s="158">
        <v>10334</v>
      </c>
      <c r="BA17" s="158">
        <v>2759</v>
      </c>
      <c r="BB17" s="158">
        <v>653</v>
      </c>
      <c r="BC17" s="158">
        <v>102889</v>
      </c>
      <c r="BD17" s="158">
        <v>3131260</v>
      </c>
      <c r="BE17" s="158">
        <v>102651</v>
      </c>
      <c r="BF17" s="158">
        <v>533060</v>
      </c>
      <c r="BG17" s="158">
        <v>6266</v>
      </c>
      <c r="BH17" s="158">
        <v>807</v>
      </c>
      <c r="BI17" s="158">
        <v>1916</v>
      </c>
      <c r="BJ17" s="158">
        <v>3748</v>
      </c>
      <c r="BK17" s="135">
        <v>8</v>
      </c>
      <c r="BL17" s="135">
        <v>8</v>
      </c>
      <c r="BM17" s="187">
        <v>35000</v>
      </c>
      <c r="BN17" s="135" t="s">
        <v>9</v>
      </c>
      <c r="BO17" s="187">
        <v>40000</v>
      </c>
      <c r="BP17" s="158">
        <v>102602</v>
      </c>
      <c r="BQ17" s="158">
        <v>540698</v>
      </c>
      <c r="BR17" s="158">
        <v>18556</v>
      </c>
      <c r="BS17" s="158">
        <v>43317</v>
      </c>
      <c r="BT17" s="158">
        <v>48801</v>
      </c>
      <c r="BU17" s="158">
        <v>-41910</v>
      </c>
      <c r="BV17" s="158">
        <v>2400</v>
      </c>
      <c r="BW17" s="158">
        <v>765</v>
      </c>
    </row>
    <row r="18" spans="1:75" ht="12" customHeight="1">
      <c r="A18" s="135">
        <v>9</v>
      </c>
      <c r="B18" s="187">
        <v>40000</v>
      </c>
      <c r="C18" s="135" t="s">
        <v>9</v>
      </c>
      <c r="D18" s="187">
        <v>45000</v>
      </c>
      <c r="E18" s="158">
        <v>39</v>
      </c>
      <c r="F18" s="158">
        <v>239</v>
      </c>
      <c r="G18" s="158">
        <v>4626</v>
      </c>
      <c r="H18" s="158">
        <v>82076</v>
      </c>
      <c r="I18" s="158">
        <v>5772</v>
      </c>
      <c r="J18" s="158">
        <v>105660</v>
      </c>
      <c r="K18" s="158">
        <v>80938</v>
      </c>
      <c r="L18" s="158">
        <v>3355732</v>
      </c>
      <c r="M18" s="158">
        <v>745</v>
      </c>
      <c r="N18" s="158">
        <v>6779</v>
      </c>
      <c r="O18" s="158">
        <v>4324</v>
      </c>
      <c r="P18" s="158">
        <v>21450</v>
      </c>
      <c r="Q18" s="158">
        <v>9390</v>
      </c>
      <c r="R18" s="158">
        <v>58984</v>
      </c>
      <c r="S18" s="158">
        <v>85203</v>
      </c>
      <c r="T18" s="158">
        <v>3630920</v>
      </c>
      <c r="U18" s="135">
        <v>9</v>
      </c>
      <c r="V18" s="135">
        <v>9</v>
      </c>
      <c r="W18" s="187">
        <v>40000</v>
      </c>
      <c r="X18" s="135" t="s">
        <v>9</v>
      </c>
      <c r="Y18" s="187">
        <v>45000</v>
      </c>
      <c r="Z18" s="158">
        <v>4759</v>
      </c>
      <c r="AA18" s="158">
        <v>2925</v>
      </c>
      <c r="AB18" s="158">
        <v>4377</v>
      </c>
      <c r="AC18" s="158">
        <v>16939</v>
      </c>
      <c r="AD18" s="137" t="s">
        <v>9</v>
      </c>
      <c r="AE18" s="137" t="s">
        <v>9</v>
      </c>
      <c r="AF18" s="158">
        <v>85203</v>
      </c>
      <c r="AG18" s="158">
        <v>3611056</v>
      </c>
      <c r="AH18" s="158">
        <v>85203</v>
      </c>
      <c r="AI18" s="158">
        <v>623124</v>
      </c>
      <c r="AJ18" s="158">
        <v>9167</v>
      </c>
      <c r="AK18" s="158">
        <v>22044</v>
      </c>
      <c r="AL18" s="158">
        <v>6600</v>
      </c>
      <c r="AM18" s="158">
        <v>8536</v>
      </c>
      <c r="AN18" s="158">
        <v>76</v>
      </c>
      <c r="AO18" s="158">
        <v>215</v>
      </c>
      <c r="AP18" s="135">
        <v>9</v>
      </c>
      <c r="AQ18" s="135">
        <v>9</v>
      </c>
      <c r="AR18" s="187">
        <v>40000</v>
      </c>
      <c r="AS18" s="135" t="s">
        <v>9</v>
      </c>
      <c r="AT18" s="187">
        <v>45000</v>
      </c>
      <c r="AU18" s="158">
        <v>336</v>
      </c>
      <c r="AV18" s="158">
        <v>4030</v>
      </c>
      <c r="AW18" s="158">
        <v>85202</v>
      </c>
      <c r="AX18" s="158">
        <v>2953393</v>
      </c>
      <c r="AY18" s="158">
        <v>3105</v>
      </c>
      <c r="AZ18" s="158">
        <v>17032</v>
      </c>
      <c r="BA18" s="158">
        <v>2458</v>
      </c>
      <c r="BB18" s="158">
        <v>583</v>
      </c>
      <c r="BC18" s="158">
        <v>85202</v>
      </c>
      <c r="BD18" s="158">
        <v>2935778</v>
      </c>
      <c r="BE18" s="158">
        <v>85061</v>
      </c>
      <c r="BF18" s="158">
        <v>547567</v>
      </c>
      <c r="BG18" s="158">
        <v>6600</v>
      </c>
      <c r="BH18" s="158">
        <v>861</v>
      </c>
      <c r="BI18" s="158">
        <v>3448</v>
      </c>
      <c r="BJ18" s="158">
        <v>6160</v>
      </c>
      <c r="BK18" s="135">
        <v>9</v>
      </c>
      <c r="BL18" s="135">
        <v>9</v>
      </c>
      <c r="BM18" s="187">
        <v>40000</v>
      </c>
      <c r="BN18" s="135" t="s">
        <v>9</v>
      </c>
      <c r="BO18" s="187">
        <v>45000</v>
      </c>
      <c r="BP18" s="158">
        <v>85034</v>
      </c>
      <c r="BQ18" s="158">
        <v>548987</v>
      </c>
      <c r="BR18" s="158">
        <v>14985</v>
      </c>
      <c r="BS18" s="158">
        <v>42504</v>
      </c>
      <c r="BT18" s="158">
        <v>42200</v>
      </c>
      <c r="BU18" s="158">
        <v>-37566</v>
      </c>
      <c r="BV18" s="158">
        <v>2423</v>
      </c>
      <c r="BW18" s="158">
        <v>312</v>
      </c>
    </row>
    <row r="19" spans="1:75" ht="12" customHeight="1">
      <c r="A19" s="135">
        <v>10</v>
      </c>
      <c r="B19" s="187">
        <v>45000</v>
      </c>
      <c r="C19" s="135" t="s">
        <v>9</v>
      </c>
      <c r="D19" s="187">
        <v>50000</v>
      </c>
      <c r="E19" s="158">
        <v>41</v>
      </c>
      <c r="F19" s="158">
        <v>243</v>
      </c>
      <c r="G19" s="158">
        <v>3735</v>
      </c>
      <c r="H19" s="158">
        <v>74430</v>
      </c>
      <c r="I19" s="158">
        <v>4948</v>
      </c>
      <c r="J19" s="158">
        <v>96729</v>
      </c>
      <c r="K19" s="158">
        <v>61431</v>
      </c>
      <c r="L19" s="158">
        <v>2845937</v>
      </c>
      <c r="M19" s="158">
        <v>554</v>
      </c>
      <c r="N19" s="158">
        <v>5076</v>
      </c>
      <c r="O19" s="158">
        <v>3954</v>
      </c>
      <c r="P19" s="158">
        <v>21173</v>
      </c>
      <c r="Q19" s="158">
        <v>6929</v>
      </c>
      <c r="R19" s="158">
        <v>41172</v>
      </c>
      <c r="S19" s="158">
        <v>64764</v>
      </c>
      <c r="T19" s="158">
        <v>3084760</v>
      </c>
      <c r="U19" s="135">
        <v>10</v>
      </c>
      <c r="V19" s="135">
        <v>10</v>
      </c>
      <c r="W19" s="187">
        <v>45000</v>
      </c>
      <c r="X19" s="135" t="s">
        <v>9</v>
      </c>
      <c r="Y19" s="187">
        <v>50000</v>
      </c>
      <c r="Z19" s="158">
        <v>3335</v>
      </c>
      <c r="AA19" s="158">
        <v>2238</v>
      </c>
      <c r="AB19" s="158">
        <v>3418</v>
      </c>
      <c r="AC19" s="158">
        <v>13277</v>
      </c>
      <c r="AD19" s="137" t="s">
        <v>9</v>
      </c>
      <c r="AE19" s="137" t="s">
        <v>9</v>
      </c>
      <c r="AF19" s="158">
        <v>64764</v>
      </c>
      <c r="AG19" s="158">
        <v>3069245</v>
      </c>
      <c r="AH19" s="158">
        <v>64764</v>
      </c>
      <c r="AI19" s="158">
        <v>523028</v>
      </c>
      <c r="AJ19" s="158">
        <v>6754</v>
      </c>
      <c r="AK19" s="158">
        <v>16478</v>
      </c>
      <c r="AL19" s="158">
        <v>5478</v>
      </c>
      <c r="AM19" s="158">
        <v>7573</v>
      </c>
      <c r="AN19" s="158">
        <v>72</v>
      </c>
      <c r="AO19" s="158">
        <v>252</v>
      </c>
      <c r="AP19" s="135">
        <v>10</v>
      </c>
      <c r="AQ19" s="135">
        <v>10</v>
      </c>
      <c r="AR19" s="187">
        <v>45000</v>
      </c>
      <c r="AS19" s="135" t="s">
        <v>9</v>
      </c>
      <c r="AT19" s="187">
        <v>50000</v>
      </c>
      <c r="AU19" s="158">
        <v>238</v>
      </c>
      <c r="AV19" s="158">
        <v>3368</v>
      </c>
      <c r="AW19" s="158">
        <v>64764</v>
      </c>
      <c r="AX19" s="158">
        <v>2518740</v>
      </c>
      <c r="AY19" s="158">
        <v>7995</v>
      </c>
      <c r="AZ19" s="158">
        <v>41113</v>
      </c>
      <c r="BA19" s="158">
        <v>1956</v>
      </c>
      <c r="BB19" s="158">
        <v>461</v>
      </c>
      <c r="BC19" s="158">
        <v>64764</v>
      </c>
      <c r="BD19" s="158">
        <v>2477167</v>
      </c>
      <c r="BE19" s="158">
        <v>64682</v>
      </c>
      <c r="BF19" s="158">
        <v>497118</v>
      </c>
      <c r="BG19" s="158">
        <v>5478</v>
      </c>
      <c r="BH19" s="158">
        <v>716</v>
      </c>
      <c r="BI19" s="158">
        <v>8247</v>
      </c>
      <c r="BJ19" s="158">
        <v>13632</v>
      </c>
      <c r="BK19" s="135">
        <v>10</v>
      </c>
      <c r="BL19" s="135">
        <v>10</v>
      </c>
      <c r="BM19" s="187">
        <v>45000</v>
      </c>
      <c r="BN19" s="135" t="s">
        <v>9</v>
      </c>
      <c r="BO19" s="187">
        <v>50000</v>
      </c>
      <c r="BP19" s="158">
        <v>64672</v>
      </c>
      <c r="BQ19" s="158">
        <v>507625</v>
      </c>
      <c r="BR19" s="158">
        <v>11583</v>
      </c>
      <c r="BS19" s="158">
        <v>41046</v>
      </c>
      <c r="BT19" s="158">
        <v>33475</v>
      </c>
      <c r="BU19" s="158">
        <v>-33990</v>
      </c>
      <c r="BV19" s="158">
        <v>2348</v>
      </c>
      <c r="BW19" s="158">
        <v>351</v>
      </c>
    </row>
    <row r="20" spans="1:75" ht="12" customHeight="1">
      <c r="A20" s="135">
        <v>11</v>
      </c>
      <c r="B20" s="187">
        <v>50000</v>
      </c>
      <c r="C20" s="135" t="s">
        <v>9</v>
      </c>
      <c r="D20" s="187">
        <v>60000</v>
      </c>
      <c r="E20" s="158">
        <v>72</v>
      </c>
      <c r="F20" s="158">
        <v>436</v>
      </c>
      <c r="G20" s="158">
        <v>5863</v>
      </c>
      <c r="H20" s="158">
        <v>143513</v>
      </c>
      <c r="I20" s="158">
        <v>8049</v>
      </c>
      <c r="J20" s="158">
        <v>180036</v>
      </c>
      <c r="K20" s="158">
        <v>90140</v>
      </c>
      <c r="L20" s="158">
        <v>4820705</v>
      </c>
      <c r="M20" s="158">
        <v>526</v>
      </c>
      <c r="N20" s="158">
        <v>6501</v>
      </c>
      <c r="O20" s="158">
        <v>7265</v>
      </c>
      <c r="P20" s="158">
        <v>42669</v>
      </c>
      <c r="Q20" s="158">
        <v>9488</v>
      </c>
      <c r="R20" s="158">
        <v>52421</v>
      </c>
      <c r="S20" s="158">
        <v>95608</v>
      </c>
      <c r="T20" s="158">
        <v>5246281</v>
      </c>
      <c r="U20" s="135">
        <v>11</v>
      </c>
      <c r="V20" s="135">
        <v>11</v>
      </c>
      <c r="W20" s="187">
        <v>50000</v>
      </c>
      <c r="X20" s="135" t="s">
        <v>9</v>
      </c>
      <c r="Y20" s="187">
        <v>60000</v>
      </c>
      <c r="Z20" s="158">
        <v>3949</v>
      </c>
      <c r="AA20" s="158">
        <v>3143</v>
      </c>
      <c r="AB20" s="158">
        <v>4680</v>
      </c>
      <c r="AC20" s="158">
        <v>18063</v>
      </c>
      <c r="AD20" s="137" t="s">
        <v>9</v>
      </c>
      <c r="AE20" s="137" t="s">
        <v>9</v>
      </c>
      <c r="AF20" s="158">
        <v>95608</v>
      </c>
      <c r="AG20" s="158">
        <v>5225074</v>
      </c>
      <c r="AH20" s="158">
        <v>95608</v>
      </c>
      <c r="AI20" s="158">
        <v>855110</v>
      </c>
      <c r="AJ20" s="158">
        <v>9312</v>
      </c>
      <c r="AK20" s="158">
        <v>23003</v>
      </c>
      <c r="AL20" s="158">
        <v>9421</v>
      </c>
      <c r="AM20" s="158">
        <v>14270</v>
      </c>
      <c r="AN20" s="158">
        <v>113</v>
      </c>
      <c r="AO20" s="158">
        <v>468</v>
      </c>
      <c r="AP20" s="135">
        <v>11</v>
      </c>
      <c r="AQ20" s="135">
        <v>11</v>
      </c>
      <c r="AR20" s="187">
        <v>50000</v>
      </c>
      <c r="AS20" s="135" t="s">
        <v>9</v>
      </c>
      <c r="AT20" s="187">
        <v>60000</v>
      </c>
      <c r="AU20" s="158">
        <v>350</v>
      </c>
      <c r="AV20" s="158">
        <v>6000</v>
      </c>
      <c r="AW20" s="158">
        <v>95608</v>
      </c>
      <c r="AX20" s="158">
        <v>4326612</v>
      </c>
      <c r="AY20" s="158">
        <v>15444</v>
      </c>
      <c r="AZ20" s="158">
        <v>95767</v>
      </c>
      <c r="BA20" s="158">
        <v>3007</v>
      </c>
      <c r="BB20" s="158">
        <v>687</v>
      </c>
      <c r="BC20" s="158">
        <v>95608</v>
      </c>
      <c r="BD20" s="158">
        <v>4230158</v>
      </c>
      <c r="BE20" s="158">
        <v>95511</v>
      </c>
      <c r="BF20" s="158">
        <v>931255</v>
      </c>
      <c r="BG20" s="158">
        <v>9421</v>
      </c>
      <c r="BH20" s="158">
        <v>1280</v>
      </c>
      <c r="BI20" s="158">
        <v>15863</v>
      </c>
      <c r="BJ20" s="158">
        <v>31605</v>
      </c>
      <c r="BK20" s="135">
        <v>11</v>
      </c>
      <c r="BL20" s="135">
        <v>11</v>
      </c>
      <c r="BM20" s="187">
        <v>50000</v>
      </c>
      <c r="BN20" s="135" t="s">
        <v>9</v>
      </c>
      <c r="BO20" s="187">
        <v>60000</v>
      </c>
      <c r="BP20" s="158">
        <v>95496</v>
      </c>
      <c r="BQ20" s="158">
        <v>955750</v>
      </c>
      <c r="BR20" s="158">
        <v>17632</v>
      </c>
      <c r="BS20" s="158">
        <v>79869</v>
      </c>
      <c r="BT20" s="158">
        <v>51467</v>
      </c>
      <c r="BU20" s="158">
        <v>-61545</v>
      </c>
      <c r="BV20" s="158">
        <v>4810</v>
      </c>
      <c r="BW20" s="158">
        <v>672</v>
      </c>
    </row>
    <row r="21" spans="1:75" ht="12" customHeight="1">
      <c r="A21" s="135">
        <v>12</v>
      </c>
      <c r="B21" s="187">
        <v>60000</v>
      </c>
      <c r="C21" s="135" t="s">
        <v>9</v>
      </c>
      <c r="D21" s="187">
        <v>70000</v>
      </c>
      <c r="E21" s="158">
        <v>58</v>
      </c>
      <c r="F21" s="158">
        <v>94</v>
      </c>
      <c r="G21" s="158">
        <v>3994</v>
      </c>
      <c r="H21" s="158">
        <v>112122</v>
      </c>
      <c r="I21" s="158">
        <v>6111</v>
      </c>
      <c r="J21" s="158">
        <v>165176</v>
      </c>
      <c r="K21" s="158">
        <v>58810</v>
      </c>
      <c r="L21" s="158">
        <v>3723363</v>
      </c>
      <c r="M21" s="158">
        <v>317</v>
      </c>
      <c r="N21" s="158">
        <v>4943</v>
      </c>
      <c r="O21" s="158">
        <v>6220</v>
      </c>
      <c r="P21" s="158">
        <v>38472</v>
      </c>
      <c r="Q21" s="158">
        <v>6206</v>
      </c>
      <c r="R21" s="158">
        <v>31874</v>
      </c>
      <c r="S21" s="158">
        <v>62727</v>
      </c>
      <c r="T21" s="158">
        <v>4076043</v>
      </c>
      <c r="U21" s="135">
        <v>12</v>
      </c>
      <c r="V21" s="135">
        <v>12</v>
      </c>
      <c r="W21" s="187">
        <v>60000</v>
      </c>
      <c r="X21" s="135" t="s">
        <v>9</v>
      </c>
      <c r="Y21" s="187">
        <v>70000</v>
      </c>
      <c r="Z21" s="203">
        <v>2415</v>
      </c>
      <c r="AA21" s="203">
        <v>2055</v>
      </c>
      <c r="AB21" s="203">
        <v>3284</v>
      </c>
      <c r="AC21" s="203">
        <v>12665</v>
      </c>
      <c r="AD21" s="137" t="s">
        <v>9</v>
      </c>
      <c r="AE21" s="137" t="s">
        <v>9</v>
      </c>
      <c r="AF21" s="158">
        <v>62727</v>
      </c>
      <c r="AG21" s="158">
        <v>4061323</v>
      </c>
      <c r="AH21" s="158">
        <v>62727</v>
      </c>
      <c r="AI21" s="158">
        <v>601277</v>
      </c>
      <c r="AJ21" s="158">
        <v>5946</v>
      </c>
      <c r="AK21" s="158">
        <v>14619</v>
      </c>
      <c r="AL21" s="158">
        <v>7164</v>
      </c>
      <c r="AM21" s="158">
        <v>11644</v>
      </c>
      <c r="AN21" s="158">
        <v>88</v>
      </c>
      <c r="AO21" s="158">
        <v>389</v>
      </c>
      <c r="AP21" s="135">
        <v>12</v>
      </c>
      <c r="AQ21" s="135">
        <v>12</v>
      </c>
      <c r="AR21" s="187">
        <v>60000</v>
      </c>
      <c r="AS21" s="135" t="s">
        <v>9</v>
      </c>
      <c r="AT21" s="187">
        <v>70000</v>
      </c>
      <c r="AU21" s="158">
        <v>197</v>
      </c>
      <c r="AV21" s="158">
        <v>4328</v>
      </c>
      <c r="AW21" s="158">
        <v>62727</v>
      </c>
      <c r="AX21" s="158">
        <v>3429396</v>
      </c>
      <c r="AY21" s="158">
        <v>12045</v>
      </c>
      <c r="AZ21" s="158">
        <v>79873</v>
      </c>
      <c r="BA21" s="158">
        <v>2037</v>
      </c>
      <c r="BB21" s="158">
        <v>459</v>
      </c>
      <c r="BC21" s="158">
        <v>62727</v>
      </c>
      <c r="BD21" s="158">
        <v>3349064</v>
      </c>
      <c r="BE21" s="158">
        <v>62673</v>
      </c>
      <c r="BF21" s="158">
        <v>822599</v>
      </c>
      <c r="BG21" s="158">
        <v>7164</v>
      </c>
      <c r="BH21" s="158">
        <v>1041</v>
      </c>
      <c r="BI21" s="158">
        <v>12228</v>
      </c>
      <c r="BJ21" s="158">
        <v>26018</v>
      </c>
      <c r="BK21" s="135">
        <v>12</v>
      </c>
      <c r="BL21" s="135">
        <v>12</v>
      </c>
      <c r="BM21" s="187">
        <v>60000</v>
      </c>
      <c r="BN21" s="135" t="s">
        <v>9</v>
      </c>
      <c r="BO21" s="187">
        <v>70000</v>
      </c>
      <c r="BP21" s="158">
        <v>62664</v>
      </c>
      <c r="BQ21" s="158">
        <v>842115</v>
      </c>
      <c r="BR21" s="158">
        <v>12191</v>
      </c>
      <c r="BS21" s="158">
        <v>73883</v>
      </c>
      <c r="BT21" s="158">
        <v>35405</v>
      </c>
      <c r="BU21" s="158">
        <v>-53503</v>
      </c>
      <c r="BV21" s="158">
        <v>6455</v>
      </c>
      <c r="BW21" s="158">
        <v>841</v>
      </c>
    </row>
    <row r="22" spans="1:75" ht="12" customHeight="1">
      <c r="A22" s="135">
        <v>13</v>
      </c>
      <c r="B22" s="187">
        <v>70000</v>
      </c>
      <c r="C22" s="135" t="s">
        <v>9</v>
      </c>
      <c r="D22" s="187">
        <v>80000</v>
      </c>
      <c r="E22" s="158">
        <v>62</v>
      </c>
      <c r="F22" s="158">
        <v>227</v>
      </c>
      <c r="G22" s="158">
        <v>2926</v>
      </c>
      <c r="H22" s="158">
        <v>98936</v>
      </c>
      <c r="I22" s="158">
        <v>4653</v>
      </c>
      <c r="J22" s="158">
        <v>144710</v>
      </c>
      <c r="K22" s="158">
        <v>37891</v>
      </c>
      <c r="L22" s="158">
        <v>2747207</v>
      </c>
      <c r="M22" s="158">
        <v>203</v>
      </c>
      <c r="N22" s="158">
        <v>2749</v>
      </c>
      <c r="O22" s="158">
        <v>5070</v>
      </c>
      <c r="P22" s="158">
        <v>37346</v>
      </c>
      <c r="Q22" s="158">
        <v>4291</v>
      </c>
      <c r="R22" s="158">
        <v>23342</v>
      </c>
      <c r="S22" s="158">
        <v>40893</v>
      </c>
      <c r="T22" s="158">
        <v>3054517</v>
      </c>
      <c r="U22" s="135">
        <v>13</v>
      </c>
      <c r="V22" s="135">
        <v>13</v>
      </c>
      <c r="W22" s="187">
        <v>70000</v>
      </c>
      <c r="X22" s="135" t="s">
        <v>9</v>
      </c>
      <c r="Y22" s="187">
        <v>80000</v>
      </c>
      <c r="Z22" s="158">
        <v>1462</v>
      </c>
      <c r="AA22" s="158">
        <v>1410</v>
      </c>
      <c r="AB22" s="158">
        <v>1825</v>
      </c>
      <c r="AC22" s="158">
        <v>7044</v>
      </c>
      <c r="AD22" s="137" t="s">
        <v>9</v>
      </c>
      <c r="AE22" s="137" t="s">
        <v>9</v>
      </c>
      <c r="AF22" s="158">
        <v>40893</v>
      </c>
      <c r="AG22" s="158">
        <v>3046063</v>
      </c>
      <c r="AH22" s="158">
        <v>40893</v>
      </c>
      <c r="AI22" s="158">
        <v>430289</v>
      </c>
      <c r="AJ22" s="158">
        <v>3544</v>
      </c>
      <c r="AK22" s="158">
        <v>9585</v>
      </c>
      <c r="AL22" s="158">
        <v>5084</v>
      </c>
      <c r="AM22" s="158">
        <v>8677</v>
      </c>
      <c r="AN22" s="158">
        <v>86</v>
      </c>
      <c r="AO22" s="158">
        <v>629</v>
      </c>
      <c r="AP22" s="135">
        <v>13</v>
      </c>
      <c r="AQ22" s="135">
        <v>13</v>
      </c>
      <c r="AR22" s="187">
        <v>70000</v>
      </c>
      <c r="AS22" s="135" t="s">
        <v>9</v>
      </c>
      <c r="AT22" s="187">
        <v>80000</v>
      </c>
      <c r="AU22" s="158">
        <v>122</v>
      </c>
      <c r="AV22" s="158">
        <v>3226</v>
      </c>
      <c r="AW22" s="158">
        <v>40892</v>
      </c>
      <c r="AX22" s="158">
        <v>2593895</v>
      </c>
      <c r="AY22" s="158">
        <v>8371</v>
      </c>
      <c r="AZ22" s="158">
        <v>57254</v>
      </c>
      <c r="BA22" s="158">
        <v>1435</v>
      </c>
      <c r="BB22" s="158">
        <v>321</v>
      </c>
      <c r="BC22" s="158">
        <v>40892</v>
      </c>
      <c r="BD22" s="158">
        <v>2536320</v>
      </c>
      <c r="BE22" s="158">
        <v>40861</v>
      </c>
      <c r="BF22" s="158">
        <v>681247</v>
      </c>
      <c r="BG22" s="158">
        <v>5084</v>
      </c>
      <c r="BH22" s="158">
        <v>800</v>
      </c>
      <c r="BI22" s="158">
        <v>8484</v>
      </c>
      <c r="BJ22" s="158">
        <v>18694</v>
      </c>
      <c r="BK22" s="135">
        <v>13</v>
      </c>
      <c r="BL22" s="135">
        <v>13</v>
      </c>
      <c r="BM22" s="187">
        <v>70000</v>
      </c>
      <c r="BN22" s="135" t="s">
        <v>9</v>
      </c>
      <c r="BO22" s="187">
        <v>80000</v>
      </c>
      <c r="BP22" s="158">
        <v>40860</v>
      </c>
      <c r="BQ22" s="158">
        <v>695731</v>
      </c>
      <c r="BR22" s="158">
        <v>9013</v>
      </c>
      <c r="BS22" s="158">
        <v>70309</v>
      </c>
      <c r="BT22" s="158">
        <v>22507</v>
      </c>
      <c r="BU22" s="158">
        <v>-39212</v>
      </c>
      <c r="BV22" s="158">
        <v>18710</v>
      </c>
      <c r="BW22" s="158">
        <v>3626</v>
      </c>
    </row>
    <row r="23" spans="1:75" ht="12" customHeight="1">
      <c r="A23" s="135">
        <v>14</v>
      </c>
      <c r="B23" s="187">
        <v>80000</v>
      </c>
      <c r="C23" s="135" t="s">
        <v>9</v>
      </c>
      <c r="D23" s="187">
        <v>90000</v>
      </c>
      <c r="E23" s="158">
        <v>38</v>
      </c>
      <c r="F23" s="158">
        <v>300</v>
      </c>
      <c r="G23" s="158">
        <v>2045</v>
      </c>
      <c r="H23" s="158">
        <v>80916</v>
      </c>
      <c r="I23" s="158">
        <v>3402</v>
      </c>
      <c r="J23" s="158">
        <v>129545</v>
      </c>
      <c r="K23" s="158">
        <v>21710</v>
      </c>
      <c r="L23" s="158">
        <v>1771532</v>
      </c>
      <c r="M23" s="158">
        <v>140</v>
      </c>
      <c r="N23" s="158">
        <v>2349</v>
      </c>
      <c r="O23" s="158">
        <v>3696</v>
      </c>
      <c r="P23" s="158">
        <v>31166</v>
      </c>
      <c r="Q23" s="158">
        <v>3075</v>
      </c>
      <c r="R23" s="158">
        <v>16736</v>
      </c>
      <c r="S23" s="158">
        <v>23968</v>
      </c>
      <c r="T23" s="158">
        <v>2032543</v>
      </c>
      <c r="U23" s="135">
        <v>14</v>
      </c>
      <c r="V23" s="135">
        <v>14</v>
      </c>
      <c r="W23" s="187">
        <v>80000</v>
      </c>
      <c r="X23" s="135" t="s">
        <v>9</v>
      </c>
      <c r="Y23" s="187">
        <v>90000</v>
      </c>
      <c r="Z23" s="158">
        <v>913</v>
      </c>
      <c r="AA23" s="158">
        <v>896</v>
      </c>
      <c r="AB23" s="158">
        <v>1119</v>
      </c>
      <c r="AC23" s="158">
        <v>4306</v>
      </c>
      <c r="AD23" s="137" t="s">
        <v>9</v>
      </c>
      <c r="AE23" s="137" t="s">
        <v>9</v>
      </c>
      <c r="AF23" s="158">
        <v>23968</v>
      </c>
      <c r="AG23" s="158">
        <v>2027341</v>
      </c>
      <c r="AH23" s="158">
        <v>23968</v>
      </c>
      <c r="AI23" s="158">
        <v>263943</v>
      </c>
      <c r="AJ23" s="158">
        <v>2104</v>
      </c>
      <c r="AK23" s="158">
        <v>5544</v>
      </c>
      <c r="AL23" s="158">
        <v>3080</v>
      </c>
      <c r="AM23" s="158">
        <v>5425</v>
      </c>
      <c r="AN23" s="158">
        <v>51</v>
      </c>
      <c r="AO23" s="158">
        <v>382</v>
      </c>
      <c r="AP23" s="135">
        <v>14</v>
      </c>
      <c r="AQ23" s="135">
        <v>14</v>
      </c>
      <c r="AR23" s="187">
        <v>80000</v>
      </c>
      <c r="AS23" s="135" t="s">
        <v>9</v>
      </c>
      <c r="AT23" s="187">
        <v>90000</v>
      </c>
      <c r="AU23" s="158">
        <v>95</v>
      </c>
      <c r="AV23" s="158">
        <v>2726</v>
      </c>
      <c r="AW23" s="158">
        <v>23968</v>
      </c>
      <c r="AX23" s="158">
        <v>1749303</v>
      </c>
      <c r="AY23" s="158">
        <v>5338</v>
      </c>
      <c r="AZ23" s="158">
        <v>37278</v>
      </c>
      <c r="BA23" s="158">
        <v>890</v>
      </c>
      <c r="BB23" s="158">
        <v>194</v>
      </c>
      <c r="BC23" s="158">
        <v>23968</v>
      </c>
      <c r="BD23" s="158">
        <v>1711831</v>
      </c>
      <c r="BE23" s="158">
        <v>23950</v>
      </c>
      <c r="BF23" s="158">
        <v>494282</v>
      </c>
      <c r="BG23" s="158">
        <v>3080</v>
      </c>
      <c r="BH23" s="158">
        <v>513</v>
      </c>
      <c r="BI23" s="158">
        <v>5354</v>
      </c>
      <c r="BJ23" s="158">
        <v>11978</v>
      </c>
      <c r="BK23" s="135">
        <v>14</v>
      </c>
      <c r="BL23" s="135">
        <v>14</v>
      </c>
      <c r="BM23" s="187">
        <v>80000</v>
      </c>
      <c r="BN23" s="135" t="s">
        <v>9</v>
      </c>
      <c r="BO23" s="187">
        <v>90000</v>
      </c>
      <c r="BP23" s="158">
        <v>23947</v>
      </c>
      <c r="BQ23" s="158">
        <v>504603</v>
      </c>
      <c r="BR23" s="158">
        <v>6277</v>
      </c>
      <c r="BS23" s="158">
        <v>63744</v>
      </c>
      <c r="BT23" s="158">
        <v>12579</v>
      </c>
      <c r="BU23" s="158">
        <v>-25822</v>
      </c>
      <c r="BV23" s="158">
        <v>21316</v>
      </c>
      <c r="BW23" s="158">
        <v>10048</v>
      </c>
    </row>
    <row r="24" spans="1:75" ht="12" customHeight="1">
      <c r="A24" s="135">
        <v>15</v>
      </c>
      <c r="B24" s="187">
        <v>90000</v>
      </c>
      <c r="C24" s="135" t="s">
        <v>9</v>
      </c>
      <c r="D24" s="187">
        <v>100000</v>
      </c>
      <c r="E24" s="158">
        <v>28</v>
      </c>
      <c r="F24" s="158">
        <v>304</v>
      </c>
      <c r="G24" s="158">
        <v>1536</v>
      </c>
      <c r="H24" s="158">
        <v>74396</v>
      </c>
      <c r="I24" s="158">
        <v>2641</v>
      </c>
      <c r="J24" s="158">
        <v>122056</v>
      </c>
      <c r="K24" s="158">
        <v>13189</v>
      </c>
      <c r="L24" s="158">
        <v>1192894</v>
      </c>
      <c r="M24" s="158">
        <v>100</v>
      </c>
      <c r="N24" s="158">
        <v>1696</v>
      </c>
      <c r="O24" s="158">
        <v>2729</v>
      </c>
      <c r="P24" s="158">
        <v>25931</v>
      </c>
      <c r="Q24" s="158">
        <v>2360</v>
      </c>
      <c r="R24" s="158">
        <v>10615</v>
      </c>
      <c r="S24" s="158">
        <v>15055</v>
      </c>
      <c r="T24" s="158">
        <v>1427893</v>
      </c>
      <c r="U24" s="135">
        <v>15</v>
      </c>
      <c r="V24" s="135">
        <v>15</v>
      </c>
      <c r="W24" s="187">
        <v>90000</v>
      </c>
      <c r="X24" s="135" t="s">
        <v>9</v>
      </c>
      <c r="Y24" s="187">
        <v>100000</v>
      </c>
      <c r="Z24" s="158">
        <v>612</v>
      </c>
      <c r="AA24" s="158">
        <v>609</v>
      </c>
      <c r="AB24" s="158">
        <v>723</v>
      </c>
      <c r="AC24" s="158">
        <v>2784</v>
      </c>
      <c r="AD24" s="137" t="s">
        <v>9</v>
      </c>
      <c r="AE24" s="137" t="s">
        <v>9</v>
      </c>
      <c r="AF24" s="158">
        <v>15055</v>
      </c>
      <c r="AG24" s="158">
        <v>1424499</v>
      </c>
      <c r="AH24" s="158">
        <v>15055</v>
      </c>
      <c r="AI24" s="158">
        <v>171023</v>
      </c>
      <c r="AJ24" s="158">
        <v>1323</v>
      </c>
      <c r="AK24" s="158">
        <v>3816</v>
      </c>
      <c r="AL24" s="158">
        <v>1898</v>
      </c>
      <c r="AM24" s="158">
        <v>3426</v>
      </c>
      <c r="AN24" s="158">
        <v>55</v>
      </c>
      <c r="AO24" s="158">
        <v>393</v>
      </c>
      <c r="AP24" s="135">
        <v>15</v>
      </c>
      <c r="AQ24" s="135">
        <v>15</v>
      </c>
      <c r="AR24" s="187">
        <v>90000</v>
      </c>
      <c r="AS24" s="135" t="s">
        <v>9</v>
      </c>
      <c r="AT24" s="187">
        <v>100000</v>
      </c>
      <c r="AU24" s="158">
        <v>64</v>
      </c>
      <c r="AV24" s="158">
        <v>2218</v>
      </c>
      <c r="AW24" s="158">
        <v>15055</v>
      </c>
      <c r="AX24" s="158">
        <v>1243462</v>
      </c>
      <c r="AY24" s="158">
        <v>3654</v>
      </c>
      <c r="AZ24" s="158">
        <v>25750</v>
      </c>
      <c r="BA24" s="158">
        <v>542</v>
      </c>
      <c r="BB24" s="158">
        <v>120</v>
      </c>
      <c r="BC24" s="158">
        <v>15055</v>
      </c>
      <c r="BD24" s="158">
        <v>1217592</v>
      </c>
      <c r="BE24" s="158">
        <v>15040</v>
      </c>
      <c r="BF24" s="158">
        <v>370422</v>
      </c>
      <c r="BG24" s="158">
        <v>1898</v>
      </c>
      <c r="BH24" s="158">
        <v>326</v>
      </c>
      <c r="BI24" s="158">
        <v>3642</v>
      </c>
      <c r="BJ24" s="158">
        <v>8162</v>
      </c>
      <c r="BK24" s="135">
        <v>15</v>
      </c>
      <c r="BL24" s="135">
        <v>15</v>
      </c>
      <c r="BM24" s="187">
        <v>90000</v>
      </c>
      <c r="BN24" s="135" t="s">
        <v>9</v>
      </c>
      <c r="BO24" s="187">
        <v>100000</v>
      </c>
      <c r="BP24" s="158">
        <v>15037</v>
      </c>
      <c r="BQ24" s="158">
        <v>375439</v>
      </c>
      <c r="BR24" s="158">
        <v>4682</v>
      </c>
      <c r="BS24" s="158">
        <v>59970</v>
      </c>
      <c r="BT24" s="158">
        <v>7472</v>
      </c>
      <c r="BU24" s="158">
        <v>-17264</v>
      </c>
      <c r="BV24" s="158">
        <v>14419</v>
      </c>
      <c r="BW24" s="158">
        <v>12539</v>
      </c>
    </row>
    <row r="25" spans="1:75" ht="12" customHeight="1">
      <c r="A25" s="135">
        <v>16</v>
      </c>
      <c r="B25" s="187">
        <v>100000</v>
      </c>
      <c r="C25" s="135" t="s">
        <v>9</v>
      </c>
      <c r="D25" s="187">
        <v>125000</v>
      </c>
      <c r="E25" s="158">
        <v>49</v>
      </c>
      <c r="F25" s="158">
        <v>745</v>
      </c>
      <c r="G25" s="158">
        <v>2575</v>
      </c>
      <c r="H25" s="158">
        <v>154374</v>
      </c>
      <c r="I25" s="158">
        <v>4091</v>
      </c>
      <c r="J25" s="158">
        <v>253574</v>
      </c>
      <c r="K25" s="158">
        <v>16516</v>
      </c>
      <c r="L25" s="158">
        <v>1715787</v>
      </c>
      <c r="M25" s="158">
        <v>195</v>
      </c>
      <c r="N25" s="158">
        <v>2480</v>
      </c>
      <c r="O25" s="158">
        <v>4480</v>
      </c>
      <c r="P25" s="158">
        <v>57915</v>
      </c>
      <c r="Q25" s="158">
        <v>4055</v>
      </c>
      <c r="R25" s="158">
        <v>20854</v>
      </c>
      <c r="S25" s="158">
        <v>19884</v>
      </c>
      <c r="T25" s="158">
        <v>2205728</v>
      </c>
      <c r="U25" s="135">
        <v>16</v>
      </c>
      <c r="V25" s="135">
        <v>16</v>
      </c>
      <c r="W25" s="187">
        <v>100000</v>
      </c>
      <c r="X25" s="135" t="s">
        <v>9</v>
      </c>
      <c r="Y25" s="187">
        <v>125000</v>
      </c>
      <c r="Z25" s="158">
        <v>1025</v>
      </c>
      <c r="AA25" s="158">
        <v>1082</v>
      </c>
      <c r="AB25" s="158">
        <v>988</v>
      </c>
      <c r="AC25" s="158">
        <v>3828</v>
      </c>
      <c r="AD25" s="137" t="s">
        <v>9</v>
      </c>
      <c r="AE25" s="137" t="s">
        <v>9</v>
      </c>
      <c r="AF25" s="158">
        <v>19884</v>
      </c>
      <c r="AG25" s="158">
        <v>2200818</v>
      </c>
      <c r="AH25" s="158">
        <v>19884</v>
      </c>
      <c r="AI25" s="158">
        <v>232575</v>
      </c>
      <c r="AJ25" s="158">
        <v>1707</v>
      </c>
      <c r="AK25" s="158">
        <v>5429</v>
      </c>
      <c r="AL25" s="158">
        <v>2402</v>
      </c>
      <c r="AM25" s="158">
        <v>4392</v>
      </c>
      <c r="AN25" s="158">
        <v>86</v>
      </c>
      <c r="AO25" s="158">
        <v>645</v>
      </c>
      <c r="AP25" s="135">
        <v>16</v>
      </c>
      <c r="AQ25" s="135">
        <v>16</v>
      </c>
      <c r="AR25" s="187">
        <v>100000</v>
      </c>
      <c r="AS25" s="135" t="s">
        <v>9</v>
      </c>
      <c r="AT25" s="187">
        <v>125000</v>
      </c>
      <c r="AU25" s="158">
        <v>116</v>
      </c>
      <c r="AV25" s="158">
        <v>3985</v>
      </c>
      <c r="AW25" s="158">
        <v>19883</v>
      </c>
      <c r="AX25" s="158">
        <v>1953784</v>
      </c>
      <c r="AY25" s="158">
        <v>5100</v>
      </c>
      <c r="AZ25" s="158">
        <v>36147</v>
      </c>
      <c r="BA25" s="158">
        <v>671</v>
      </c>
      <c r="BB25" s="158">
        <v>152</v>
      </c>
      <c r="BC25" s="158">
        <v>19883</v>
      </c>
      <c r="BD25" s="158">
        <v>1917484</v>
      </c>
      <c r="BE25" s="158">
        <v>19862</v>
      </c>
      <c r="BF25" s="158">
        <v>618811</v>
      </c>
      <c r="BG25" s="158">
        <v>2402</v>
      </c>
      <c r="BH25" s="158">
        <v>416</v>
      </c>
      <c r="BI25" s="158">
        <v>5084</v>
      </c>
      <c r="BJ25" s="158">
        <v>11506</v>
      </c>
      <c r="BK25" s="135">
        <v>16</v>
      </c>
      <c r="BL25" s="135">
        <v>16</v>
      </c>
      <c r="BM25" s="187">
        <v>100000</v>
      </c>
      <c r="BN25" s="135" t="s">
        <v>9</v>
      </c>
      <c r="BO25" s="187">
        <v>125000</v>
      </c>
      <c r="BP25" s="158">
        <v>19860</v>
      </c>
      <c r="BQ25" s="158">
        <v>627644</v>
      </c>
      <c r="BR25" s="158">
        <v>7442</v>
      </c>
      <c r="BS25" s="158">
        <v>131178</v>
      </c>
      <c r="BT25" s="158">
        <v>9016</v>
      </c>
      <c r="BU25" s="158">
        <v>-25002</v>
      </c>
      <c r="BV25" s="158">
        <v>19549</v>
      </c>
      <c r="BW25" s="158">
        <v>29592</v>
      </c>
    </row>
    <row r="26" spans="1:75" ht="12" customHeight="1">
      <c r="A26" s="135">
        <v>17</v>
      </c>
      <c r="B26" s="187">
        <v>125000</v>
      </c>
      <c r="C26" s="135" t="s">
        <v>9</v>
      </c>
      <c r="D26" s="187">
        <v>250000</v>
      </c>
      <c r="E26" s="158">
        <v>71</v>
      </c>
      <c r="F26" s="158">
        <v>1001</v>
      </c>
      <c r="G26" s="158">
        <v>4257</v>
      </c>
      <c r="H26" s="158">
        <v>416563</v>
      </c>
      <c r="I26" s="158">
        <v>6331</v>
      </c>
      <c r="J26" s="158">
        <v>681949</v>
      </c>
      <c r="K26" s="158">
        <v>17275</v>
      </c>
      <c r="L26" s="158">
        <v>2538757</v>
      </c>
      <c r="M26" s="158">
        <v>467</v>
      </c>
      <c r="N26" s="158">
        <v>10489</v>
      </c>
      <c r="O26" s="158">
        <v>7193</v>
      </c>
      <c r="P26" s="158">
        <v>155720</v>
      </c>
      <c r="Q26" s="158">
        <v>6836</v>
      </c>
      <c r="R26" s="158">
        <v>37308</v>
      </c>
      <c r="S26" s="158">
        <v>23254</v>
      </c>
      <c r="T26" s="158">
        <v>3841786</v>
      </c>
      <c r="U26" s="135">
        <v>17</v>
      </c>
      <c r="V26" s="135">
        <v>17</v>
      </c>
      <c r="W26" s="187">
        <v>125000</v>
      </c>
      <c r="X26" s="135" t="s">
        <v>9</v>
      </c>
      <c r="Y26" s="187">
        <v>250000</v>
      </c>
      <c r="Z26" s="158">
        <v>1516</v>
      </c>
      <c r="AA26" s="158">
        <v>1666</v>
      </c>
      <c r="AB26" s="158">
        <v>1228</v>
      </c>
      <c r="AC26" s="158">
        <v>4756</v>
      </c>
      <c r="AD26" s="137" t="s">
        <v>9</v>
      </c>
      <c r="AE26" s="137" t="s">
        <v>9</v>
      </c>
      <c r="AF26" s="158">
        <v>23254</v>
      </c>
      <c r="AG26" s="158">
        <v>3835364</v>
      </c>
      <c r="AH26" s="158">
        <v>23254</v>
      </c>
      <c r="AI26" s="158">
        <v>299061</v>
      </c>
      <c r="AJ26" s="158">
        <v>2313</v>
      </c>
      <c r="AK26" s="158">
        <v>7145</v>
      </c>
      <c r="AL26" s="158">
        <v>2630</v>
      </c>
      <c r="AM26" s="158">
        <v>4817</v>
      </c>
      <c r="AN26" s="158">
        <v>129</v>
      </c>
      <c r="AO26" s="158">
        <v>1931</v>
      </c>
      <c r="AP26" s="135">
        <v>17</v>
      </c>
      <c r="AQ26" s="135">
        <v>17</v>
      </c>
      <c r="AR26" s="187">
        <v>125000</v>
      </c>
      <c r="AS26" s="135" t="s">
        <v>9</v>
      </c>
      <c r="AT26" s="187">
        <v>250000</v>
      </c>
      <c r="AU26" s="158">
        <v>166</v>
      </c>
      <c r="AV26" s="158">
        <v>11247</v>
      </c>
      <c r="AW26" s="158">
        <v>23254</v>
      </c>
      <c r="AX26" s="158">
        <v>3511862</v>
      </c>
      <c r="AY26" s="158">
        <v>7437</v>
      </c>
      <c r="AZ26" s="158">
        <v>54237</v>
      </c>
      <c r="BA26" s="158">
        <v>743</v>
      </c>
      <c r="BB26" s="158">
        <v>171</v>
      </c>
      <c r="BC26" s="158">
        <v>23254</v>
      </c>
      <c r="BD26" s="158">
        <v>3457453</v>
      </c>
      <c r="BE26" s="158">
        <v>23211</v>
      </c>
      <c r="BF26" s="158">
        <v>1231293</v>
      </c>
      <c r="BG26" s="158">
        <v>2630</v>
      </c>
      <c r="BH26" s="158">
        <v>488</v>
      </c>
      <c r="BI26" s="158">
        <v>7393</v>
      </c>
      <c r="BJ26" s="158">
        <v>17140</v>
      </c>
      <c r="BK26" s="135">
        <v>17</v>
      </c>
      <c r="BL26" s="135">
        <v>17</v>
      </c>
      <c r="BM26" s="187">
        <v>125000</v>
      </c>
      <c r="BN26" s="135" t="s">
        <v>9</v>
      </c>
      <c r="BO26" s="187">
        <v>250000</v>
      </c>
      <c r="BP26" s="158">
        <v>23211</v>
      </c>
      <c r="BQ26" s="158">
        <v>1239945</v>
      </c>
      <c r="BR26" s="158">
        <v>11647</v>
      </c>
      <c r="BS26" s="158">
        <v>393684</v>
      </c>
      <c r="BT26" s="158">
        <v>8945</v>
      </c>
      <c r="BU26" s="158">
        <v>-34446</v>
      </c>
      <c r="BV26" s="158">
        <v>23140</v>
      </c>
      <c r="BW26" s="158">
        <v>66382</v>
      </c>
    </row>
    <row r="27" spans="1:75" ht="12" customHeight="1">
      <c r="A27" s="135">
        <v>18</v>
      </c>
      <c r="B27" s="187">
        <v>250000</v>
      </c>
      <c r="C27" s="135" t="s">
        <v>9</v>
      </c>
      <c r="D27" s="187">
        <v>500000</v>
      </c>
      <c r="E27" s="158">
        <v>24</v>
      </c>
      <c r="F27" s="158">
        <v>1876</v>
      </c>
      <c r="G27" s="158">
        <v>1594</v>
      </c>
      <c r="H27" s="158">
        <v>331430</v>
      </c>
      <c r="I27" s="158">
        <v>1655</v>
      </c>
      <c r="J27" s="158">
        <v>378841</v>
      </c>
      <c r="K27" s="158">
        <v>2789</v>
      </c>
      <c r="L27" s="158">
        <v>713669</v>
      </c>
      <c r="M27" s="158">
        <v>205</v>
      </c>
      <c r="N27" s="158">
        <v>9043</v>
      </c>
      <c r="O27" s="158">
        <v>2178</v>
      </c>
      <c r="P27" s="158">
        <v>106490</v>
      </c>
      <c r="Q27" s="158">
        <v>2151</v>
      </c>
      <c r="R27" s="158">
        <v>17330</v>
      </c>
      <c r="S27" s="158">
        <v>4724</v>
      </c>
      <c r="T27" s="158">
        <v>1558678</v>
      </c>
      <c r="U27" s="135">
        <v>18</v>
      </c>
      <c r="V27" s="135">
        <v>18</v>
      </c>
      <c r="W27" s="187">
        <v>250000</v>
      </c>
      <c r="X27" s="135" t="s">
        <v>9</v>
      </c>
      <c r="Y27" s="187">
        <v>500000</v>
      </c>
      <c r="Z27" s="158">
        <v>464</v>
      </c>
      <c r="AA27" s="158">
        <v>533</v>
      </c>
      <c r="AB27" s="158">
        <v>288</v>
      </c>
      <c r="AC27" s="158">
        <v>1125</v>
      </c>
      <c r="AD27" s="137" t="s">
        <v>9</v>
      </c>
      <c r="AE27" s="137" t="s">
        <v>9</v>
      </c>
      <c r="AF27" s="158">
        <v>4724</v>
      </c>
      <c r="AG27" s="158">
        <v>1557020</v>
      </c>
      <c r="AH27" s="158">
        <v>4724</v>
      </c>
      <c r="AI27" s="158">
        <v>77946</v>
      </c>
      <c r="AJ27" s="158">
        <v>554</v>
      </c>
      <c r="AK27" s="158">
        <v>1551</v>
      </c>
      <c r="AL27" s="158">
        <v>357</v>
      </c>
      <c r="AM27" s="158">
        <v>667</v>
      </c>
      <c r="AN27" s="158">
        <v>57</v>
      </c>
      <c r="AO27" s="158">
        <v>720</v>
      </c>
      <c r="AP27" s="135">
        <v>18</v>
      </c>
      <c r="AQ27" s="135">
        <v>18</v>
      </c>
      <c r="AR27" s="187">
        <v>250000</v>
      </c>
      <c r="AS27" s="135" t="s">
        <v>9</v>
      </c>
      <c r="AT27" s="187">
        <v>500000</v>
      </c>
      <c r="AU27" s="158">
        <v>64</v>
      </c>
      <c r="AV27" s="158">
        <v>8214</v>
      </c>
      <c r="AW27" s="158">
        <v>4724</v>
      </c>
      <c r="AX27" s="158">
        <v>1468193</v>
      </c>
      <c r="AY27" s="158">
        <v>1848</v>
      </c>
      <c r="AZ27" s="158">
        <v>14093</v>
      </c>
      <c r="BA27" s="158">
        <v>130</v>
      </c>
      <c r="BB27" s="158">
        <v>32</v>
      </c>
      <c r="BC27" s="158">
        <v>4724</v>
      </c>
      <c r="BD27" s="158">
        <v>1454068</v>
      </c>
      <c r="BE27" s="158">
        <v>4704</v>
      </c>
      <c r="BF27" s="158">
        <v>569009</v>
      </c>
      <c r="BG27" s="158">
        <v>357</v>
      </c>
      <c r="BH27" s="158">
        <v>70</v>
      </c>
      <c r="BI27" s="158">
        <v>1838</v>
      </c>
      <c r="BJ27" s="158">
        <v>4474</v>
      </c>
      <c r="BK27" s="135">
        <v>18</v>
      </c>
      <c r="BL27" s="135">
        <v>18</v>
      </c>
      <c r="BM27" s="187">
        <v>250000</v>
      </c>
      <c r="BN27" s="135" t="s">
        <v>9</v>
      </c>
      <c r="BO27" s="187">
        <v>500000</v>
      </c>
      <c r="BP27" s="158">
        <v>4703</v>
      </c>
      <c r="BQ27" s="158">
        <v>566492</v>
      </c>
      <c r="BR27" s="158">
        <v>3308</v>
      </c>
      <c r="BS27" s="158">
        <v>277212</v>
      </c>
      <c r="BT27" s="158">
        <v>1143</v>
      </c>
      <c r="BU27" s="158">
        <v>-9415</v>
      </c>
      <c r="BV27" s="158">
        <v>4695</v>
      </c>
      <c r="BW27" s="158">
        <v>30860</v>
      </c>
    </row>
    <row r="28" spans="1:75" ht="12" customHeight="1">
      <c r="A28" s="135">
        <v>19</v>
      </c>
      <c r="B28" s="187">
        <v>500000</v>
      </c>
      <c r="C28" s="135" t="s">
        <v>9</v>
      </c>
      <c r="D28" s="187">
        <v>1000000</v>
      </c>
      <c r="E28" s="158">
        <v>16</v>
      </c>
      <c r="F28" s="158">
        <v>1900</v>
      </c>
      <c r="G28" s="158">
        <v>557</v>
      </c>
      <c r="H28" s="158">
        <v>249996</v>
      </c>
      <c r="I28" s="158">
        <v>417</v>
      </c>
      <c r="J28" s="158">
        <v>182723</v>
      </c>
      <c r="K28" s="158">
        <v>586</v>
      </c>
      <c r="L28" s="158">
        <v>252444</v>
      </c>
      <c r="M28" s="158">
        <v>101</v>
      </c>
      <c r="N28" s="158">
        <v>6378</v>
      </c>
      <c r="O28" s="158">
        <v>635</v>
      </c>
      <c r="P28" s="158">
        <v>68803</v>
      </c>
      <c r="Q28" s="158">
        <v>610</v>
      </c>
      <c r="R28" s="158">
        <v>10934</v>
      </c>
      <c r="S28" s="158">
        <v>1135</v>
      </c>
      <c r="T28" s="158">
        <v>773178</v>
      </c>
      <c r="U28" s="135">
        <v>19</v>
      </c>
      <c r="V28" s="135">
        <v>19</v>
      </c>
      <c r="W28" s="187">
        <v>500000</v>
      </c>
      <c r="X28" s="135" t="s">
        <v>9</v>
      </c>
      <c r="Y28" s="187">
        <v>1000000</v>
      </c>
      <c r="Z28" s="203" t="s">
        <v>18</v>
      </c>
      <c r="AA28" s="203" t="s">
        <v>18</v>
      </c>
      <c r="AB28" s="203" t="s">
        <v>18</v>
      </c>
      <c r="AC28" s="203" t="s">
        <v>18</v>
      </c>
      <c r="AD28" s="137" t="s">
        <v>9</v>
      </c>
      <c r="AE28" s="137" t="s">
        <v>9</v>
      </c>
      <c r="AF28" s="158">
        <v>1135</v>
      </c>
      <c r="AG28" s="158">
        <v>772812</v>
      </c>
      <c r="AH28" s="158">
        <v>1135</v>
      </c>
      <c r="AI28" s="158">
        <v>24153</v>
      </c>
      <c r="AJ28" s="158">
        <v>121</v>
      </c>
      <c r="AK28" s="158">
        <v>404</v>
      </c>
      <c r="AL28" s="158">
        <v>61</v>
      </c>
      <c r="AM28" s="158">
        <v>117</v>
      </c>
      <c r="AN28" s="158">
        <v>25</v>
      </c>
      <c r="AO28" s="158">
        <v>939</v>
      </c>
      <c r="AP28" s="135">
        <v>19</v>
      </c>
      <c r="AQ28" s="135">
        <v>19</v>
      </c>
      <c r="AR28" s="187">
        <v>500000</v>
      </c>
      <c r="AS28" s="135" t="s">
        <v>9</v>
      </c>
      <c r="AT28" s="187">
        <v>1000000</v>
      </c>
      <c r="AU28" s="158">
        <v>38</v>
      </c>
      <c r="AV28" s="158">
        <v>16059</v>
      </c>
      <c r="AW28" s="158">
        <v>1135</v>
      </c>
      <c r="AX28" s="158">
        <v>731138</v>
      </c>
      <c r="AY28" s="158">
        <v>411</v>
      </c>
      <c r="AZ28" s="158">
        <v>3056</v>
      </c>
      <c r="BA28" s="158">
        <v>22</v>
      </c>
      <c r="BB28" s="158">
        <v>5</v>
      </c>
      <c r="BC28" s="158">
        <v>1135</v>
      </c>
      <c r="BD28" s="158">
        <v>728077</v>
      </c>
      <c r="BE28" s="158">
        <v>1120</v>
      </c>
      <c r="BF28" s="158">
        <v>310307</v>
      </c>
      <c r="BG28" s="158">
        <v>61</v>
      </c>
      <c r="BH28" s="158">
        <v>11</v>
      </c>
      <c r="BI28" s="158">
        <v>406</v>
      </c>
      <c r="BJ28" s="158">
        <v>949</v>
      </c>
      <c r="BK28" s="135">
        <v>19</v>
      </c>
      <c r="BL28" s="135">
        <v>19</v>
      </c>
      <c r="BM28" s="187">
        <v>500000</v>
      </c>
      <c r="BN28" s="135" t="s">
        <v>9</v>
      </c>
      <c r="BO28" s="187">
        <v>1000000</v>
      </c>
      <c r="BP28" s="158">
        <v>1119</v>
      </c>
      <c r="BQ28" s="158">
        <v>302714</v>
      </c>
      <c r="BR28" s="158">
        <v>883</v>
      </c>
      <c r="BS28" s="158">
        <v>183277</v>
      </c>
      <c r="BT28" s="158">
        <v>192</v>
      </c>
      <c r="BU28" s="158">
        <v>-3595</v>
      </c>
      <c r="BV28" s="158">
        <v>1117</v>
      </c>
      <c r="BW28" s="158">
        <v>16584</v>
      </c>
    </row>
    <row r="29" spans="1:75" ht="12" customHeight="1">
      <c r="A29" s="135">
        <v>20</v>
      </c>
      <c r="B29" s="255" t="s">
        <v>103</v>
      </c>
      <c r="C29" s="255"/>
      <c r="D29" s="255"/>
      <c r="E29" s="158">
        <v>7</v>
      </c>
      <c r="F29" s="158">
        <v>5871</v>
      </c>
      <c r="G29" s="158">
        <v>368</v>
      </c>
      <c r="H29" s="158">
        <v>963254</v>
      </c>
      <c r="I29" s="158">
        <v>161</v>
      </c>
      <c r="J29" s="158">
        <v>182785</v>
      </c>
      <c r="K29" s="158">
        <v>293</v>
      </c>
      <c r="L29" s="158">
        <v>324285</v>
      </c>
      <c r="M29" s="158">
        <v>60</v>
      </c>
      <c r="N29" s="158">
        <v>12396</v>
      </c>
      <c r="O29" s="158">
        <v>350</v>
      </c>
      <c r="P29" s="158">
        <v>109675</v>
      </c>
      <c r="Q29" s="158">
        <v>297</v>
      </c>
      <c r="R29" s="158">
        <v>11044</v>
      </c>
      <c r="S29" s="158">
        <v>556</v>
      </c>
      <c r="T29" s="158">
        <v>1609309</v>
      </c>
      <c r="U29" s="135">
        <v>20</v>
      </c>
      <c r="V29" s="135">
        <v>20</v>
      </c>
      <c r="W29" s="255" t="s">
        <v>103</v>
      </c>
      <c r="X29" s="255"/>
      <c r="Y29" s="255"/>
      <c r="Z29" s="203" t="s">
        <v>18</v>
      </c>
      <c r="AA29" s="203" t="s">
        <v>18</v>
      </c>
      <c r="AB29" s="203" t="s">
        <v>18</v>
      </c>
      <c r="AC29" s="203" t="s">
        <v>18</v>
      </c>
      <c r="AD29" s="137" t="s">
        <v>9</v>
      </c>
      <c r="AE29" s="137" t="s">
        <v>9</v>
      </c>
      <c r="AF29" s="158">
        <v>556</v>
      </c>
      <c r="AG29" s="158">
        <v>1609091</v>
      </c>
      <c r="AH29" s="158">
        <v>556</v>
      </c>
      <c r="AI29" s="158">
        <v>26620</v>
      </c>
      <c r="AJ29" s="158">
        <v>57</v>
      </c>
      <c r="AK29" s="158">
        <v>264</v>
      </c>
      <c r="AL29" s="158">
        <v>29</v>
      </c>
      <c r="AM29" s="158">
        <v>52</v>
      </c>
      <c r="AN29" s="158">
        <v>16</v>
      </c>
      <c r="AO29" s="158">
        <v>1674</v>
      </c>
      <c r="AP29" s="135">
        <v>20</v>
      </c>
      <c r="AQ29" s="135">
        <v>20</v>
      </c>
      <c r="AR29" s="255" t="s">
        <v>103</v>
      </c>
      <c r="AS29" s="255"/>
      <c r="AT29" s="255"/>
      <c r="AU29" s="158">
        <v>23</v>
      </c>
      <c r="AV29" s="158">
        <v>47914</v>
      </c>
      <c r="AW29" s="158">
        <v>556</v>
      </c>
      <c r="AX29" s="158">
        <v>1532515</v>
      </c>
      <c r="AY29" s="158">
        <v>215</v>
      </c>
      <c r="AZ29" s="158">
        <v>1840</v>
      </c>
      <c r="BA29" s="158">
        <v>11</v>
      </c>
      <c r="BB29" s="158">
        <v>3</v>
      </c>
      <c r="BC29" s="158">
        <v>556</v>
      </c>
      <c r="BD29" s="158">
        <v>1530672</v>
      </c>
      <c r="BE29" s="158">
        <v>554</v>
      </c>
      <c r="BF29" s="158">
        <v>654530</v>
      </c>
      <c r="BG29" s="158">
        <v>29</v>
      </c>
      <c r="BH29" s="158">
        <v>5</v>
      </c>
      <c r="BI29" s="158">
        <v>210</v>
      </c>
      <c r="BJ29" s="158">
        <v>562</v>
      </c>
      <c r="BK29" s="135">
        <v>20</v>
      </c>
      <c r="BL29" s="135">
        <v>20</v>
      </c>
      <c r="BM29" s="255" t="s">
        <v>103</v>
      </c>
      <c r="BN29" s="255"/>
      <c r="BO29" s="255"/>
      <c r="BP29" s="158">
        <v>553</v>
      </c>
      <c r="BQ29" s="158">
        <v>621831</v>
      </c>
      <c r="BR29" s="158">
        <v>454</v>
      </c>
      <c r="BS29" s="158">
        <v>443478</v>
      </c>
      <c r="BT29" s="158">
        <v>79</v>
      </c>
      <c r="BU29" s="158">
        <v>-4075</v>
      </c>
      <c r="BV29" s="158">
        <v>553</v>
      </c>
      <c r="BW29" s="158">
        <v>34167</v>
      </c>
    </row>
    <row r="30" spans="1:75" s="171" customFormat="1" ht="11.25" customHeight="1">
      <c r="A30" s="169">
        <v>21</v>
      </c>
      <c r="B30" s="253" t="s">
        <v>39</v>
      </c>
      <c r="C30" s="253"/>
      <c r="D30" s="253"/>
      <c r="E30" s="160">
        <v>845</v>
      </c>
      <c r="F30" s="160">
        <v>14370</v>
      </c>
      <c r="G30" s="160">
        <v>104487</v>
      </c>
      <c r="H30" s="160">
        <v>3436953</v>
      </c>
      <c r="I30" s="160">
        <v>127162</v>
      </c>
      <c r="J30" s="160">
        <v>3382177</v>
      </c>
      <c r="K30" s="160">
        <v>1223015</v>
      </c>
      <c r="L30" s="160">
        <v>41612276</v>
      </c>
      <c r="M30" s="160">
        <v>23084</v>
      </c>
      <c r="N30" s="160">
        <v>152425</v>
      </c>
      <c r="O30" s="160">
        <v>81714</v>
      </c>
      <c r="P30" s="160">
        <v>854334</v>
      </c>
      <c r="Q30" s="160">
        <v>291821</v>
      </c>
      <c r="R30" s="160">
        <v>2782561</v>
      </c>
      <c r="S30" s="160">
        <v>1445433</v>
      </c>
      <c r="T30" s="160">
        <v>52235095</v>
      </c>
      <c r="U30" s="169">
        <v>21</v>
      </c>
      <c r="V30" s="169">
        <v>21</v>
      </c>
      <c r="W30" s="253" t="s">
        <v>39</v>
      </c>
      <c r="X30" s="253"/>
      <c r="Y30" s="253"/>
      <c r="Z30" s="158">
        <v>166038</v>
      </c>
      <c r="AA30" s="158">
        <v>68392</v>
      </c>
      <c r="AB30" s="158">
        <v>64201</v>
      </c>
      <c r="AC30" s="158">
        <v>249133</v>
      </c>
      <c r="AD30" s="194">
        <v>186</v>
      </c>
      <c r="AE30" s="194">
        <v>123</v>
      </c>
      <c r="AF30" s="160">
        <v>1486632</v>
      </c>
      <c r="AG30" s="160">
        <v>51917447</v>
      </c>
      <c r="AH30" s="160">
        <v>1474687</v>
      </c>
      <c r="AI30" s="160">
        <v>7745006</v>
      </c>
      <c r="AJ30" s="160">
        <v>162855</v>
      </c>
      <c r="AK30" s="160">
        <v>404920</v>
      </c>
      <c r="AL30" s="160">
        <v>63413</v>
      </c>
      <c r="AM30" s="160">
        <v>90967</v>
      </c>
      <c r="AN30" s="160">
        <v>1202</v>
      </c>
      <c r="AO30" s="160">
        <v>9567</v>
      </c>
      <c r="AP30" s="169">
        <v>21</v>
      </c>
      <c r="AQ30" s="169">
        <v>21</v>
      </c>
      <c r="AR30" s="253" t="s">
        <v>39</v>
      </c>
      <c r="AS30" s="253"/>
      <c r="AT30" s="253"/>
      <c r="AU30" s="160">
        <v>10377</v>
      </c>
      <c r="AV30" s="160">
        <v>157037</v>
      </c>
      <c r="AW30" s="160">
        <v>1445584</v>
      </c>
      <c r="AX30" s="160">
        <v>43518799</v>
      </c>
      <c r="AY30" s="160">
        <v>75966</v>
      </c>
      <c r="AZ30" s="160">
        <v>493440</v>
      </c>
      <c r="BA30" s="160">
        <v>51787</v>
      </c>
      <c r="BB30" s="160">
        <v>13378</v>
      </c>
      <c r="BC30" s="160">
        <v>1445593</v>
      </c>
      <c r="BD30" s="160">
        <v>43011982</v>
      </c>
      <c r="BE30" s="160">
        <v>1221301</v>
      </c>
      <c r="BF30" s="160">
        <v>9481319</v>
      </c>
      <c r="BG30" s="160">
        <v>63413</v>
      </c>
      <c r="BH30" s="160">
        <v>9035</v>
      </c>
      <c r="BI30" s="160">
        <v>77786</v>
      </c>
      <c r="BJ30" s="160">
        <v>161926</v>
      </c>
      <c r="BK30" s="169">
        <v>21</v>
      </c>
      <c r="BL30" s="169">
        <v>21</v>
      </c>
      <c r="BM30" s="253" t="s">
        <v>39</v>
      </c>
      <c r="BN30" s="253"/>
      <c r="BO30" s="253"/>
      <c r="BP30" s="160">
        <v>1213896</v>
      </c>
      <c r="BQ30" s="160">
        <v>9568872</v>
      </c>
      <c r="BR30" s="160">
        <v>298127</v>
      </c>
      <c r="BS30" s="160">
        <v>2104161</v>
      </c>
      <c r="BT30" s="160">
        <v>582574</v>
      </c>
      <c r="BU30" s="160">
        <v>-609446</v>
      </c>
      <c r="BV30" s="160">
        <v>132203</v>
      </c>
      <c r="BW30" s="160">
        <v>209281</v>
      </c>
    </row>
    <row r="31" spans="1:75" ht="12" customHeight="1">
      <c r="A31" s="135">
        <v>22</v>
      </c>
      <c r="B31" s="255" t="s">
        <v>104</v>
      </c>
      <c r="C31" s="255"/>
      <c r="D31" s="255"/>
      <c r="E31" s="158">
        <v>20</v>
      </c>
      <c r="F31" s="158">
        <v>-621</v>
      </c>
      <c r="G31" s="158">
        <v>4341</v>
      </c>
      <c r="H31" s="158">
        <v>-121067</v>
      </c>
      <c r="I31" s="158">
        <v>2796</v>
      </c>
      <c r="J31" s="158">
        <v>-17069</v>
      </c>
      <c r="K31" s="158">
        <v>3904</v>
      </c>
      <c r="L31" s="158">
        <v>2939</v>
      </c>
      <c r="M31" s="158">
        <v>431</v>
      </c>
      <c r="N31" s="158">
        <v>4827</v>
      </c>
      <c r="O31" s="158">
        <v>1255</v>
      </c>
      <c r="P31" s="158">
        <v>-22097</v>
      </c>
      <c r="Q31" s="158">
        <v>5247</v>
      </c>
      <c r="R31" s="158">
        <v>4825</v>
      </c>
      <c r="S31" s="158">
        <v>10028</v>
      </c>
      <c r="T31" s="158">
        <v>-148263</v>
      </c>
      <c r="U31" s="135">
        <v>22</v>
      </c>
      <c r="V31" s="135">
        <v>22</v>
      </c>
      <c r="W31" s="255" t="s">
        <v>104</v>
      </c>
      <c r="X31" s="255"/>
      <c r="Y31" s="255"/>
      <c r="Z31" s="158">
        <v>65</v>
      </c>
      <c r="AA31" s="158">
        <v>21</v>
      </c>
      <c r="AB31" s="158">
        <v>1805</v>
      </c>
      <c r="AC31" s="158">
        <v>7123</v>
      </c>
      <c r="AD31" s="137">
        <v>8</v>
      </c>
      <c r="AE31" s="137">
        <v>5</v>
      </c>
      <c r="AF31" s="158">
        <v>10471</v>
      </c>
      <c r="AG31" s="158">
        <v>-155412</v>
      </c>
      <c r="AH31" s="158">
        <v>10471</v>
      </c>
      <c r="AI31" s="158">
        <v>23169</v>
      </c>
      <c r="AJ31" s="158">
        <v>1830</v>
      </c>
      <c r="AK31" s="158">
        <v>3299</v>
      </c>
      <c r="AL31" s="203" t="s">
        <v>18</v>
      </c>
      <c r="AM31" s="203" t="s">
        <v>18</v>
      </c>
      <c r="AN31" s="158">
        <v>12</v>
      </c>
      <c r="AO31" s="158">
        <v>350</v>
      </c>
      <c r="AP31" s="135">
        <v>22</v>
      </c>
      <c r="AQ31" s="135">
        <v>22</v>
      </c>
      <c r="AR31" s="255" t="s">
        <v>104</v>
      </c>
      <c r="AS31" s="255"/>
      <c r="AT31" s="255"/>
      <c r="AU31" s="158" t="s">
        <v>9</v>
      </c>
      <c r="AV31" s="158" t="s">
        <v>9</v>
      </c>
      <c r="AW31" s="158">
        <v>10470</v>
      </c>
      <c r="AX31" s="158">
        <v>-31517</v>
      </c>
      <c r="AY31" s="203" t="s">
        <v>18</v>
      </c>
      <c r="AZ31" s="203" t="s">
        <v>18</v>
      </c>
      <c r="BA31" s="203" t="s">
        <v>18</v>
      </c>
      <c r="BB31" s="203" t="s">
        <v>18</v>
      </c>
      <c r="BC31" s="158">
        <v>10470</v>
      </c>
      <c r="BD31" s="158">
        <v>-31976</v>
      </c>
      <c r="BE31" s="203" t="s">
        <v>18</v>
      </c>
      <c r="BF31" s="203" t="s">
        <v>18</v>
      </c>
      <c r="BG31" s="203" t="s">
        <v>18</v>
      </c>
      <c r="BH31" s="203" t="s">
        <v>18</v>
      </c>
      <c r="BI31" s="137" t="s">
        <v>9</v>
      </c>
      <c r="BJ31" s="137" t="s">
        <v>9</v>
      </c>
      <c r="BK31" s="135">
        <v>22</v>
      </c>
      <c r="BL31" s="135">
        <v>22</v>
      </c>
      <c r="BM31" s="255" t="s">
        <v>104</v>
      </c>
      <c r="BN31" s="255"/>
      <c r="BO31" s="255"/>
      <c r="BP31" s="158">
        <v>117</v>
      </c>
      <c r="BQ31" s="158">
        <v>16219</v>
      </c>
      <c r="BR31" s="158">
        <v>49</v>
      </c>
      <c r="BS31" s="158">
        <v>5258</v>
      </c>
      <c r="BT31" s="158">
        <v>8987</v>
      </c>
      <c r="BU31" s="158">
        <v>-6678</v>
      </c>
      <c r="BV31" s="158">
        <v>100</v>
      </c>
      <c r="BW31" s="158">
        <v>891</v>
      </c>
    </row>
    <row r="32" spans="1:75" ht="12" customHeight="1">
      <c r="A32" s="135"/>
      <c r="B32" s="138"/>
      <c r="C32" s="138"/>
      <c r="D32" s="138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5"/>
      <c r="V32" s="135"/>
      <c r="W32" s="138"/>
      <c r="X32" s="138"/>
      <c r="Y32" s="138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5"/>
      <c r="AQ32" s="135"/>
      <c r="AR32" s="135"/>
      <c r="AS32" s="135"/>
      <c r="AT32" s="138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5"/>
      <c r="BL32" s="135"/>
      <c r="BM32" s="135"/>
      <c r="BN32" s="135"/>
      <c r="BO32" s="138"/>
      <c r="BP32" s="137"/>
      <c r="BQ32" s="137"/>
      <c r="BR32" s="137"/>
      <c r="BS32" s="137"/>
      <c r="BT32" s="137"/>
      <c r="BU32" s="137"/>
      <c r="BV32" s="137"/>
      <c r="BW32" s="137"/>
    </row>
    <row r="33" spans="1:75" ht="12" customHeight="1">
      <c r="A33" s="149"/>
      <c r="B33" s="137"/>
      <c r="C33" s="135"/>
      <c r="D33" s="136"/>
      <c r="E33" s="230" t="s">
        <v>135</v>
      </c>
      <c r="F33" s="230"/>
      <c r="G33" s="230"/>
      <c r="H33" s="230"/>
      <c r="I33" s="230"/>
      <c r="J33" s="230"/>
      <c r="K33" s="230"/>
      <c r="L33" s="230"/>
      <c r="M33" s="230" t="s">
        <v>135</v>
      </c>
      <c r="N33" s="230"/>
      <c r="O33" s="230"/>
      <c r="P33" s="230"/>
      <c r="Q33" s="230"/>
      <c r="R33" s="230"/>
      <c r="S33" s="230"/>
      <c r="T33" s="230"/>
      <c r="U33" s="135"/>
      <c r="V33" s="135"/>
      <c r="W33" s="135"/>
      <c r="X33" s="135"/>
      <c r="Y33" s="135"/>
      <c r="Z33" s="230" t="s">
        <v>135</v>
      </c>
      <c r="AA33" s="230"/>
      <c r="AB33" s="230"/>
      <c r="AC33" s="230"/>
      <c r="AD33" s="230"/>
      <c r="AE33" s="230"/>
      <c r="AF33" s="230"/>
      <c r="AG33" s="230"/>
      <c r="AH33" s="230" t="s">
        <v>135</v>
      </c>
      <c r="AI33" s="230"/>
      <c r="AJ33" s="230"/>
      <c r="AK33" s="230"/>
      <c r="AL33" s="230"/>
      <c r="AM33" s="230"/>
      <c r="AN33" s="230"/>
      <c r="AO33" s="230"/>
      <c r="AP33" s="135"/>
      <c r="AQ33" s="135"/>
      <c r="AR33" s="135"/>
      <c r="AS33" s="135"/>
      <c r="AT33" s="135"/>
      <c r="AU33" s="230" t="s">
        <v>135</v>
      </c>
      <c r="AV33" s="254"/>
      <c r="AW33" s="254"/>
      <c r="AX33" s="254"/>
      <c r="AY33" s="254"/>
      <c r="AZ33" s="254"/>
      <c r="BA33" s="254"/>
      <c r="BB33" s="254"/>
      <c r="BC33" s="230" t="s">
        <v>135</v>
      </c>
      <c r="BD33" s="230"/>
      <c r="BE33" s="230"/>
      <c r="BF33" s="230"/>
      <c r="BG33" s="230"/>
      <c r="BH33" s="230"/>
      <c r="BI33" s="230"/>
      <c r="BJ33" s="230"/>
      <c r="BK33" s="135"/>
      <c r="BL33" s="135"/>
      <c r="BM33" s="135"/>
      <c r="BN33" s="135"/>
      <c r="BO33" s="135"/>
      <c r="BP33" s="230" t="s">
        <v>135</v>
      </c>
      <c r="BQ33" s="254"/>
      <c r="BR33" s="254"/>
      <c r="BS33" s="254"/>
      <c r="BT33" s="254"/>
      <c r="BU33" s="254"/>
      <c r="BV33" s="254"/>
      <c r="BW33" s="254"/>
    </row>
    <row r="34" spans="1:75" ht="12" customHeight="1">
      <c r="A34" s="135">
        <v>23</v>
      </c>
      <c r="B34" s="138">
        <v>0</v>
      </c>
      <c r="C34" s="135" t="s">
        <v>9</v>
      </c>
      <c r="D34" s="187">
        <v>5000</v>
      </c>
      <c r="E34" s="203" t="s">
        <v>18</v>
      </c>
      <c r="F34" s="203" t="s">
        <v>18</v>
      </c>
      <c r="G34" s="158">
        <v>1086</v>
      </c>
      <c r="H34" s="158">
        <v>-706</v>
      </c>
      <c r="I34" s="158">
        <v>352</v>
      </c>
      <c r="J34" s="158">
        <v>138</v>
      </c>
      <c r="K34" s="158">
        <v>20805</v>
      </c>
      <c r="L34" s="158">
        <v>44007</v>
      </c>
      <c r="M34" s="203" t="s">
        <v>18</v>
      </c>
      <c r="N34" s="203" t="s">
        <v>18</v>
      </c>
      <c r="O34" s="158">
        <v>205</v>
      </c>
      <c r="P34" s="158">
        <v>-121</v>
      </c>
      <c r="Q34" s="158">
        <v>1510</v>
      </c>
      <c r="R34" s="158">
        <v>2445</v>
      </c>
      <c r="S34" s="158">
        <v>22255</v>
      </c>
      <c r="T34" s="158">
        <v>46090</v>
      </c>
      <c r="U34" s="135">
        <v>23</v>
      </c>
      <c r="V34" s="135">
        <v>23</v>
      </c>
      <c r="W34" s="138">
        <v>0</v>
      </c>
      <c r="X34" s="135" t="s">
        <v>9</v>
      </c>
      <c r="Y34" s="187">
        <v>5000</v>
      </c>
      <c r="Z34" s="158">
        <v>1230</v>
      </c>
      <c r="AA34" s="158">
        <v>754</v>
      </c>
      <c r="AB34" s="203" t="s">
        <v>18</v>
      </c>
      <c r="AC34" s="203" t="s">
        <v>18</v>
      </c>
      <c r="AD34" s="203" t="s">
        <v>18</v>
      </c>
      <c r="AE34" s="203" t="s">
        <v>18</v>
      </c>
      <c r="AF34" s="158">
        <v>31468</v>
      </c>
      <c r="AG34" s="158">
        <v>45317</v>
      </c>
      <c r="AH34" s="158">
        <v>25437</v>
      </c>
      <c r="AI34" s="158">
        <v>14310</v>
      </c>
      <c r="AJ34" s="158">
        <v>499</v>
      </c>
      <c r="AK34" s="158">
        <v>1311</v>
      </c>
      <c r="AL34" s="203" t="s">
        <v>18</v>
      </c>
      <c r="AM34" s="203" t="s">
        <v>18</v>
      </c>
      <c r="AN34" s="137" t="s">
        <v>9</v>
      </c>
      <c r="AO34" s="137" t="s">
        <v>9</v>
      </c>
      <c r="AP34" s="135">
        <v>23</v>
      </c>
      <c r="AQ34" s="135">
        <v>23</v>
      </c>
      <c r="AR34" s="138">
        <v>0</v>
      </c>
      <c r="AS34" s="135" t="s">
        <v>9</v>
      </c>
      <c r="AT34" s="187">
        <v>5000</v>
      </c>
      <c r="AU34" s="158">
        <v>264</v>
      </c>
      <c r="AV34" s="158">
        <v>468</v>
      </c>
      <c r="AW34" s="158">
        <v>21805</v>
      </c>
      <c r="AX34" s="158">
        <v>29641</v>
      </c>
      <c r="AY34" s="158">
        <v>12</v>
      </c>
      <c r="AZ34" s="158">
        <v>74</v>
      </c>
      <c r="BA34" s="158">
        <v>557</v>
      </c>
      <c r="BB34" s="158">
        <v>153</v>
      </c>
      <c r="BC34" s="158">
        <v>21805</v>
      </c>
      <c r="BD34" s="158">
        <v>29413</v>
      </c>
      <c r="BE34" s="158">
        <v>6178</v>
      </c>
      <c r="BF34" s="158">
        <v>1352</v>
      </c>
      <c r="BG34" s="203" t="s">
        <v>18</v>
      </c>
      <c r="BH34" s="203" t="s">
        <v>18</v>
      </c>
      <c r="BI34" s="158">
        <v>46</v>
      </c>
      <c r="BJ34" s="158">
        <v>174</v>
      </c>
      <c r="BK34" s="135">
        <v>23</v>
      </c>
      <c r="BL34" s="135">
        <v>23</v>
      </c>
      <c r="BM34" s="138">
        <v>0</v>
      </c>
      <c r="BN34" s="135" t="s">
        <v>9</v>
      </c>
      <c r="BO34" s="187">
        <v>5000</v>
      </c>
      <c r="BP34" s="158">
        <v>6187</v>
      </c>
      <c r="BQ34" s="158">
        <v>3784</v>
      </c>
      <c r="BR34" s="158">
        <v>49</v>
      </c>
      <c r="BS34" s="158">
        <v>771</v>
      </c>
      <c r="BT34" s="158">
        <v>2442</v>
      </c>
      <c r="BU34" s="158">
        <v>-1421</v>
      </c>
      <c r="BV34" s="158">
        <v>202</v>
      </c>
      <c r="BW34" s="158">
        <v>136</v>
      </c>
    </row>
    <row r="35" spans="1:75" ht="12" customHeight="1">
      <c r="A35" s="135">
        <v>24</v>
      </c>
      <c r="B35" s="187">
        <v>5000</v>
      </c>
      <c r="C35" s="135" t="s">
        <v>9</v>
      </c>
      <c r="D35" s="187">
        <v>10000</v>
      </c>
      <c r="E35" s="158">
        <v>4</v>
      </c>
      <c r="F35" s="158">
        <v>-60</v>
      </c>
      <c r="G35" s="158">
        <v>1314</v>
      </c>
      <c r="H35" s="158">
        <v>3558</v>
      </c>
      <c r="I35" s="158">
        <v>484</v>
      </c>
      <c r="J35" s="158">
        <v>1656</v>
      </c>
      <c r="K35" s="158">
        <v>13467</v>
      </c>
      <c r="L35" s="158">
        <v>99497</v>
      </c>
      <c r="M35" s="158">
        <v>135</v>
      </c>
      <c r="N35" s="158">
        <v>457</v>
      </c>
      <c r="O35" s="158">
        <v>341</v>
      </c>
      <c r="P35" s="158">
        <v>511</v>
      </c>
      <c r="Q35" s="158">
        <v>2247</v>
      </c>
      <c r="R35" s="158">
        <v>8860</v>
      </c>
      <c r="S35" s="158">
        <v>15345</v>
      </c>
      <c r="T35" s="158">
        <v>114480</v>
      </c>
      <c r="U35" s="135">
        <v>24</v>
      </c>
      <c r="V35" s="135">
        <v>24</v>
      </c>
      <c r="W35" s="187">
        <v>5000</v>
      </c>
      <c r="X35" s="135" t="s">
        <v>9</v>
      </c>
      <c r="Y35" s="187">
        <v>10000</v>
      </c>
      <c r="Z35" s="158">
        <v>1301</v>
      </c>
      <c r="AA35" s="158">
        <v>746</v>
      </c>
      <c r="AB35" s="203" t="s">
        <v>18</v>
      </c>
      <c r="AC35" s="203" t="s">
        <v>18</v>
      </c>
      <c r="AD35" s="203" t="s">
        <v>18</v>
      </c>
      <c r="AE35" s="203" t="s">
        <v>18</v>
      </c>
      <c r="AF35" s="158">
        <v>15345</v>
      </c>
      <c r="AG35" s="158">
        <v>113697</v>
      </c>
      <c r="AH35" s="158">
        <v>15345</v>
      </c>
      <c r="AI35" s="158">
        <v>24600</v>
      </c>
      <c r="AJ35" s="158">
        <v>744</v>
      </c>
      <c r="AK35" s="158">
        <v>2200</v>
      </c>
      <c r="AL35" s="203" t="s">
        <v>18</v>
      </c>
      <c r="AM35" s="203" t="s">
        <v>18</v>
      </c>
      <c r="AN35" s="203" t="s">
        <v>18</v>
      </c>
      <c r="AO35" s="203" t="s">
        <v>18</v>
      </c>
      <c r="AP35" s="135">
        <v>24</v>
      </c>
      <c r="AQ35" s="135">
        <v>24</v>
      </c>
      <c r="AR35" s="187">
        <v>5000</v>
      </c>
      <c r="AS35" s="135" t="s">
        <v>9</v>
      </c>
      <c r="AT35" s="187">
        <v>10000</v>
      </c>
      <c r="AU35" s="158">
        <v>197</v>
      </c>
      <c r="AV35" s="158">
        <v>927</v>
      </c>
      <c r="AW35" s="158">
        <v>15343</v>
      </c>
      <c r="AX35" s="158">
        <v>86021</v>
      </c>
      <c r="AY35" s="158">
        <v>7</v>
      </c>
      <c r="AZ35" s="158">
        <v>26</v>
      </c>
      <c r="BA35" s="158">
        <v>605</v>
      </c>
      <c r="BB35" s="158">
        <v>170</v>
      </c>
      <c r="BC35" s="158">
        <v>15343</v>
      </c>
      <c r="BD35" s="158">
        <v>85825</v>
      </c>
      <c r="BE35" s="158">
        <v>5257</v>
      </c>
      <c r="BF35" s="158">
        <v>3049</v>
      </c>
      <c r="BG35" s="203" t="s">
        <v>18</v>
      </c>
      <c r="BH35" s="203" t="s">
        <v>18</v>
      </c>
      <c r="BI35" s="158">
        <v>37</v>
      </c>
      <c r="BJ35" s="158">
        <v>145</v>
      </c>
      <c r="BK35" s="135">
        <v>24</v>
      </c>
      <c r="BL35" s="135">
        <v>24</v>
      </c>
      <c r="BM35" s="187">
        <v>5000</v>
      </c>
      <c r="BN35" s="135" t="s">
        <v>9</v>
      </c>
      <c r="BO35" s="187">
        <v>10000</v>
      </c>
      <c r="BP35" s="158">
        <v>5195</v>
      </c>
      <c r="BQ35" s="158">
        <v>3610</v>
      </c>
      <c r="BR35" s="158">
        <v>85</v>
      </c>
      <c r="BS35" s="158">
        <v>134</v>
      </c>
      <c r="BT35" s="158">
        <v>3097</v>
      </c>
      <c r="BU35" s="158">
        <v>-2208</v>
      </c>
      <c r="BV35" s="158">
        <v>197</v>
      </c>
      <c r="BW35" s="158">
        <v>36</v>
      </c>
    </row>
    <row r="36" spans="1:75" ht="12" customHeight="1">
      <c r="A36" s="135">
        <v>25</v>
      </c>
      <c r="B36" s="187">
        <v>10000</v>
      </c>
      <c r="C36" s="135" t="s">
        <v>9</v>
      </c>
      <c r="D36" s="187">
        <v>15000</v>
      </c>
      <c r="E36" s="203" t="s">
        <v>18</v>
      </c>
      <c r="F36" s="203" t="s">
        <v>18</v>
      </c>
      <c r="G36" s="158">
        <v>1654</v>
      </c>
      <c r="H36" s="158">
        <v>9063</v>
      </c>
      <c r="I36" s="158">
        <v>678</v>
      </c>
      <c r="J36" s="158">
        <v>3462</v>
      </c>
      <c r="K36" s="158">
        <v>12369</v>
      </c>
      <c r="L36" s="158">
        <v>147557</v>
      </c>
      <c r="M36" s="203" t="s">
        <v>18</v>
      </c>
      <c r="N36" s="203" t="s">
        <v>18</v>
      </c>
      <c r="O36" s="158">
        <v>531</v>
      </c>
      <c r="P36" s="158">
        <v>1497</v>
      </c>
      <c r="Q36" s="158">
        <v>3734</v>
      </c>
      <c r="R36" s="158">
        <v>28277</v>
      </c>
      <c r="S36" s="158">
        <v>15165</v>
      </c>
      <c r="T36" s="158">
        <v>190849</v>
      </c>
      <c r="U36" s="135">
        <v>25</v>
      </c>
      <c r="V36" s="135">
        <v>25</v>
      </c>
      <c r="W36" s="187">
        <v>10000</v>
      </c>
      <c r="X36" s="135" t="s">
        <v>9</v>
      </c>
      <c r="Y36" s="187">
        <v>15000</v>
      </c>
      <c r="Z36" s="158">
        <v>2284</v>
      </c>
      <c r="AA36" s="158">
        <v>1102</v>
      </c>
      <c r="AB36" s="203" t="s">
        <v>18</v>
      </c>
      <c r="AC36" s="203" t="s">
        <v>18</v>
      </c>
      <c r="AD36" s="203" t="s">
        <v>18</v>
      </c>
      <c r="AE36" s="203" t="s">
        <v>18</v>
      </c>
      <c r="AF36" s="158">
        <v>15165</v>
      </c>
      <c r="AG36" s="158">
        <v>189712</v>
      </c>
      <c r="AH36" s="158">
        <v>15165</v>
      </c>
      <c r="AI36" s="158">
        <v>39774</v>
      </c>
      <c r="AJ36" s="158">
        <v>1407</v>
      </c>
      <c r="AK36" s="158">
        <v>4458</v>
      </c>
      <c r="AL36" s="158">
        <v>3</v>
      </c>
      <c r="AM36" s="158">
        <v>5</v>
      </c>
      <c r="AN36" s="203" t="s">
        <v>18</v>
      </c>
      <c r="AO36" s="203" t="s">
        <v>18</v>
      </c>
      <c r="AP36" s="135">
        <v>25</v>
      </c>
      <c r="AQ36" s="135">
        <v>25</v>
      </c>
      <c r="AR36" s="187">
        <v>10000</v>
      </c>
      <c r="AS36" s="135" t="s">
        <v>9</v>
      </c>
      <c r="AT36" s="187">
        <v>15000</v>
      </c>
      <c r="AU36" s="158">
        <v>172</v>
      </c>
      <c r="AV36" s="158">
        <v>1361</v>
      </c>
      <c r="AW36" s="158">
        <v>15165</v>
      </c>
      <c r="AX36" s="158">
        <v>144153</v>
      </c>
      <c r="AY36" s="158">
        <v>15</v>
      </c>
      <c r="AZ36" s="158">
        <v>85</v>
      </c>
      <c r="BA36" s="158">
        <v>566</v>
      </c>
      <c r="BB36" s="158">
        <v>157</v>
      </c>
      <c r="BC36" s="158">
        <v>15165</v>
      </c>
      <c r="BD36" s="158">
        <v>143911</v>
      </c>
      <c r="BE36" s="158">
        <v>6363</v>
      </c>
      <c r="BF36" s="158">
        <v>4992</v>
      </c>
      <c r="BG36" s="158">
        <v>3</v>
      </c>
      <c r="BH36" s="158">
        <v>1</v>
      </c>
      <c r="BI36" s="158">
        <v>26</v>
      </c>
      <c r="BJ36" s="158">
        <v>93</v>
      </c>
      <c r="BK36" s="135">
        <v>25</v>
      </c>
      <c r="BL36" s="135">
        <v>25</v>
      </c>
      <c r="BM36" s="187">
        <v>10000</v>
      </c>
      <c r="BN36" s="135" t="s">
        <v>9</v>
      </c>
      <c r="BO36" s="187">
        <v>15000</v>
      </c>
      <c r="BP36" s="158">
        <v>6339</v>
      </c>
      <c r="BQ36" s="158">
        <v>5862</v>
      </c>
      <c r="BR36" s="158">
        <v>167</v>
      </c>
      <c r="BS36" s="158">
        <v>428</v>
      </c>
      <c r="BT36" s="158">
        <v>4314</v>
      </c>
      <c r="BU36" s="158">
        <v>-3343</v>
      </c>
      <c r="BV36" s="158">
        <v>217</v>
      </c>
      <c r="BW36" s="158">
        <v>54</v>
      </c>
    </row>
    <row r="37" spans="1:75" ht="12" customHeight="1">
      <c r="A37" s="135">
        <v>26</v>
      </c>
      <c r="B37" s="187">
        <v>15000</v>
      </c>
      <c r="C37" s="135" t="s">
        <v>9</v>
      </c>
      <c r="D37" s="187">
        <v>20000</v>
      </c>
      <c r="E37" s="158">
        <v>4</v>
      </c>
      <c r="F37" s="158">
        <v>-28</v>
      </c>
      <c r="G37" s="158">
        <v>2055</v>
      </c>
      <c r="H37" s="158">
        <v>14853</v>
      </c>
      <c r="I37" s="158">
        <v>926</v>
      </c>
      <c r="J37" s="158">
        <v>6492</v>
      </c>
      <c r="K37" s="158">
        <v>13960</v>
      </c>
      <c r="L37" s="158">
        <v>222162</v>
      </c>
      <c r="M37" s="158">
        <v>466</v>
      </c>
      <c r="N37" s="158">
        <v>1895</v>
      </c>
      <c r="O37" s="158">
        <v>908</v>
      </c>
      <c r="P37" s="158">
        <v>2855</v>
      </c>
      <c r="Q37" s="158">
        <v>6527</v>
      </c>
      <c r="R37" s="158">
        <v>79720</v>
      </c>
      <c r="S37" s="158">
        <v>18485</v>
      </c>
      <c r="T37" s="158">
        <v>327949</v>
      </c>
      <c r="U37" s="135">
        <v>26</v>
      </c>
      <c r="V37" s="135">
        <v>26</v>
      </c>
      <c r="W37" s="187">
        <v>15000</v>
      </c>
      <c r="X37" s="135" t="s">
        <v>9</v>
      </c>
      <c r="Y37" s="187">
        <v>20000</v>
      </c>
      <c r="Z37" s="158">
        <v>4687</v>
      </c>
      <c r="AA37" s="158">
        <v>2075</v>
      </c>
      <c r="AB37" s="203" t="s">
        <v>18</v>
      </c>
      <c r="AC37" s="203" t="s">
        <v>18</v>
      </c>
      <c r="AD37" s="203" t="s">
        <v>18</v>
      </c>
      <c r="AE37" s="203" t="s">
        <v>18</v>
      </c>
      <c r="AF37" s="158">
        <v>18485</v>
      </c>
      <c r="AG37" s="158">
        <v>325839</v>
      </c>
      <c r="AH37" s="158">
        <v>18485</v>
      </c>
      <c r="AI37" s="158">
        <v>65903</v>
      </c>
      <c r="AJ37" s="158">
        <v>3042</v>
      </c>
      <c r="AK37" s="158">
        <v>9331</v>
      </c>
      <c r="AL37" s="158">
        <v>6</v>
      </c>
      <c r="AM37" s="158">
        <v>13</v>
      </c>
      <c r="AN37" s="158">
        <v>13</v>
      </c>
      <c r="AO37" s="158">
        <v>35</v>
      </c>
      <c r="AP37" s="135">
        <v>26</v>
      </c>
      <c r="AQ37" s="135">
        <v>26</v>
      </c>
      <c r="AR37" s="187">
        <v>15000</v>
      </c>
      <c r="AS37" s="135" t="s">
        <v>9</v>
      </c>
      <c r="AT37" s="187">
        <v>20000</v>
      </c>
      <c r="AU37" s="158">
        <v>122</v>
      </c>
      <c r="AV37" s="158">
        <v>1029</v>
      </c>
      <c r="AW37" s="158">
        <v>18485</v>
      </c>
      <c r="AX37" s="158">
        <v>249659</v>
      </c>
      <c r="AY37" s="158">
        <v>16</v>
      </c>
      <c r="AZ37" s="158">
        <v>132</v>
      </c>
      <c r="BA37" s="158">
        <v>582</v>
      </c>
      <c r="BB37" s="158">
        <v>163</v>
      </c>
      <c r="BC37" s="158">
        <v>18485</v>
      </c>
      <c r="BD37" s="158">
        <v>249364</v>
      </c>
      <c r="BE37" s="158">
        <v>8032</v>
      </c>
      <c r="BF37" s="158">
        <v>9350</v>
      </c>
      <c r="BG37" s="158">
        <v>6</v>
      </c>
      <c r="BH37" s="158">
        <v>1</v>
      </c>
      <c r="BI37" s="158">
        <v>39</v>
      </c>
      <c r="BJ37" s="158">
        <v>147</v>
      </c>
      <c r="BK37" s="135">
        <v>26</v>
      </c>
      <c r="BL37" s="135">
        <v>26</v>
      </c>
      <c r="BM37" s="187">
        <v>15000</v>
      </c>
      <c r="BN37" s="135" t="s">
        <v>9</v>
      </c>
      <c r="BO37" s="187">
        <v>20000</v>
      </c>
      <c r="BP37" s="158">
        <v>7991</v>
      </c>
      <c r="BQ37" s="158">
        <v>10191</v>
      </c>
      <c r="BR37" s="158">
        <v>311</v>
      </c>
      <c r="BS37" s="158">
        <v>247</v>
      </c>
      <c r="BT37" s="158">
        <v>6332</v>
      </c>
      <c r="BU37" s="158">
        <v>-5562</v>
      </c>
      <c r="BV37" s="158">
        <v>198</v>
      </c>
      <c r="BW37" s="158">
        <v>57</v>
      </c>
    </row>
    <row r="38" spans="1:75" ht="12" customHeight="1">
      <c r="A38" s="135">
        <v>27</v>
      </c>
      <c r="B38" s="187">
        <v>20000</v>
      </c>
      <c r="C38" s="135" t="s">
        <v>9</v>
      </c>
      <c r="D38" s="187">
        <v>25000</v>
      </c>
      <c r="E38" s="158">
        <v>11</v>
      </c>
      <c r="F38" s="158">
        <v>7</v>
      </c>
      <c r="G38" s="158">
        <v>2657</v>
      </c>
      <c r="H38" s="158">
        <v>25247</v>
      </c>
      <c r="I38" s="158">
        <v>1266</v>
      </c>
      <c r="J38" s="158">
        <v>10418</v>
      </c>
      <c r="K38" s="158">
        <v>18632</v>
      </c>
      <c r="L38" s="158">
        <v>361244</v>
      </c>
      <c r="M38" s="158">
        <v>898</v>
      </c>
      <c r="N38" s="158">
        <v>3237</v>
      </c>
      <c r="O38" s="158">
        <v>1601</v>
      </c>
      <c r="P38" s="158">
        <v>6396</v>
      </c>
      <c r="Q38" s="158">
        <v>11900</v>
      </c>
      <c r="R38" s="158">
        <v>200281</v>
      </c>
      <c r="S38" s="158">
        <v>26610</v>
      </c>
      <c r="T38" s="158">
        <v>606831</v>
      </c>
      <c r="U38" s="135">
        <v>27</v>
      </c>
      <c r="V38" s="135">
        <v>27</v>
      </c>
      <c r="W38" s="187">
        <v>20000</v>
      </c>
      <c r="X38" s="135" t="s">
        <v>9</v>
      </c>
      <c r="Y38" s="187">
        <v>25000</v>
      </c>
      <c r="Z38" s="158">
        <v>9532</v>
      </c>
      <c r="AA38" s="158">
        <v>4344</v>
      </c>
      <c r="AB38" s="158">
        <v>17</v>
      </c>
      <c r="AC38" s="158">
        <v>63</v>
      </c>
      <c r="AD38" s="137">
        <v>8</v>
      </c>
      <c r="AE38" s="137">
        <v>7</v>
      </c>
      <c r="AF38" s="158">
        <v>26610</v>
      </c>
      <c r="AG38" s="158">
        <v>602416</v>
      </c>
      <c r="AH38" s="158">
        <v>26610</v>
      </c>
      <c r="AI38" s="158">
        <v>116439</v>
      </c>
      <c r="AJ38" s="158">
        <v>6251</v>
      </c>
      <c r="AK38" s="158">
        <v>20104</v>
      </c>
      <c r="AL38" s="158">
        <v>33</v>
      </c>
      <c r="AM38" s="158">
        <v>58</v>
      </c>
      <c r="AN38" s="158">
        <v>15</v>
      </c>
      <c r="AO38" s="158">
        <v>153</v>
      </c>
      <c r="AP38" s="135">
        <v>27</v>
      </c>
      <c r="AQ38" s="135">
        <v>27</v>
      </c>
      <c r="AR38" s="187">
        <v>20000</v>
      </c>
      <c r="AS38" s="135" t="s">
        <v>9</v>
      </c>
      <c r="AT38" s="187">
        <v>25000</v>
      </c>
      <c r="AU38" s="158">
        <v>128</v>
      </c>
      <c r="AV38" s="158">
        <v>1422</v>
      </c>
      <c r="AW38" s="158">
        <v>26610</v>
      </c>
      <c r="AX38" s="158">
        <v>464458</v>
      </c>
      <c r="AY38" s="158">
        <v>20</v>
      </c>
      <c r="AZ38" s="158">
        <v>144</v>
      </c>
      <c r="BA38" s="158">
        <v>746</v>
      </c>
      <c r="BB38" s="158">
        <v>202</v>
      </c>
      <c r="BC38" s="158">
        <v>26610</v>
      </c>
      <c r="BD38" s="158">
        <v>464112</v>
      </c>
      <c r="BE38" s="158">
        <v>11101</v>
      </c>
      <c r="BF38" s="158">
        <v>16738</v>
      </c>
      <c r="BG38" s="158">
        <v>33</v>
      </c>
      <c r="BH38" s="158">
        <v>7</v>
      </c>
      <c r="BI38" s="158">
        <v>40</v>
      </c>
      <c r="BJ38" s="158">
        <v>156</v>
      </c>
      <c r="BK38" s="135">
        <v>27</v>
      </c>
      <c r="BL38" s="135">
        <v>27</v>
      </c>
      <c r="BM38" s="187">
        <v>20000</v>
      </c>
      <c r="BN38" s="135" t="s">
        <v>9</v>
      </c>
      <c r="BO38" s="187">
        <v>25000</v>
      </c>
      <c r="BP38" s="158">
        <v>10846</v>
      </c>
      <c r="BQ38" s="158">
        <v>18498</v>
      </c>
      <c r="BR38" s="158">
        <v>870</v>
      </c>
      <c r="BS38" s="158">
        <v>647</v>
      </c>
      <c r="BT38" s="158">
        <v>9604</v>
      </c>
      <c r="BU38" s="158">
        <v>-9337</v>
      </c>
      <c r="BV38" s="158">
        <v>182</v>
      </c>
      <c r="BW38" s="158">
        <v>112</v>
      </c>
    </row>
    <row r="39" spans="1:75" ht="12" customHeight="1">
      <c r="A39" s="135">
        <v>28</v>
      </c>
      <c r="B39" s="187">
        <v>25000</v>
      </c>
      <c r="C39" s="135" t="s">
        <v>9</v>
      </c>
      <c r="D39" s="187">
        <v>30000</v>
      </c>
      <c r="E39" s="158">
        <v>17</v>
      </c>
      <c r="F39" s="158">
        <v>23</v>
      </c>
      <c r="G39" s="158">
        <v>2867</v>
      </c>
      <c r="H39" s="158">
        <v>29793</v>
      </c>
      <c r="I39" s="158">
        <v>1576</v>
      </c>
      <c r="J39" s="158">
        <v>14186</v>
      </c>
      <c r="K39" s="158">
        <v>23604</v>
      </c>
      <c r="L39" s="158">
        <v>513690</v>
      </c>
      <c r="M39" s="158">
        <v>1519</v>
      </c>
      <c r="N39" s="158">
        <v>5777</v>
      </c>
      <c r="O39" s="158">
        <v>2312</v>
      </c>
      <c r="P39" s="158">
        <v>9266</v>
      </c>
      <c r="Q39" s="158">
        <v>20498</v>
      </c>
      <c r="R39" s="158">
        <v>444820</v>
      </c>
      <c r="S39" s="158">
        <v>36601</v>
      </c>
      <c r="T39" s="158">
        <v>1017554</v>
      </c>
      <c r="U39" s="135">
        <v>28</v>
      </c>
      <c r="V39" s="135">
        <v>28</v>
      </c>
      <c r="W39" s="187">
        <v>25000</v>
      </c>
      <c r="X39" s="135" t="s">
        <v>9</v>
      </c>
      <c r="Y39" s="187">
        <v>30000</v>
      </c>
      <c r="Z39" s="158">
        <v>17578</v>
      </c>
      <c r="AA39" s="158">
        <v>7540</v>
      </c>
      <c r="AB39" s="158">
        <v>29</v>
      </c>
      <c r="AC39" s="158">
        <v>107</v>
      </c>
      <c r="AD39" s="137">
        <v>10</v>
      </c>
      <c r="AE39" s="137">
        <v>10</v>
      </c>
      <c r="AF39" s="158">
        <v>36601</v>
      </c>
      <c r="AG39" s="158">
        <v>1009897</v>
      </c>
      <c r="AH39" s="158">
        <v>36601</v>
      </c>
      <c r="AI39" s="158">
        <v>188532</v>
      </c>
      <c r="AJ39" s="158">
        <v>12552</v>
      </c>
      <c r="AK39" s="158">
        <v>38404</v>
      </c>
      <c r="AL39" s="158">
        <v>97</v>
      </c>
      <c r="AM39" s="158">
        <v>149</v>
      </c>
      <c r="AN39" s="158">
        <v>13</v>
      </c>
      <c r="AO39" s="158">
        <v>40</v>
      </c>
      <c r="AP39" s="135">
        <v>28</v>
      </c>
      <c r="AQ39" s="135">
        <v>28</v>
      </c>
      <c r="AR39" s="187">
        <v>25000</v>
      </c>
      <c r="AS39" s="135" t="s">
        <v>9</v>
      </c>
      <c r="AT39" s="187">
        <v>30000</v>
      </c>
      <c r="AU39" s="158">
        <v>96</v>
      </c>
      <c r="AV39" s="158">
        <v>1061</v>
      </c>
      <c r="AW39" s="158">
        <v>36600</v>
      </c>
      <c r="AX39" s="158">
        <v>781914</v>
      </c>
      <c r="AY39" s="158">
        <v>28</v>
      </c>
      <c r="AZ39" s="158">
        <v>142</v>
      </c>
      <c r="BA39" s="158">
        <v>903</v>
      </c>
      <c r="BB39" s="158">
        <v>245</v>
      </c>
      <c r="BC39" s="158">
        <v>36600</v>
      </c>
      <c r="BD39" s="158">
        <v>781528</v>
      </c>
      <c r="BE39" s="158">
        <v>28268</v>
      </c>
      <c r="BF39" s="158">
        <v>31407</v>
      </c>
      <c r="BG39" s="158">
        <v>97</v>
      </c>
      <c r="BH39" s="158">
        <v>18</v>
      </c>
      <c r="BI39" s="158">
        <v>62</v>
      </c>
      <c r="BJ39" s="158">
        <v>216</v>
      </c>
      <c r="BK39" s="135">
        <v>28</v>
      </c>
      <c r="BL39" s="135">
        <v>28</v>
      </c>
      <c r="BM39" s="187">
        <v>25000</v>
      </c>
      <c r="BN39" s="135" t="s">
        <v>9</v>
      </c>
      <c r="BO39" s="187">
        <v>30000</v>
      </c>
      <c r="BP39" s="158">
        <v>25868</v>
      </c>
      <c r="BQ39" s="158">
        <v>31497</v>
      </c>
      <c r="BR39" s="158">
        <v>9432</v>
      </c>
      <c r="BS39" s="158">
        <v>3431</v>
      </c>
      <c r="BT39" s="158">
        <v>12335</v>
      </c>
      <c r="BU39" s="158">
        <v>-13424</v>
      </c>
      <c r="BV39" s="158">
        <v>240</v>
      </c>
      <c r="BW39" s="158">
        <v>91</v>
      </c>
    </row>
    <row r="40" spans="1:75" ht="12" customHeight="1">
      <c r="A40" s="135">
        <v>29</v>
      </c>
      <c r="B40" s="187">
        <v>30000</v>
      </c>
      <c r="C40" s="135" t="s">
        <v>9</v>
      </c>
      <c r="D40" s="187">
        <v>35000</v>
      </c>
      <c r="E40" s="158">
        <v>25</v>
      </c>
      <c r="F40" s="158">
        <v>115</v>
      </c>
      <c r="G40" s="158">
        <v>2855</v>
      </c>
      <c r="H40" s="158">
        <v>33488</v>
      </c>
      <c r="I40" s="158">
        <v>1789</v>
      </c>
      <c r="J40" s="158">
        <v>17885</v>
      </c>
      <c r="K40" s="158">
        <v>25231</v>
      </c>
      <c r="L40" s="158">
        <v>620491</v>
      </c>
      <c r="M40" s="158">
        <v>1823</v>
      </c>
      <c r="N40" s="158">
        <v>7345</v>
      </c>
      <c r="O40" s="158">
        <v>2531</v>
      </c>
      <c r="P40" s="158">
        <v>11682</v>
      </c>
      <c r="Q40" s="158">
        <v>21549</v>
      </c>
      <c r="R40" s="158">
        <v>502404</v>
      </c>
      <c r="S40" s="158">
        <v>36551</v>
      </c>
      <c r="T40" s="158">
        <v>1193410</v>
      </c>
      <c r="U40" s="135">
        <v>29</v>
      </c>
      <c r="V40" s="135">
        <v>29</v>
      </c>
      <c r="W40" s="187">
        <v>30000</v>
      </c>
      <c r="X40" s="135" t="s">
        <v>9</v>
      </c>
      <c r="Y40" s="187">
        <v>35000</v>
      </c>
      <c r="Z40" s="158">
        <v>18212</v>
      </c>
      <c r="AA40" s="158">
        <v>8539</v>
      </c>
      <c r="AB40" s="158">
        <v>21</v>
      </c>
      <c r="AC40" s="158">
        <v>61</v>
      </c>
      <c r="AD40" s="137">
        <v>16</v>
      </c>
      <c r="AE40" s="137">
        <v>19</v>
      </c>
      <c r="AF40" s="158">
        <v>36551</v>
      </c>
      <c r="AG40" s="158">
        <v>1184791</v>
      </c>
      <c r="AH40" s="158">
        <v>36551</v>
      </c>
      <c r="AI40" s="158">
        <v>217568</v>
      </c>
      <c r="AJ40" s="158">
        <v>14062</v>
      </c>
      <c r="AK40" s="158">
        <v>45461</v>
      </c>
      <c r="AL40" s="158">
        <v>296</v>
      </c>
      <c r="AM40" s="158">
        <v>398</v>
      </c>
      <c r="AN40" s="158">
        <v>34</v>
      </c>
      <c r="AO40" s="158">
        <v>83</v>
      </c>
      <c r="AP40" s="135">
        <v>29</v>
      </c>
      <c r="AQ40" s="135">
        <v>29</v>
      </c>
      <c r="AR40" s="187">
        <v>30000</v>
      </c>
      <c r="AS40" s="135" t="s">
        <v>9</v>
      </c>
      <c r="AT40" s="187">
        <v>35000</v>
      </c>
      <c r="AU40" s="158">
        <v>95</v>
      </c>
      <c r="AV40" s="158">
        <v>1465</v>
      </c>
      <c r="AW40" s="158">
        <v>36550</v>
      </c>
      <c r="AX40" s="158">
        <v>919980</v>
      </c>
      <c r="AY40" s="158">
        <v>35</v>
      </c>
      <c r="AZ40" s="158">
        <v>186</v>
      </c>
      <c r="BA40" s="158">
        <v>1027</v>
      </c>
      <c r="BB40" s="158">
        <v>283</v>
      </c>
      <c r="BC40" s="158">
        <v>36550</v>
      </c>
      <c r="BD40" s="158">
        <v>919512</v>
      </c>
      <c r="BE40" s="158">
        <v>34051</v>
      </c>
      <c r="BF40" s="158">
        <v>53107</v>
      </c>
      <c r="BG40" s="158">
        <v>296</v>
      </c>
      <c r="BH40" s="158">
        <v>51</v>
      </c>
      <c r="BI40" s="158">
        <v>107</v>
      </c>
      <c r="BJ40" s="158">
        <v>444</v>
      </c>
      <c r="BK40" s="135">
        <v>29</v>
      </c>
      <c r="BL40" s="135">
        <v>29</v>
      </c>
      <c r="BM40" s="187">
        <v>30000</v>
      </c>
      <c r="BN40" s="135" t="s">
        <v>9</v>
      </c>
      <c r="BO40" s="187">
        <v>35000</v>
      </c>
      <c r="BP40" s="158">
        <v>32875</v>
      </c>
      <c r="BQ40" s="158">
        <v>51542</v>
      </c>
      <c r="BR40" s="158">
        <v>15355</v>
      </c>
      <c r="BS40" s="158">
        <v>11103</v>
      </c>
      <c r="BT40" s="158">
        <v>11847</v>
      </c>
      <c r="BU40" s="158">
        <v>-15461</v>
      </c>
      <c r="BV40" s="158">
        <v>261</v>
      </c>
      <c r="BW40" s="158">
        <v>99</v>
      </c>
    </row>
    <row r="41" spans="1:75" ht="12" customHeight="1">
      <c r="A41" s="135">
        <v>30</v>
      </c>
      <c r="B41" s="187">
        <v>35000</v>
      </c>
      <c r="C41" s="135" t="s">
        <v>9</v>
      </c>
      <c r="D41" s="187">
        <v>40000</v>
      </c>
      <c r="E41" s="158">
        <v>17</v>
      </c>
      <c r="F41" s="158">
        <v>-29</v>
      </c>
      <c r="G41" s="158">
        <v>2657</v>
      </c>
      <c r="H41" s="158">
        <v>33578</v>
      </c>
      <c r="I41" s="158">
        <v>1823</v>
      </c>
      <c r="J41" s="158">
        <v>20580</v>
      </c>
      <c r="K41" s="158">
        <v>25047</v>
      </c>
      <c r="L41" s="158">
        <v>733371</v>
      </c>
      <c r="M41" s="158">
        <v>1718</v>
      </c>
      <c r="N41" s="158">
        <v>8404</v>
      </c>
      <c r="O41" s="158">
        <v>2411</v>
      </c>
      <c r="P41" s="158">
        <v>11826</v>
      </c>
      <c r="Q41" s="158">
        <v>16323</v>
      </c>
      <c r="R41" s="158">
        <v>342881</v>
      </c>
      <c r="S41" s="158">
        <v>30549</v>
      </c>
      <c r="T41" s="158">
        <v>1150612</v>
      </c>
      <c r="U41" s="135">
        <v>30</v>
      </c>
      <c r="V41" s="135">
        <v>30</v>
      </c>
      <c r="W41" s="187">
        <v>35000</v>
      </c>
      <c r="X41" s="135" t="s">
        <v>9</v>
      </c>
      <c r="Y41" s="187">
        <v>40000</v>
      </c>
      <c r="Z41" s="158">
        <v>12917</v>
      </c>
      <c r="AA41" s="158">
        <v>7161</v>
      </c>
      <c r="AB41" s="158">
        <v>24</v>
      </c>
      <c r="AC41" s="158">
        <v>72</v>
      </c>
      <c r="AD41" s="137">
        <v>10</v>
      </c>
      <c r="AE41" s="137">
        <v>4</v>
      </c>
      <c r="AF41" s="158">
        <v>30549</v>
      </c>
      <c r="AG41" s="158">
        <v>1143374</v>
      </c>
      <c r="AH41" s="158">
        <v>30549</v>
      </c>
      <c r="AI41" s="158">
        <v>204391</v>
      </c>
      <c r="AJ41" s="158">
        <v>11004</v>
      </c>
      <c r="AK41" s="158">
        <v>36866</v>
      </c>
      <c r="AL41" s="158">
        <v>586</v>
      </c>
      <c r="AM41" s="158">
        <v>748</v>
      </c>
      <c r="AN41" s="158">
        <v>38</v>
      </c>
      <c r="AO41" s="158">
        <v>79</v>
      </c>
      <c r="AP41" s="135">
        <v>30</v>
      </c>
      <c r="AQ41" s="135">
        <v>30</v>
      </c>
      <c r="AR41" s="187">
        <v>35000</v>
      </c>
      <c r="AS41" s="135" t="s">
        <v>9</v>
      </c>
      <c r="AT41" s="187">
        <v>40000</v>
      </c>
      <c r="AU41" s="158">
        <v>73</v>
      </c>
      <c r="AV41" s="158">
        <v>1223</v>
      </c>
      <c r="AW41" s="158">
        <v>30549</v>
      </c>
      <c r="AX41" s="158">
        <v>900240</v>
      </c>
      <c r="AY41" s="158">
        <v>47</v>
      </c>
      <c r="AZ41" s="158">
        <v>325</v>
      </c>
      <c r="BA41" s="158">
        <v>1117</v>
      </c>
      <c r="BB41" s="158">
        <v>303</v>
      </c>
      <c r="BC41" s="158">
        <v>30549</v>
      </c>
      <c r="BD41" s="158">
        <v>899612</v>
      </c>
      <c r="BE41" s="158">
        <v>29608</v>
      </c>
      <c r="BF41" s="158">
        <v>75077</v>
      </c>
      <c r="BG41" s="158">
        <v>586</v>
      </c>
      <c r="BH41" s="158">
        <v>104</v>
      </c>
      <c r="BI41" s="158">
        <v>149</v>
      </c>
      <c r="BJ41" s="158">
        <v>566</v>
      </c>
      <c r="BK41" s="135">
        <v>30</v>
      </c>
      <c r="BL41" s="135">
        <v>30</v>
      </c>
      <c r="BM41" s="187">
        <v>35000</v>
      </c>
      <c r="BN41" s="135" t="s">
        <v>9</v>
      </c>
      <c r="BO41" s="187">
        <v>40000</v>
      </c>
      <c r="BP41" s="158">
        <v>29232</v>
      </c>
      <c r="BQ41" s="158">
        <v>75073</v>
      </c>
      <c r="BR41" s="158">
        <v>12564</v>
      </c>
      <c r="BS41" s="158">
        <v>15487</v>
      </c>
      <c r="BT41" s="158">
        <v>11093</v>
      </c>
      <c r="BU41" s="158">
        <v>-16217</v>
      </c>
      <c r="BV41" s="158">
        <v>289</v>
      </c>
      <c r="BW41" s="158">
        <v>201</v>
      </c>
    </row>
    <row r="42" spans="1:75" ht="12" customHeight="1">
      <c r="A42" s="135">
        <v>31</v>
      </c>
      <c r="B42" s="187">
        <v>40000</v>
      </c>
      <c r="C42" s="135" t="s">
        <v>9</v>
      </c>
      <c r="D42" s="187">
        <v>45000</v>
      </c>
      <c r="E42" s="158">
        <v>15</v>
      </c>
      <c r="F42" s="158">
        <v>29</v>
      </c>
      <c r="G42" s="158">
        <v>2641</v>
      </c>
      <c r="H42" s="158">
        <v>38027</v>
      </c>
      <c r="I42" s="158">
        <v>1874</v>
      </c>
      <c r="J42" s="158">
        <v>22332</v>
      </c>
      <c r="K42" s="158">
        <v>23824</v>
      </c>
      <c r="L42" s="158">
        <v>821702</v>
      </c>
      <c r="M42" s="158">
        <v>1390</v>
      </c>
      <c r="N42" s="158">
        <v>8674</v>
      </c>
      <c r="O42" s="158">
        <v>2306</v>
      </c>
      <c r="P42" s="158">
        <v>13500</v>
      </c>
      <c r="Q42" s="158">
        <v>12982</v>
      </c>
      <c r="R42" s="158">
        <v>227962</v>
      </c>
      <c r="S42" s="158">
        <v>26550</v>
      </c>
      <c r="T42" s="158">
        <v>1132227</v>
      </c>
      <c r="U42" s="135">
        <v>31</v>
      </c>
      <c r="V42" s="135">
        <v>31</v>
      </c>
      <c r="W42" s="187">
        <v>40000</v>
      </c>
      <c r="X42" s="135" t="s">
        <v>9</v>
      </c>
      <c r="Y42" s="187">
        <v>45000</v>
      </c>
      <c r="Z42" s="158">
        <v>9547</v>
      </c>
      <c r="AA42" s="158">
        <v>5698</v>
      </c>
      <c r="AB42" s="203">
        <v>24</v>
      </c>
      <c r="AC42" s="203">
        <v>77</v>
      </c>
      <c r="AD42" s="202">
        <v>7</v>
      </c>
      <c r="AE42" s="202">
        <v>9</v>
      </c>
      <c r="AF42" s="158">
        <v>26550</v>
      </c>
      <c r="AG42" s="158">
        <v>1126443</v>
      </c>
      <c r="AH42" s="158">
        <v>26550</v>
      </c>
      <c r="AI42" s="158">
        <v>196062</v>
      </c>
      <c r="AJ42" s="158">
        <v>8896</v>
      </c>
      <c r="AK42" s="158">
        <v>28696</v>
      </c>
      <c r="AL42" s="158">
        <v>776</v>
      </c>
      <c r="AM42" s="158">
        <v>1070</v>
      </c>
      <c r="AN42" s="158">
        <v>49</v>
      </c>
      <c r="AO42" s="158">
        <v>237</v>
      </c>
      <c r="AP42" s="135">
        <v>31</v>
      </c>
      <c r="AQ42" s="135">
        <v>31</v>
      </c>
      <c r="AR42" s="187">
        <v>40000</v>
      </c>
      <c r="AS42" s="135" t="s">
        <v>9</v>
      </c>
      <c r="AT42" s="187">
        <v>45000</v>
      </c>
      <c r="AU42" s="158">
        <v>73</v>
      </c>
      <c r="AV42" s="158">
        <v>1323</v>
      </c>
      <c r="AW42" s="158">
        <v>26550</v>
      </c>
      <c r="AX42" s="158">
        <v>899166</v>
      </c>
      <c r="AY42" s="158">
        <v>58</v>
      </c>
      <c r="AZ42" s="158">
        <v>390</v>
      </c>
      <c r="BA42" s="158">
        <v>1062</v>
      </c>
      <c r="BB42" s="158">
        <v>285</v>
      </c>
      <c r="BC42" s="158">
        <v>26550</v>
      </c>
      <c r="BD42" s="158">
        <v>898491</v>
      </c>
      <c r="BE42" s="158">
        <v>26188</v>
      </c>
      <c r="BF42" s="158">
        <v>93631</v>
      </c>
      <c r="BG42" s="158">
        <v>776</v>
      </c>
      <c r="BH42" s="158">
        <v>152</v>
      </c>
      <c r="BI42" s="158">
        <v>207</v>
      </c>
      <c r="BJ42" s="158">
        <v>767</v>
      </c>
      <c r="BK42" s="135">
        <v>31</v>
      </c>
      <c r="BL42" s="135">
        <v>31</v>
      </c>
      <c r="BM42" s="187">
        <v>40000</v>
      </c>
      <c r="BN42" s="135" t="s">
        <v>9</v>
      </c>
      <c r="BO42" s="187">
        <v>45000</v>
      </c>
      <c r="BP42" s="158">
        <v>26015</v>
      </c>
      <c r="BQ42" s="158">
        <v>92209</v>
      </c>
      <c r="BR42" s="158">
        <v>10532</v>
      </c>
      <c r="BS42" s="158">
        <v>17012</v>
      </c>
      <c r="BT42" s="158">
        <v>10697</v>
      </c>
      <c r="BU42" s="158">
        <v>-16488</v>
      </c>
      <c r="BV42" s="158">
        <v>336</v>
      </c>
      <c r="BW42" s="158">
        <v>135</v>
      </c>
    </row>
    <row r="43" spans="1:75" ht="12" customHeight="1">
      <c r="A43" s="135">
        <v>32</v>
      </c>
      <c r="B43" s="187">
        <v>45000</v>
      </c>
      <c r="C43" s="135" t="s">
        <v>9</v>
      </c>
      <c r="D43" s="187">
        <v>50000</v>
      </c>
      <c r="E43" s="158">
        <v>23</v>
      </c>
      <c r="F43" s="158">
        <v>138</v>
      </c>
      <c r="G43" s="158">
        <v>2521</v>
      </c>
      <c r="H43" s="158">
        <v>38579</v>
      </c>
      <c r="I43" s="158">
        <v>2089</v>
      </c>
      <c r="J43" s="158">
        <v>27217</v>
      </c>
      <c r="K43" s="158">
        <v>22103</v>
      </c>
      <c r="L43" s="158">
        <v>870906</v>
      </c>
      <c r="M43" s="158">
        <v>1250</v>
      </c>
      <c r="N43" s="158">
        <v>8522</v>
      </c>
      <c r="O43" s="158">
        <v>2326</v>
      </c>
      <c r="P43" s="158">
        <v>14554</v>
      </c>
      <c r="Q43" s="158">
        <v>11258</v>
      </c>
      <c r="R43" s="158">
        <v>174657</v>
      </c>
      <c r="S43" s="158">
        <v>23803</v>
      </c>
      <c r="T43" s="158">
        <v>1134573</v>
      </c>
      <c r="U43" s="135">
        <v>32</v>
      </c>
      <c r="V43" s="135">
        <v>32</v>
      </c>
      <c r="W43" s="187">
        <v>45000</v>
      </c>
      <c r="X43" s="135" t="s">
        <v>9</v>
      </c>
      <c r="Y43" s="187">
        <v>50000</v>
      </c>
      <c r="Z43" s="158">
        <v>7783</v>
      </c>
      <c r="AA43" s="158">
        <v>4832</v>
      </c>
      <c r="AB43" s="158">
        <v>27</v>
      </c>
      <c r="AC43" s="158">
        <v>84</v>
      </c>
      <c r="AD43" s="137">
        <v>16</v>
      </c>
      <c r="AE43" s="137">
        <v>21</v>
      </c>
      <c r="AF43" s="158">
        <v>23803</v>
      </c>
      <c r="AG43" s="158">
        <v>1129636</v>
      </c>
      <c r="AH43" s="158">
        <v>23803</v>
      </c>
      <c r="AI43" s="158">
        <v>193467</v>
      </c>
      <c r="AJ43" s="158">
        <v>7799</v>
      </c>
      <c r="AK43" s="158">
        <v>24098</v>
      </c>
      <c r="AL43" s="158">
        <v>999</v>
      </c>
      <c r="AM43" s="158">
        <v>1454</v>
      </c>
      <c r="AN43" s="158">
        <v>48</v>
      </c>
      <c r="AO43" s="158">
        <v>182</v>
      </c>
      <c r="AP43" s="135">
        <v>32</v>
      </c>
      <c r="AQ43" s="135">
        <v>32</v>
      </c>
      <c r="AR43" s="187">
        <v>45000</v>
      </c>
      <c r="AS43" s="135" t="s">
        <v>9</v>
      </c>
      <c r="AT43" s="187">
        <v>50000</v>
      </c>
      <c r="AU43" s="158">
        <v>63</v>
      </c>
      <c r="AV43" s="158">
        <v>1120</v>
      </c>
      <c r="AW43" s="158">
        <v>23803</v>
      </c>
      <c r="AX43" s="158">
        <v>909504</v>
      </c>
      <c r="AY43" s="158">
        <v>81</v>
      </c>
      <c r="AZ43" s="158">
        <v>501</v>
      </c>
      <c r="BA43" s="158">
        <v>1032</v>
      </c>
      <c r="BB43" s="158">
        <v>272</v>
      </c>
      <c r="BC43" s="158">
        <v>23803</v>
      </c>
      <c r="BD43" s="158">
        <v>908731</v>
      </c>
      <c r="BE43" s="158">
        <v>23654</v>
      </c>
      <c r="BF43" s="158">
        <v>107652</v>
      </c>
      <c r="BG43" s="158">
        <v>999</v>
      </c>
      <c r="BH43" s="158">
        <v>207</v>
      </c>
      <c r="BI43" s="158">
        <v>177</v>
      </c>
      <c r="BJ43" s="158">
        <v>600</v>
      </c>
      <c r="BK43" s="135">
        <v>32</v>
      </c>
      <c r="BL43" s="135">
        <v>32</v>
      </c>
      <c r="BM43" s="187">
        <v>45000</v>
      </c>
      <c r="BN43" s="135" t="s">
        <v>9</v>
      </c>
      <c r="BO43" s="187">
        <v>50000</v>
      </c>
      <c r="BP43" s="158">
        <v>23566</v>
      </c>
      <c r="BQ43" s="158">
        <v>106316</v>
      </c>
      <c r="BR43" s="158">
        <v>9431</v>
      </c>
      <c r="BS43" s="158">
        <v>18235</v>
      </c>
      <c r="BT43" s="158">
        <v>10814</v>
      </c>
      <c r="BU43" s="158">
        <v>-17694</v>
      </c>
      <c r="BV43" s="158">
        <v>461</v>
      </c>
      <c r="BW43" s="158">
        <v>152</v>
      </c>
    </row>
    <row r="44" spans="1:75" ht="12" customHeight="1">
      <c r="A44" s="135">
        <v>33</v>
      </c>
      <c r="B44" s="187">
        <v>50000</v>
      </c>
      <c r="C44" s="135" t="s">
        <v>9</v>
      </c>
      <c r="D44" s="187">
        <v>60000</v>
      </c>
      <c r="E44" s="158">
        <v>48</v>
      </c>
      <c r="F44" s="158">
        <v>201</v>
      </c>
      <c r="G44" s="158">
        <v>4800</v>
      </c>
      <c r="H44" s="158">
        <v>84454</v>
      </c>
      <c r="I44" s="158">
        <v>4030</v>
      </c>
      <c r="J44" s="158">
        <v>57672</v>
      </c>
      <c r="K44" s="158">
        <v>40582</v>
      </c>
      <c r="L44" s="158">
        <v>1911475</v>
      </c>
      <c r="M44" s="158">
        <v>1821</v>
      </c>
      <c r="N44" s="158">
        <v>14633</v>
      </c>
      <c r="O44" s="158">
        <v>4643</v>
      </c>
      <c r="P44" s="158">
        <v>30849</v>
      </c>
      <c r="Q44" s="158">
        <v>18327</v>
      </c>
      <c r="R44" s="158">
        <v>256642</v>
      </c>
      <c r="S44" s="158">
        <v>42785</v>
      </c>
      <c r="T44" s="158">
        <v>2355925</v>
      </c>
      <c r="U44" s="135">
        <v>33</v>
      </c>
      <c r="V44" s="135">
        <v>33</v>
      </c>
      <c r="W44" s="187">
        <v>50000</v>
      </c>
      <c r="X44" s="135" t="s">
        <v>9</v>
      </c>
      <c r="Y44" s="187">
        <v>60000</v>
      </c>
      <c r="Z44" s="158">
        <v>12134</v>
      </c>
      <c r="AA44" s="158">
        <v>8165</v>
      </c>
      <c r="AB44" s="158">
        <v>33</v>
      </c>
      <c r="AC44" s="158">
        <v>90</v>
      </c>
      <c r="AD44" s="137">
        <v>34</v>
      </c>
      <c r="AE44" s="137">
        <v>37</v>
      </c>
      <c r="AF44" s="158">
        <v>42785</v>
      </c>
      <c r="AG44" s="158">
        <v>2347633</v>
      </c>
      <c r="AH44" s="158">
        <v>42785</v>
      </c>
      <c r="AI44" s="158">
        <v>393466</v>
      </c>
      <c r="AJ44" s="158">
        <v>13349</v>
      </c>
      <c r="AK44" s="158">
        <v>40593</v>
      </c>
      <c r="AL44" s="158">
        <v>2681</v>
      </c>
      <c r="AM44" s="158">
        <v>4233</v>
      </c>
      <c r="AN44" s="158">
        <v>111</v>
      </c>
      <c r="AO44" s="158">
        <v>507</v>
      </c>
      <c r="AP44" s="135">
        <v>33</v>
      </c>
      <c r="AQ44" s="135">
        <v>33</v>
      </c>
      <c r="AR44" s="187">
        <v>50000</v>
      </c>
      <c r="AS44" s="135" t="s">
        <v>9</v>
      </c>
      <c r="AT44" s="187">
        <v>60000</v>
      </c>
      <c r="AU44" s="158">
        <v>109</v>
      </c>
      <c r="AV44" s="158">
        <v>2909</v>
      </c>
      <c r="AW44" s="158">
        <v>42785</v>
      </c>
      <c r="AX44" s="158">
        <v>1906155</v>
      </c>
      <c r="AY44" s="158">
        <v>210</v>
      </c>
      <c r="AZ44" s="158">
        <v>1513</v>
      </c>
      <c r="BA44" s="158">
        <v>1885</v>
      </c>
      <c r="BB44" s="158">
        <v>496</v>
      </c>
      <c r="BC44" s="158">
        <v>42785</v>
      </c>
      <c r="BD44" s="158">
        <v>1904146</v>
      </c>
      <c r="BE44" s="158">
        <v>42595</v>
      </c>
      <c r="BF44" s="158">
        <v>262968</v>
      </c>
      <c r="BG44" s="158">
        <v>2681</v>
      </c>
      <c r="BH44" s="158">
        <v>618</v>
      </c>
      <c r="BI44" s="158">
        <v>348</v>
      </c>
      <c r="BJ44" s="158">
        <v>1060</v>
      </c>
      <c r="BK44" s="135">
        <v>33</v>
      </c>
      <c r="BL44" s="135">
        <v>33</v>
      </c>
      <c r="BM44" s="187">
        <v>50000</v>
      </c>
      <c r="BN44" s="135" t="s">
        <v>9</v>
      </c>
      <c r="BO44" s="187">
        <v>60000</v>
      </c>
      <c r="BP44" s="158">
        <v>42533</v>
      </c>
      <c r="BQ44" s="158">
        <v>261657</v>
      </c>
      <c r="BR44" s="158">
        <v>15947</v>
      </c>
      <c r="BS44" s="158">
        <v>37591</v>
      </c>
      <c r="BT44" s="158">
        <v>21743</v>
      </c>
      <c r="BU44" s="158">
        <v>-37590</v>
      </c>
      <c r="BV44" s="158">
        <v>1445</v>
      </c>
      <c r="BW44" s="158">
        <v>444</v>
      </c>
    </row>
    <row r="45" spans="1:75" ht="12" customHeight="1">
      <c r="A45" s="135">
        <v>34</v>
      </c>
      <c r="B45" s="187">
        <v>60000</v>
      </c>
      <c r="C45" s="135" t="s">
        <v>9</v>
      </c>
      <c r="D45" s="187">
        <v>70000</v>
      </c>
      <c r="E45" s="158">
        <v>50</v>
      </c>
      <c r="F45" s="158">
        <v>218</v>
      </c>
      <c r="G45" s="158">
        <v>4211</v>
      </c>
      <c r="H45" s="158">
        <v>78869</v>
      </c>
      <c r="I45" s="158">
        <v>4156</v>
      </c>
      <c r="J45" s="158">
        <v>68202</v>
      </c>
      <c r="K45" s="158">
        <v>35324</v>
      </c>
      <c r="L45" s="158">
        <v>2039329</v>
      </c>
      <c r="M45" s="158">
        <v>1122</v>
      </c>
      <c r="N45" s="158">
        <v>10453</v>
      </c>
      <c r="O45" s="158">
        <v>4373</v>
      </c>
      <c r="P45" s="158">
        <v>29354</v>
      </c>
      <c r="Q45" s="158">
        <v>13381</v>
      </c>
      <c r="R45" s="158">
        <v>166763</v>
      </c>
      <c r="S45" s="158">
        <v>36759</v>
      </c>
      <c r="T45" s="158">
        <v>2393190</v>
      </c>
      <c r="U45" s="135">
        <v>34</v>
      </c>
      <c r="V45" s="135">
        <v>34</v>
      </c>
      <c r="W45" s="187">
        <v>60000</v>
      </c>
      <c r="X45" s="135" t="s">
        <v>9</v>
      </c>
      <c r="Y45" s="187">
        <v>70000</v>
      </c>
      <c r="Z45" s="203">
        <v>8100</v>
      </c>
      <c r="AA45" s="203">
        <v>6180</v>
      </c>
      <c r="AB45" s="203" t="s">
        <v>18</v>
      </c>
      <c r="AC45" s="203" t="s">
        <v>18</v>
      </c>
      <c r="AD45" s="203" t="s">
        <v>18</v>
      </c>
      <c r="AE45" s="203" t="s">
        <v>18</v>
      </c>
      <c r="AF45" s="158">
        <v>36759</v>
      </c>
      <c r="AG45" s="158">
        <v>2386917</v>
      </c>
      <c r="AH45" s="158">
        <v>36759</v>
      </c>
      <c r="AI45" s="158">
        <v>391837</v>
      </c>
      <c r="AJ45" s="158">
        <v>10480</v>
      </c>
      <c r="AK45" s="158">
        <v>30874</v>
      </c>
      <c r="AL45" s="158">
        <v>3411</v>
      </c>
      <c r="AM45" s="158">
        <v>5764</v>
      </c>
      <c r="AN45" s="158">
        <v>118</v>
      </c>
      <c r="AO45" s="158">
        <v>529</v>
      </c>
      <c r="AP45" s="135">
        <v>34</v>
      </c>
      <c r="AQ45" s="135">
        <v>34</v>
      </c>
      <c r="AR45" s="187">
        <v>60000</v>
      </c>
      <c r="AS45" s="135" t="s">
        <v>9</v>
      </c>
      <c r="AT45" s="187">
        <v>70000</v>
      </c>
      <c r="AU45" s="158">
        <v>83</v>
      </c>
      <c r="AV45" s="158">
        <v>2277</v>
      </c>
      <c r="AW45" s="158">
        <v>36759</v>
      </c>
      <c r="AX45" s="158">
        <v>1955812</v>
      </c>
      <c r="AY45" s="158">
        <v>243</v>
      </c>
      <c r="AZ45" s="158">
        <v>1774</v>
      </c>
      <c r="BA45" s="158">
        <v>1759</v>
      </c>
      <c r="BB45" s="158">
        <v>446</v>
      </c>
      <c r="BC45" s="158">
        <v>36759</v>
      </c>
      <c r="BD45" s="158">
        <v>1953592</v>
      </c>
      <c r="BE45" s="158">
        <v>36675</v>
      </c>
      <c r="BF45" s="158">
        <v>311569</v>
      </c>
      <c r="BG45" s="158">
        <v>3411</v>
      </c>
      <c r="BH45" s="158">
        <v>866</v>
      </c>
      <c r="BI45" s="158">
        <v>326</v>
      </c>
      <c r="BJ45" s="158">
        <v>901</v>
      </c>
      <c r="BK45" s="135">
        <v>34</v>
      </c>
      <c r="BL45" s="135">
        <v>34</v>
      </c>
      <c r="BM45" s="187">
        <v>60000</v>
      </c>
      <c r="BN45" s="135" t="s">
        <v>9</v>
      </c>
      <c r="BO45" s="187">
        <v>70000</v>
      </c>
      <c r="BP45" s="158">
        <v>36658</v>
      </c>
      <c r="BQ45" s="158">
        <v>311912</v>
      </c>
      <c r="BR45" s="158">
        <v>12433</v>
      </c>
      <c r="BS45" s="158">
        <v>37290</v>
      </c>
      <c r="BT45" s="158">
        <v>21113</v>
      </c>
      <c r="BU45" s="158">
        <v>-38819</v>
      </c>
      <c r="BV45" s="158">
        <v>1924</v>
      </c>
      <c r="BW45" s="158">
        <v>540</v>
      </c>
    </row>
    <row r="46" spans="1:75" ht="12" customHeight="1">
      <c r="A46" s="135">
        <v>35</v>
      </c>
      <c r="B46" s="187">
        <v>70000</v>
      </c>
      <c r="C46" s="135" t="s">
        <v>9</v>
      </c>
      <c r="D46" s="187">
        <v>80000</v>
      </c>
      <c r="E46" s="158">
        <v>48</v>
      </c>
      <c r="F46" s="158">
        <v>251</v>
      </c>
      <c r="G46" s="158">
        <v>3693</v>
      </c>
      <c r="H46" s="158">
        <v>82236</v>
      </c>
      <c r="I46" s="158">
        <v>4080</v>
      </c>
      <c r="J46" s="158">
        <v>73508</v>
      </c>
      <c r="K46" s="158">
        <v>31451</v>
      </c>
      <c r="L46" s="158">
        <v>2137220</v>
      </c>
      <c r="M46" s="158">
        <v>725</v>
      </c>
      <c r="N46" s="158">
        <v>7304</v>
      </c>
      <c r="O46" s="158">
        <v>4230</v>
      </c>
      <c r="P46" s="158">
        <v>29943</v>
      </c>
      <c r="Q46" s="158">
        <v>10173</v>
      </c>
      <c r="R46" s="158">
        <v>111700</v>
      </c>
      <c r="S46" s="158">
        <v>32564</v>
      </c>
      <c r="T46" s="158">
        <v>2442161</v>
      </c>
      <c r="U46" s="135">
        <v>35</v>
      </c>
      <c r="V46" s="135">
        <v>35</v>
      </c>
      <c r="W46" s="187">
        <v>70000</v>
      </c>
      <c r="X46" s="135" t="s">
        <v>9</v>
      </c>
      <c r="Y46" s="187">
        <v>80000</v>
      </c>
      <c r="Z46" s="158">
        <v>5598</v>
      </c>
      <c r="AA46" s="158">
        <v>4718</v>
      </c>
      <c r="AB46" s="158">
        <v>32</v>
      </c>
      <c r="AC46" s="158">
        <v>113</v>
      </c>
      <c r="AD46" s="137" t="s">
        <v>9</v>
      </c>
      <c r="AE46" s="137" t="s">
        <v>9</v>
      </c>
      <c r="AF46" s="158">
        <v>32564</v>
      </c>
      <c r="AG46" s="158">
        <v>2437330</v>
      </c>
      <c r="AH46" s="158">
        <v>32564</v>
      </c>
      <c r="AI46" s="158">
        <v>390832</v>
      </c>
      <c r="AJ46" s="158">
        <v>8755</v>
      </c>
      <c r="AK46" s="158">
        <v>24857</v>
      </c>
      <c r="AL46" s="158">
        <v>3966</v>
      </c>
      <c r="AM46" s="158">
        <v>7237</v>
      </c>
      <c r="AN46" s="158">
        <v>92</v>
      </c>
      <c r="AO46" s="158">
        <v>554</v>
      </c>
      <c r="AP46" s="135">
        <v>35</v>
      </c>
      <c r="AQ46" s="135">
        <v>35</v>
      </c>
      <c r="AR46" s="187">
        <v>70000</v>
      </c>
      <c r="AS46" s="135" t="s">
        <v>9</v>
      </c>
      <c r="AT46" s="187">
        <v>80000</v>
      </c>
      <c r="AU46" s="158">
        <v>64</v>
      </c>
      <c r="AV46" s="158">
        <v>1731</v>
      </c>
      <c r="AW46" s="158">
        <v>32564</v>
      </c>
      <c r="AX46" s="158">
        <v>2012287</v>
      </c>
      <c r="AY46" s="158">
        <v>430</v>
      </c>
      <c r="AZ46" s="158">
        <v>3274</v>
      </c>
      <c r="BA46" s="158">
        <v>1716</v>
      </c>
      <c r="BB46" s="158">
        <v>435</v>
      </c>
      <c r="BC46" s="158">
        <v>32564</v>
      </c>
      <c r="BD46" s="158">
        <v>2008578</v>
      </c>
      <c r="BE46" s="158">
        <v>32526</v>
      </c>
      <c r="BF46" s="158">
        <v>357237</v>
      </c>
      <c r="BG46" s="158">
        <v>3966</v>
      </c>
      <c r="BH46" s="158">
        <v>1107</v>
      </c>
      <c r="BI46" s="158">
        <v>493</v>
      </c>
      <c r="BJ46" s="158">
        <v>1300</v>
      </c>
      <c r="BK46" s="135">
        <v>35</v>
      </c>
      <c r="BL46" s="135">
        <v>35</v>
      </c>
      <c r="BM46" s="187">
        <v>70000</v>
      </c>
      <c r="BN46" s="135" t="s">
        <v>9</v>
      </c>
      <c r="BO46" s="187">
        <v>80000</v>
      </c>
      <c r="BP46" s="158">
        <v>32522</v>
      </c>
      <c r="BQ46" s="158">
        <v>356076</v>
      </c>
      <c r="BR46" s="158">
        <v>10278</v>
      </c>
      <c r="BS46" s="158">
        <v>37764</v>
      </c>
      <c r="BT46" s="158">
        <v>20022</v>
      </c>
      <c r="BU46" s="158">
        <v>-39359</v>
      </c>
      <c r="BV46" s="158">
        <v>2459</v>
      </c>
      <c r="BW46" s="158">
        <v>579</v>
      </c>
    </row>
    <row r="47" spans="1:75" ht="12" customHeight="1">
      <c r="A47" s="135">
        <v>36</v>
      </c>
      <c r="B47" s="187">
        <v>80000</v>
      </c>
      <c r="C47" s="135" t="s">
        <v>9</v>
      </c>
      <c r="D47" s="187">
        <v>90000</v>
      </c>
      <c r="E47" s="158">
        <v>37</v>
      </c>
      <c r="F47" s="158">
        <v>131</v>
      </c>
      <c r="G47" s="158">
        <v>3189</v>
      </c>
      <c r="H47" s="158">
        <v>79012</v>
      </c>
      <c r="I47" s="158">
        <v>3795</v>
      </c>
      <c r="J47" s="158">
        <v>76046</v>
      </c>
      <c r="K47" s="158">
        <v>25728</v>
      </c>
      <c r="L47" s="158">
        <v>1993823</v>
      </c>
      <c r="M47" s="158">
        <v>394</v>
      </c>
      <c r="N47" s="158">
        <v>4873</v>
      </c>
      <c r="O47" s="158">
        <v>3863</v>
      </c>
      <c r="P47" s="158">
        <v>29149</v>
      </c>
      <c r="Q47" s="158">
        <v>7476</v>
      </c>
      <c r="R47" s="158">
        <v>73874</v>
      </c>
      <c r="S47" s="158">
        <v>26570</v>
      </c>
      <c r="T47" s="158">
        <v>2256906</v>
      </c>
      <c r="U47" s="135">
        <v>36</v>
      </c>
      <c r="V47" s="135">
        <v>36</v>
      </c>
      <c r="W47" s="187">
        <v>80000</v>
      </c>
      <c r="X47" s="135" t="s">
        <v>9</v>
      </c>
      <c r="Y47" s="187">
        <v>90000</v>
      </c>
      <c r="Z47" s="158">
        <v>3702</v>
      </c>
      <c r="AA47" s="158">
        <v>3303</v>
      </c>
      <c r="AB47" s="137">
        <v>27</v>
      </c>
      <c r="AC47" s="137">
        <v>68</v>
      </c>
      <c r="AD47" s="137" t="s">
        <v>9</v>
      </c>
      <c r="AE47" s="137" t="s">
        <v>9</v>
      </c>
      <c r="AF47" s="158">
        <v>26570</v>
      </c>
      <c r="AG47" s="158">
        <v>2253535</v>
      </c>
      <c r="AH47" s="158">
        <v>26570</v>
      </c>
      <c r="AI47" s="158">
        <v>353688</v>
      </c>
      <c r="AJ47" s="158">
        <v>6716</v>
      </c>
      <c r="AK47" s="158">
        <v>18725</v>
      </c>
      <c r="AL47" s="158">
        <v>4012</v>
      </c>
      <c r="AM47" s="158">
        <v>7882</v>
      </c>
      <c r="AN47" s="158">
        <v>102</v>
      </c>
      <c r="AO47" s="158">
        <v>629</v>
      </c>
      <c r="AP47" s="135">
        <v>36</v>
      </c>
      <c r="AQ47" s="135">
        <v>36</v>
      </c>
      <c r="AR47" s="187">
        <v>80000</v>
      </c>
      <c r="AS47" s="135" t="s">
        <v>9</v>
      </c>
      <c r="AT47" s="187">
        <v>90000</v>
      </c>
      <c r="AU47" s="158">
        <v>62</v>
      </c>
      <c r="AV47" s="158">
        <v>1782</v>
      </c>
      <c r="AW47" s="158">
        <v>26570</v>
      </c>
      <c r="AX47" s="158">
        <v>1870937</v>
      </c>
      <c r="AY47" s="158">
        <v>3684</v>
      </c>
      <c r="AZ47" s="158">
        <v>31290</v>
      </c>
      <c r="BA47" s="158">
        <v>1406</v>
      </c>
      <c r="BB47" s="158">
        <v>343</v>
      </c>
      <c r="BC47" s="158">
        <v>26570</v>
      </c>
      <c r="BD47" s="158">
        <v>1839304</v>
      </c>
      <c r="BE47" s="158">
        <v>26542</v>
      </c>
      <c r="BF47" s="158">
        <v>352488</v>
      </c>
      <c r="BG47" s="158">
        <v>4012</v>
      </c>
      <c r="BH47" s="158">
        <v>1252</v>
      </c>
      <c r="BI47" s="158">
        <v>3683</v>
      </c>
      <c r="BJ47" s="158">
        <v>9957</v>
      </c>
      <c r="BK47" s="135">
        <v>36</v>
      </c>
      <c r="BL47" s="135">
        <v>36</v>
      </c>
      <c r="BM47" s="187">
        <v>80000</v>
      </c>
      <c r="BN47" s="135" t="s">
        <v>9</v>
      </c>
      <c r="BO47" s="187">
        <v>90000</v>
      </c>
      <c r="BP47" s="158">
        <v>26538</v>
      </c>
      <c r="BQ47" s="158">
        <v>358398</v>
      </c>
      <c r="BR47" s="158">
        <v>8320</v>
      </c>
      <c r="BS47" s="158">
        <v>37072</v>
      </c>
      <c r="BT47" s="158">
        <v>16956</v>
      </c>
      <c r="BU47" s="158">
        <v>-37127</v>
      </c>
      <c r="BV47" s="158">
        <v>2448</v>
      </c>
      <c r="BW47" s="158">
        <v>634</v>
      </c>
    </row>
    <row r="48" spans="1:75" ht="12" customHeight="1">
      <c r="A48" s="135">
        <v>37</v>
      </c>
      <c r="B48" s="187">
        <v>90000</v>
      </c>
      <c r="C48" s="135" t="s">
        <v>9</v>
      </c>
      <c r="D48" s="187">
        <v>100000</v>
      </c>
      <c r="E48" s="158">
        <v>38</v>
      </c>
      <c r="F48" s="158">
        <v>102</v>
      </c>
      <c r="G48" s="158">
        <v>2706</v>
      </c>
      <c r="H48" s="158">
        <v>72867</v>
      </c>
      <c r="I48" s="158">
        <v>3792</v>
      </c>
      <c r="J48" s="158">
        <v>86844</v>
      </c>
      <c r="K48" s="158">
        <v>22035</v>
      </c>
      <c r="L48" s="158">
        <v>1906884</v>
      </c>
      <c r="M48" s="158">
        <v>266</v>
      </c>
      <c r="N48" s="158">
        <v>3230</v>
      </c>
      <c r="O48" s="158">
        <v>3895</v>
      </c>
      <c r="P48" s="158">
        <v>31927</v>
      </c>
      <c r="Q48" s="158">
        <v>6045</v>
      </c>
      <c r="R48" s="158">
        <v>58207</v>
      </c>
      <c r="S48" s="158">
        <v>22744</v>
      </c>
      <c r="T48" s="158">
        <v>2160061</v>
      </c>
      <c r="U48" s="135">
        <v>37</v>
      </c>
      <c r="V48" s="135">
        <v>37</v>
      </c>
      <c r="W48" s="187">
        <v>90000</v>
      </c>
      <c r="X48" s="135" t="s">
        <v>9</v>
      </c>
      <c r="Y48" s="187">
        <v>100000</v>
      </c>
      <c r="Z48" s="158">
        <v>2877</v>
      </c>
      <c r="AA48" s="158">
        <v>2780</v>
      </c>
      <c r="AB48" s="137">
        <v>17</v>
      </c>
      <c r="AC48" s="137">
        <v>36</v>
      </c>
      <c r="AD48" s="137" t="s">
        <v>9</v>
      </c>
      <c r="AE48" s="137" t="s">
        <v>9</v>
      </c>
      <c r="AF48" s="158">
        <v>22744</v>
      </c>
      <c r="AG48" s="158">
        <v>2157244</v>
      </c>
      <c r="AH48" s="158">
        <v>22744</v>
      </c>
      <c r="AI48" s="158">
        <v>328744</v>
      </c>
      <c r="AJ48" s="158">
        <v>5448</v>
      </c>
      <c r="AK48" s="158">
        <v>14601</v>
      </c>
      <c r="AL48" s="158">
        <v>3830</v>
      </c>
      <c r="AM48" s="158">
        <v>7835</v>
      </c>
      <c r="AN48" s="158">
        <v>88</v>
      </c>
      <c r="AO48" s="158">
        <v>548</v>
      </c>
      <c r="AP48" s="135">
        <v>37</v>
      </c>
      <c r="AQ48" s="135">
        <v>37</v>
      </c>
      <c r="AR48" s="187">
        <v>90000</v>
      </c>
      <c r="AS48" s="135" t="s">
        <v>9</v>
      </c>
      <c r="AT48" s="187">
        <v>100000</v>
      </c>
      <c r="AU48" s="158">
        <v>42</v>
      </c>
      <c r="AV48" s="158">
        <v>1293</v>
      </c>
      <c r="AW48" s="158">
        <v>22744</v>
      </c>
      <c r="AX48" s="158">
        <v>1804351</v>
      </c>
      <c r="AY48" s="158">
        <v>9970</v>
      </c>
      <c r="AZ48" s="158">
        <v>98296</v>
      </c>
      <c r="BA48" s="158">
        <v>1151</v>
      </c>
      <c r="BB48" s="158">
        <v>281</v>
      </c>
      <c r="BC48" s="158">
        <v>22744</v>
      </c>
      <c r="BD48" s="158">
        <v>1705775</v>
      </c>
      <c r="BE48" s="158">
        <v>22728</v>
      </c>
      <c r="BF48" s="158">
        <v>343982</v>
      </c>
      <c r="BG48" s="158">
        <v>3830</v>
      </c>
      <c r="BH48" s="158">
        <v>1268</v>
      </c>
      <c r="BI48" s="158">
        <v>9956</v>
      </c>
      <c r="BJ48" s="158">
        <v>31316</v>
      </c>
      <c r="BK48" s="135">
        <v>37</v>
      </c>
      <c r="BL48" s="135">
        <v>37</v>
      </c>
      <c r="BM48" s="187">
        <v>90000</v>
      </c>
      <c r="BN48" s="135" t="s">
        <v>9</v>
      </c>
      <c r="BO48" s="187">
        <v>100000</v>
      </c>
      <c r="BP48" s="158">
        <v>22728</v>
      </c>
      <c r="BQ48" s="158">
        <v>373505</v>
      </c>
      <c r="BR48" s="158">
        <v>7275</v>
      </c>
      <c r="BS48" s="158">
        <v>40368</v>
      </c>
      <c r="BT48" s="158">
        <v>14630</v>
      </c>
      <c r="BU48" s="158">
        <v>-34610</v>
      </c>
      <c r="BV48" s="158">
        <v>2236</v>
      </c>
      <c r="BW48" s="158">
        <v>800</v>
      </c>
    </row>
    <row r="49" spans="1:75" ht="12" customHeight="1">
      <c r="A49" s="135">
        <v>38</v>
      </c>
      <c r="B49" s="187">
        <v>100000</v>
      </c>
      <c r="C49" s="135" t="s">
        <v>9</v>
      </c>
      <c r="D49" s="187">
        <v>125000</v>
      </c>
      <c r="E49" s="158">
        <v>84</v>
      </c>
      <c r="F49" s="158">
        <v>388</v>
      </c>
      <c r="G49" s="158">
        <v>4991</v>
      </c>
      <c r="H49" s="158">
        <v>165940</v>
      </c>
      <c r="I49" s="158">
        <v>7488</v>
      </c>
      <c r="J49" s="158">
        <v>223338</v>
      </c>
      <c r="K49" s="158">
        <v>38534</v>
      </c>
      <c r="L49" s="158">
        <v>3909696</v>
      </c>
      <c r="M49" s="158">
        <v>410</v>
      </c>
      <c r="N49" s="158">
        <v>6389</v>
      </c>
      <c r="O49" s="158">
        <v>8052</v>
      </c>
      <c r="P49" s="158">
        <v>69006</v>
      </c>
      <c r="Q49" s="158">
        <v>9700</v>
      </c>
      <c r="R49" s="158">
        <v>81589</v>
      </c>
      <c r="S49" s="158">
        <v>39924</v>
      </c>
      <c r="T49" s="158">
        <v>4456347</v>
      </c>
      <c r="U49" s="135">
        <v>38</v>
      </c>
      <c r="V49" s="135">
        <v>38</v>
      </c>
      <c r="W49" s="187">
        <v>100000</v>
      </c>
      <c r="X49" s="135" t="s">
        <v>9</v>
      </c>
      <c r="Y49" s="187">
        <v>125000</v>
      </c>
      <c r="Z49" s="158">
        <v>3945</v>
      </c>
      <c r="AA49" s="158">
        <v>4049</v>
      </c>
      <c r="AB49" s="137">
        <v>39</v>
      </c>
      <c r="AC49" s="137">
        <v>111</v>
      </c>
      <c r="AD49" s="137" t="s">
        <v>9</v>
      </c>
      <c r="AE49" s="137" t="s">
        <v>9</v>
      </c>
      <c r="AF49" s="158">
        <v>39924</v>
      </c>
      <c r="AG49" s="158">
        <v>4452187</v>
      </c>
      <c r="AH49" s="158">
        <v>39924</v>
      </c>
      <c r="AI49" s="158">
        <v>645952</v>
      </c>
      <c r="AJ49" s="158">
        <v>8956</v>
      </c>
      <c r="AK49" s="158">
        <v>24461</v>
      </c>
      <c r="AL49" s="158">
        <v>8145</v>
      </c>
      <c r="AM49" s="158">
        <v>18260</v>
      </c>
      <c r="AN49" s="158">
        <v>218</v>
      </c>
      <c r="AO49" s="158">
        <v>1370</v>
      </c>
      <c r="AP49" s="135">
        <v>38</v>
      </c>
      <c r="AQ49" s="135">
        <v>38</v>
      </c>
      <c r="AR49" s="187">
        <v>100000</v>
      </c>
      <c r="AS49" s="135" t="s">
        <v>9</v>
      </c>
      <c r="AT49" s="187">
        <v>125000</v>
      </c>
      <c r="AU49" s="158">
        <v>73</v>
      </c>
      <c r="AV49" s="158">
        <v>2956</v>
      </c>
      <c r="AW49" s="158">
        <v>39923</v>
      </c>
      <c r="AX49" s="158">
        <v>3759445</v>
      </c>
      <c r="AY49" s="158">
        <v>21726</v>
      </c>
      <c r="AZ49" s="158">
        <v>285295</v>
      </c>
      <c r="BA49" s="158">
        <v>2075</v>
      </c>
      <c r="BB49" s="158">
        <v>489</v>
      </c>
      <c r="BC49" s="158">
        <v>39923</v>
      </c>
      <c r="BD49" s="158">
        <v>3473661</v>
      </c>
      <c r="BE49" s="158">
        <v>39899</v>
      </c>
      <c r="BF49" s="158">
        <v>769484</v>
      </c>
      <c r="BG49" s="158">
        <v>8145</v>
      </c>
      <c r="BH49" s="158">
        <v>3045</v>
      </c>
      <c r="BI49" s="158">
        <v>21715</v>
      </c>
      <c r="BJ49" s="158">
        <v>91223</v>
      </c>
      <c r="BK49" s="135">
        <v>38</v>
      </c>
      <c r="BL49" s="135">
        <v>38</v>
      </c>
      <c r="BM49" s="187">
        <v>100000</v>
      </c>
      <c r="BN49" s="135" t="s">
        <v>9</v>
      </c>
      <c r="BO49" s="187">
        <v>125000</v>
      </c>
      <c r="BP49" s="158">
        <v>39899</v>
      </c>
      <c r="BQ49" s="158">
        <v>852932</v>
      </c>
      <c r="BR49" s="158">
        <v>13143</v>
      </c>
      <c r="BS49" s="158">
        <v>98234</v>
      </c>
      <c r="BT49" s="158">
        <v>25776</v>
      </c>
      <c r="BU49" s="158">
        <v>-74642</v>
      </c>
      <c r="BV49" s="158">
        <v>4294</v>
      </c>
      <c r="BW49" s="158">
        <v>1585</v>
      </c>
    </row>
    <row r="50" spans="1:75" ht="12" customHeight="1">
      <c r="A50" s="135">
        <v>39</v>
      </c>
      <c r="B50" s="187">
        <v>125000</v>
      </c>
      <c r="C50" s="135" t="s">
        <v>9</v>
      </c>
      <c r="D50" s="187">
        <v>250000</v>
      </c>
      <c r="E50" s="158">
        <v>223</v>
      </c>
      <c r="F50" s="158">
        <v>1581</v>
      </c>
      <c r="G50" s="158">
        <v>8805</v>
      </c>
      <c r="H50" s="158">
        <v>513300</v>
      </c>
      <c r="I50" s="158">
        <v>15330</v>
      </c>
      <c r="J50" s="158">
        <v>908314</v>
      </c>
      <c r="K50" s="158">
        <v>52429</v>
      </c>
      <c r="L50" s="158">
        <v>7235329</v>
      </c>
      <c r="M50" s="158">
        <v>865</v>
      </c>
      <c r="N50" s="158">
        <v>16603</v>
      </c>
      <c r="O50" s="158">
        <v>17285</v>
      </c>
      <c r="P50" s="158">
        <v>232362</v>
      </c>
      <c r="Q50" s="158">
        <v>15802</v>
      </c>
      <c r="R50" s="158">
        <v>122950</v>
      </c>
      <c r="S50" s="158">
        <v>55315</v>
      </c>
      <c r="T50" s="158">
        <v>9030440</v>
      </c>
      <c r="U50" s="135">
        <v>39</v>
      </c>
      <c r="V50" s="135">
        <v>39</v>
      </c>
      <c r="W50" s="187">
        <v>125000</v>
      </c>
      <c r="X50" s="135" t="s">
        <v>9</v>
      </c>
      <c r="Y50" s="187">
        <v>250000</v>
      </c>
      <c r="Z50" s="158">
        <v>5128</v>
      </c>
      <c r="AA50" s="158">
        <v>6154</v>
      </c>
      <c r="AB50" s="137">
        <v>61</v>
      </c>
      <c r="AC50" s="137">
        <v>171</v>
      </c>
      <c r="AD50" s="137" t="s">
        <v>9</v>
      </c>
      <c r="AE50" s="137" t="s">
        <v>9</v>
      </c>
      <c r="AF50" s="158">
        <v>55315</v>
      </c>
      <c r="AG50" s="158">
        <v>9024115</v>
      </c>
      <c r="AH50" s="158">
        <v>55315</v>
      </c>
      <c r="AI50" s="158">
        <v>1085527</v>
      </c>
      <c r="AJ50" s="158">
        <v>11494</v>
      </c>
      <c r="AK50" s="158">
        <v>32972</v>
      </c>
      <c r="AL50" s="158">
        <v>14371</v>
      </c>
      <c r="AM50" s="158">
        <v>34256</v>
      </c>
      <c r="AN50" s="158">
        <v>528</v>
      </c>
      <c r="AO50" s="158">
        <v>5031</v>
      </c>
      <c r="AP50" s="135">
        <v>39</v>
      </c>
      <c r="AQ50" s="135">
        <v>39</v>
      </c>
      <c r="AR50" s="187">
        <v>125000</v>
      </c>
      <c r="AS50" s="135" t="s">
        <v>9</v>
      </c>
      <c r="AT50" s="187">
        <v>250000</v>
      </c>
      <c r="AU50" s="158">
        <v>117</v>
      </c>
      <c r="AV50" s="158">
        <v>10109</v>
      </c>
      <c r="AW50" s="158">
        <v>55314</v>
      </c>
      <c r="AX50" s="158">
        <v>7856622</v>
      </c>
      <c r="AY50" s="158">
        <v>34259</v>
      </c>
      <c r="AZ50" s="158">
        <v>502486</v>
      </c>
      <c r="BA50" s="158">
        <v>2712</v>
      </c>
      <c r="BB50" s="158">
        <v>625</v>
      </c>
      <c r="BC50" s="158">
        <v>55314</v>
      </c>
      <c r="BD50" s="158">
        <v>7353511</v>
      </c>
      <c r="BE50" s="158">
        <v>55259</v>
      </c>
      <c r="BF50" s="158">
        <v>2072260</v>
      </c>
      <c r="BG50" s="158">
        <v>14371</v>
      </c>
      <c r="BH50" s="158">
        <v>6607</v>
      </c>
      <c r="BI50" s="158">
        <v>34213</v>
      </c>
      <c r="BJ50" s="158">
        <v>161062</v>
      </c>
      <c r="BK50" s="135">
        <v>39</v>
      </c>
      <c r="BL50" s="135">
        <v>39</v>
      </c>
      <c r="BM50" s="187">
        <v>125000</v>
      </c>
      <c r="BN50" s="135" t="s">
        <v>9</v>
      </c>
      <c r="BO50" s="187">
        <v>250000</v>
      </c>
      <c r="BP50" s="158">
        <v>55268</v>
      </c>
      <c r="BQ50" s="158">
        <v>2231633</v>
      </c>
      <c r="BR50" s="158">
        <v>23490</v>
      </c>
      <c r="BS50" s="158">
        <v>440204</v>
      </c>
      <c r="BT50" s="158">
        <v>30789</v>
      </c>
      <c r="BU50" s="158">
        <v>-130563</v>
      </c>
      <c r="BV50" s="158">
        <v>30028</v>
      </c>
      <c r="BW50" s="158">
        <v>44078</v>
      </c>
    </row>
    <row r="51" spans="1:75" ht="12" customHeight="1">
      <c r="A51" s="135">
        <v>40</v>
      </c>
      <c r="B51" s="187">
        <v>250000</v>
      </c>
      <c r="C51" s="135" t="s">
        <v>9</v>
      </c>
      <c r="D51" s="187">
        <v>500000</v>
      </c>
      <c r="E51" s="158">
        <v>78</v>
      </c>
      <c r="F51" s="158">
        <v>2262</v>
      </c>
      <c r="G51" s="158">
        <v>2951</v>
      </c>
      <c r="H51" s="158">
        <v>423157</v>
      </c>
      <c r="I51" s="158">
        <v>4304</v>
      </c>
      <c r="J51" s="158">
        <v>746697</v>
      </c>
      <c r="K51" s="158">
        <v>8383</v>
      </c>
      <c r="L51" s="158">
        <v>1828570</v>
      </c>
      <c r="M51" s="158">
        <v>404</v>
      </c>
      <c r="N51" s="158">
        <v>12376</v>
      </c>
      <c r="O51" s="158">
        <v>5025</v>
      </c>
      <c r="P51" s="158">
        <v>161082</v>
      </c>
      <c r="Q51" s="158">
        <v>4851</v>
      </c>
      <c r="R51" s="158">
        <v>47023</v>
      </c>
      <c r="S51" s="158">
        <v>9658</v>
      </c>
      <c r="T51" s="158">
        <v>3221166</v>
      </c>
      <c r="U51" s="135">
        <v>40</v>
      </c>
      <c r="V51" s="135">
        <v>40</v>
      </c>
      <c r="W51" s="187">
        <v>250000</v>
      </c>
      <c r="X51" s="135" t="s">
        <v>9</v>
      </c>
      <c r="Y51" s="187">
        <v>500000</v>
      </c>
      <c r="Z51" s="158">
        <v>1316</v>
      </c>
      <c r="AA51" s="158">
        <v>1811</v>
      </c>
      <c r="AB51" s="137">
        <v>13</v>
      </c>
      <c r="AC51" s="137">
        <v>43</v>
      </c>
      <c r="AD51" s="137" t="s">
        <v>9</v>
      </c>
      <c r="AE51" s="137" t="s">
        <v>9</v>
      </c>
      <c r="AF51" s="158">
        <v>9658</v>
      </c>
      <c r="AG51" s="158">
        <v>3219313</v>
      </c>
      <c r="AH51" s="158">
        <v>9658</v>
      </c>
      <c r="AI51" s="158">
        <v>250509</v>
      </c>
      <c r="AJ51" s="158">
        <v>2026</v>
      </c>
      <c r="AK51" s="158">
        <v>6207</v>
      </c>
      <c r="AL51" s="158">
        <v>1931</v>
      </c>
      <c r="AM51" s="158">
        <v>4395</v>
      </c>
      <c r="AN51" s="158">
        <v>172</v>
      </c>
      <c r="AO51" s="158">
        <v>3109</v>
      </c>
      <c r="AP51" s="135">
        <v>40</v>
      </c>
      <c r="AQ51" s="135">
        <v>40</v>
      </c>
      <c r="AR51" s="187">
        <v>250000</v>
      </c>
      <c r="AS51" s="135" t="s">
        <v>9</v>
      </c>
      <c r="AT51" s="187">
        <v>500000</v>
      </c>
      <c r="AU51" s="158">
        <v>67</v>
      </c>
      <c r="AV51" s="158">
        <v>13008</v>
      </c>
      <c r="AW51" s="158">
        <v>9658</v>
      </c>
      <c r="AX51" s="158">
        <v>2942302</v>
      </c>
      <c r="AY51" s="158">
        <v>6222</v>
      </c>
      <c r="AZ51" s="158">
        <v>96879</v>
      </c>
      <c r="BA51" s="158">
        <v>280</v>
      </c>
      <c r="BB51" s="158">
        <v>65</v>
      </c>
      <c r="BC51" s="158">
        <v>9658</v>
      </c>
      <c r="BD51" s="158">
        <v>2845358</v>
      </c>
      <c r="BE51" s="158">
        <v>9627</v>
      </c>
      <c r="BF51" s="158">
        <v>1011557</v>
      </c>
      <c r="BG51" s="158">
        <v>1931</v>
      </c>
      <c r="BH51" s="158">
        <v>913</v>
      </c>
      <c r="BI51" s="158">
        <v>6208</v>
      </c>
      <c r="BJ51" s="158">
        <v>31078</v>
      </c>
      <c r="BK51" s="135">
        <v>40</v>
      </c>
      <c r="BL51" s="135">
        <v>40</v>
      </c>
      <c r="BM51" s="187">
        <v>250000</v>
      </c>
      <c r="BN51" s="135" t="s">
        <v>9</v>
      </c>
      <c r="BO51" s="187">
        <v>500000</v>
      </c>
      <c r="BP51" s="158">
        <v>9627</v>
      </c>
      <c r="BQ51" s="158">
        <v>1052395</v>
      </c>
      <c r="BR51" s="158">
        <v>6264</v>
      </c>
      <c r="BS51" s="158">
        <v>420009</v>
      </c>
      <c r="BT51" s="158">
        <v>3204</v>
      </c>
      <c r="BU51" s="158">
        <v>-28465</v>
      </c>
      <c r="BV51" s="158">
        <v>9589</v>
      </c>
      <c r="BW51" s="158">
        <v>55540</v>
      </c>
    </row>
    <row r="52" spans="1:75" ht="12" customHeight="1">
      <c r="A52" s="135">
        <v>41</v>
      </c>
      <c r="B52" s="187">
        <v>500000</v>
      </c>
      <c r="C52" s="135" t="s">
        <v>9</v>
      </c>
      <c r="D52" s="187">
        <v>1000000</v>
      </c>
      <c r="E52" s="158">
        <v>36</v>
      </c>
      <c r="F52" s="158">
        <v>2777</v>
      </c>
      <c r="G52" s="158">
        <v>1057</v>
      </c>
      <c r="H52" s="158">
        <v>360495</v>
      </c>
      <c r="I52" s="158">
        <v>1268</v>
      </c>
      <c r="J52" s="158">
        <v>449168</v>
      </c>
      <c r="K52" s="158">
        <v>2052</v>
      </c>
      <c r="L52" s="158">
        <v>725953</v>
      </c>
      <c r="M52" s="158">
        <v>164</v>
      </c>
      <c r="N52" s="158">
        <v>9460</v>
      </c>
      <c r="O52" s="158">
        <v>1596</v>
      </c>
      <c r="P52" s="158">
        <v>106644</v>
      </c>
      <c r="Q52" s="158">
        <v>1490</v>
      </c>
      <c r="R52" s="158">
        <v>20755</v>
      </c>
      <c r="S52" s="158">
        <v>2516</v>
      </c>
      <c r="T52" s="158">
        <v>1675252</v>
      </c>
      <c r="U52" s="135">
        <v>41</v>
      </c>
      <c r="V52" s="135">
        <v>41</v>
      </c>
      <c r="W52" s="187">
        <v>500000</v>
      </c>
      <c r="X52" s="135" t="s">
        <v>9</v>
      </c>
      <c r="Y52" s="187">
        <v>1000000</v>
      </c>
      <c r="Z52" s="203" t="s">
        <v>18</v>
      </c>
      <c r="AA52" s="203" t="s">
        <v>18</v>
      </c>
      <c r="AB52" s="203" t="s">
        <v>18</v>
      </c>
      <c r="AC52" s="203" t="s">
        <v>18</v>
      </c>
      <c r="AD52" s="137" t="s">
        <v>9</v>
      </c>
      <c r="AE52" s="137" t="s">
        <v>9</v>
      </c>
      <c r="AF52" s="158">
        <v>2516</v>
      </c>
      <c r="AG52" s="158">
        <v>1674680</v>
      </c>
      <c r="AH52" s="158">
        <v>2516</v>
      </c>
      <c r="AI52" s="158">
        <v>83524</v>
      </c>
      <c r="AJ52" s="158">
        <v>544</v>
      </c>
      <c r="AK52" s="158">
        <v>1721</v>
      </c>
      <c r="AL52" s="158">
        <v>454</v>
      </c>
      <c r="AM52" s="158">
        <v>988</v>
      </c>
      <c r="AN52" s="158">
        <v>64</v>
      </c>
      <c r="AO52" s="158">
        <v>2318</v>
      </c>
      <c r="AP52" s="135">
        <v>41</v>
      </c>
      <c r="AQ52" s="135">
        <v>41</v>
      </c>
      <c r="AR52" s="187">
        <v>500000</v>
      </c>
      <c r="AS52" s="135" t="s">
        <v>9</v>
      </c>
      <c r="AT52" s="187">
        <v>1000000</v>
      </c>
      <c r="AU52" s="158">
        <v>34</v>
      </c>
      <c r="AV52" s="158">
        <v>11996</v>
      </c>
      <c r="AW52" s="158">
        <v>2516</v>
      </c>
      <c r="AX52" s="158">
        <v>1574647</v>
      </c>
      <c r="AY52" s="158">
        <v>1684</v>
      </c>
      <c r="AZ52" s="158">
        <v>27740</v>
      </c>
      <c r="BA52" s="158">
        <v>51</v>
      </c>
      <c r="BB52" s="158">
        <v>11</v>
      </c>
      <c r="BC52" s="158">
        <v>2516</v>
      </c>
      <c r="BD52" s="158">
        <v>1546896</v>
      </c>
      <c r="BE52" s="158">
        <v>2500</v>
      </c>
      <c r="BF52" s="158">
        <v>604002</v>
      </c>
      <c r="BG52" s="158">
        <v>454</v>
      </c>
      <c r="BH52" s="158">
        <v>218</v>
      </c>
      <c r="BI52" s="158">
        <v>1680</v>
      </c>
      <c r="BJ52" s="158">
        <v>8920</v>
      </c>
      <c r="BK52" s="135">
        <v>41</v>
      </c>
      <c r="BL52" s="135">
        <v>41</v>
      </c>
      <c r="BM52" s="187">
        <v>500000</v>
      </c>
      <c r="BN52" s="135" t="s">
        <v>9</v>
      </c>
      <c r="BO52" s="187">
        <v>1000000</v>
      </c>
      <c r="BP52" s="158">
        <v>2501</v>
      </c>
      <c r="BQ52" s="158">
        <v>600428</v>
      </c>
      <c r="BR52" s="158">
        <v>1860</v>
      </c>
      <c r="BS52" s="158">
        <v>313936</v>
      </c>
      <c r="BT52" s="158">
        <v>604</v>
      </c>
      <c r="BU52" s="158">
        <v>-11619</v>
      </c>
      <c r="BV52" s="158">
        <v>2501</v>
      </c>
      <c r="BW52" s="158">
        <v>32487</v>
      </c>
    </row>
    <row r="53" spans="1:75" ht="12" customHeight="1">
      <c r="A53" s="135">
        <v>42</v>
      </c>
      <c r="B53" s="255" t="s">
        <v>103</v>
      </c>
      <c r="C53" s="255"/>
      <c r="D53" s="255"/>
      <c r="E53" s="158">
        <v>21</v>
      </c>
      <c r="F53" s="158">
        <v>12932</v>
      </c>
      <c r="G53" s="158">
        <v>643</v>
      </c>
      <c r="H53" s="158">
        <v>1148768</v>
      </c>
      <c r="I53" s="158">
        <v>495</v>
      </c>
      <c r="J53" s="158">
        <v>355271</v>
      </c>
      <c r="K53" s="158">
        <v>800</v>
      </c>
      <c r="L53" s="158">
        <v>658117</v>
      </c>
      <c r="M53" s="158">
        <v>127</v>
      </c>
      <c r="N53" s="158">
        <v>10999</v>
      </c>
      <c r="O53" s="158">
        <v>735</v>
      </c>
      <c r="P53" s="158">
        <v>140376</v>
      </c>
      <c r="Q53" s="158">
        <v>650</v>
      </c>
      <c r="R53" s="158">
        <v>49435</v>
      </c>
      <c r="S53" s="158">
        <v>1028</v>
      </c>
      <c r="T53" s="158">
        <v>2375898</v>
      </c>
      <c r="U53" s="135">
        <v>42</v>
      </c>
      <c r="V53" s="135">
        <v>42</v>
      </c>
      <c r="W53" s="255" t="s">
        <v>103</v>
      </c>
      <c r="X53" s="255"/>
      <c r="Y53" s="255"/>
      <c r="Z53" s="203" t="s">
        <v>18</v>
      </c>
      <c r="AA53" s="203" t="s">
        <v>18</v>
      </c>
      <c r="AB53" s="203" t="s">
        <v>18</v>
      </c>
      <c r="AC53" s="203" t="s">
        <v>18</v>
      </c>
      <c r="AD53" s="137" t="s">
        <v>9</v>
      </c>
      <c r="AE53" s="137" t="s">
        <v>9</v>
      </c>
      <c r="AF53" s="158">
        <v>1028</v>
      </c>
      <c r="AG53" s="158">
        <v>2375582</v>
      </c>
      <c r="AH53" s="158">
        <v>1028</v>
      </c>
      <c r="AI53" s="158">
        <v>68951</v>
      </c>
      <c r="AJ53" s="158">
        <v>226</v>
      </c>
      <c r="AK53" s="158">
        <v>694</v>
      </c>
      <c r="AL53" s="158">
        <v>132</v>
      </c>
      <c r="AM53" s="158">
        <v>286</v>
      </c>
      <c r="AN53" s="158">
        <v>35</v>
      </c>
      <c r="AO53" s="158">
        <v>1441</v>
      </c>
      <c r="AP53" s="135">
        <v>42</v>
      </c>
      <c r="AQ53" s="135">
        <v>42</v>
      </c>
      <c r="AR53" s="255" t="s">
        <v>103</v>
      </c>
      <c r="AS53" s="255"/>
      <c r="AT53" s="255"/>
      <c r="AU53" s="158">
        <v>27</v>
      </c>
      <c r="AV53" s="158">
        <v>43333</v>
      </c>
      <c r="AW53" s="158">
        <v>1028</v>
      </c>
      <c r="AX53" s="158">
        <v>2261136</v>
      </c>
      <c r="AY53" s="158">
        <v>666</v>
      </c>
      <c r="AZ53" s="158">
        <v>10992</v>
      </c>
      <c r="BA53" s="158">
        <v>12</v>
      </c>
      <c r="BB53" s="158">
        <v>2</v>
      </c>
      <c r="BC53" s="158">
        <v>1028</v>
      </c>
      <c r="BD53" s="158">
        <v>2250141</v>
      </c>
      <c r="BE53" s="158">
        <v>1021</v>
      </c>
      <c r="BF53" s="158">
        <v>949410</v>
      </c>
      <c r="BG53" s="158">
        <v>132</v>
      </c>
      <c r="BH53" s="158">
        <v>66</v>
      </c>
      <c r="BI53" s="158">
        <v>665</v>
      </c>
      <c r="BJ53" s="158">
        <v>3542</v>
      </c>
      <c r="BK53" s="135">
        <v>42</v>
      </c>
      <c r="BL53" s="135">
        <v>42</v>
      </c>
      <c r="BM53" s="255" t="s">
        <v>103</v>
      </c>
      <c r="BN53" s="255"/>
      <c r="BO53" s="255"/>
      <c r="BP53" s="158">
        <v>1022</v>
      </c>
      <c r="BQ53" s="158">
        <v>899146</v>
      </c>
      <c r="BR53" s="158">
        <v>816</v>
      </c>
      <c r="BS53" s="158">
        <v>581341</v>
      </c>
      <c r="BT53" s="158">
        <v>194</v>
      </c>
      <c r="BU53" s="158">
        <v>-11532</v>
      </c>
      <c r="BV53" s="158">
        <v>1020</v>
      </c>
      <c r="BW53" s="158">
        <v>49242</v>
      </c>
    </row>
    <row r="54" spans="1:75" s="171" customFormat="1" ht="12" customHeight="1">
      <c r="A54" s="169">
        <v>43</v>
      </c>
      <c r="B54" s="253" t="s">
        <v>39</v>
      </c>
      <c r="C54" s="253"/>
      <c r="D54" s="253"/>
      <c r="E54" s="160">
        <v>782</v>
      </c>
      <c r="F54" s="160">
        <v>21041</v>
      </c>
      <c r="G54" s="160">
        <v>59353</v>
      </c>
      <c r="H54" s="160">
        <v>3234576</v>
      </c>
      <c r="I54" s="160">
        <v>61595</v>
      </c>
      <c r="J54" s="160">
        <v>3169428</v>
      </c>
      <c r="K54" s="160">
        <v>456360</v>
      </c>
      <c r="L54" s="160">
        <v>28781022</v>
      </c>
      <c r="M54" s="160">
        <v>15854</v>
      </c>
      <c r="N54" s="160">
        <v>141949</v>
      </c>
      <c r="O54" s="160">
        <v>69169</v>
      </c>
      <c r="P54" s="160">
        <v>932658</v>
      </c>
      <c r="Q54" s="160">
        <v>196423</v>
      </c>
      <c r="R54" s="160">
        <v>3001247</v>
      </c>
      <c r="S54" s="160">
        <v>521777</v>
      </c>
      <c r="T54" s="160">
        <v>39281922</v>
      </c>
      <c r="U54" s="169">
        <v>43</v>
      </c>
      <c r="V54" s="169">
        <v>43</v>
      </c>
      <c r="W54" s="253" t="s">
        <v>39</v>
      </c>
      <c r="X54" s="253"/>
      <c r="Y54" s="253"/>
      <c r="Z54" s="160">
        <v>128449</v>
      </c>
      <c r="AA54" s="160">
        <v>80830</v>
      </c>
      <c r="AB54" s="194">
        <v>432</v>
      </c>
      <c r="AC54" s="160">
        <v>1318</v>
      </c>
      <c r="AD54" s="194">
        <v>107</v>
      </c>
      <c r="AE54" s="194">
        <v>114</v>
      </c>
      <c r="AF54" s="160">
        <v>530990</v>
      </c>
      <c r="AG54" s="160">
        <v>39199660</v>
      </c>
      <c r="AH54" s="160">
        <v>524959</v>
      </c>
      <c r="AI54" s="160">
        <v>5254074</v>
      </c>
      <c r="AJ54" s="160">
        <v>134250</v>
      </c>
      <c r="AK54" s="160">
        <v>406634</v>
      </c>
      <c r="AL54" s="160">
        <v>45732</v>
      </c>
      <c r="AM54" s="160">
        <v>95032</v>
      </c>
      <c r="AN54" s="160">
        <v>1749</v>
      </c>
      <c r="AO54" s="160">
        <v>16965</v>
      </c>
      <c r="AP54" s="169">
        <v>43</v>
      </c>
      <c r="AQ54" s="169">
        <v>43</v>
      </c>
      <c r="AR54" s="253" t="s">
        <v>39</v>
      </c>
      <c r="AS54" s="253"/>
      <c r="AT54" s="253"/>
      <c r="AU54" s="160">
        <v>1961</v>
      </c>
      <c r="AV54" s="160">
        <v>102792</v>
      </c>
      <c r="AW54" s="160">
        <v>521321</v>
      </c>
      <c r="AX54" s="160">
        <v>33328431</v>
      </c>
      <c r="AY54" s="160">
        <v>79413</v>
      </c>
      <c r="AZ54" s="160">
        <v>1061543</v>
      </c>
      <c r="BA54" s="160">
        <v>21244</v>
      </c>
      <c r="BB54" s="160">
        <v>5427</v>
      </c>
      <c r="BC54" s="160">
        <v>521321</v>
      </c>
      <c r="BD54" s="160">
        <v>32261461</v>
      </c>
      <c r="BE54" s="160">
        <v>448072</v>
      </c>
      <c r="BF54" s="160">
        <v>7431313</v>
      </c>
      <c r="BG54" s="160">
        <v>45732</v>
      </c>
      <c r="BH54" s="160">
        <v>16499</v>
      </c>
      <c r="BI54" s="160">
        <v>80177</v>
      </c>
      <c r="BJ54" s="160">
        <v>343665</v>
      </c>
      <c r="BK54" s="169">
        <v>43</v>
      </c>
      <c r="BL54" s="169">
        <v>43</v>
      </c>
      <c r="BM54" s="253" t="s">
        <v>39</v>
      </c>
      <c r="BN54" s="253"/>
      <c r="BO54" s="253"/>
      <c r="BP54" s="160">
        <v>443410</v>
      </c>
      <c r="BQ54" s="160">
        <v>7696664</v>
      </c>
      <c r="BR54" s="160">
        <v>158622</v>
      </c>
      <c r="BS54" s="160">
        <v>2111306</v>
      </c>
      <c r="BT54" s="160">
        <v>237606</v>
      </c>
      <c r="BU54" s="160">
        <v>-545484</v>
      </c>
      <c r="BV54" s="160">
        <v>60527</v>
      </c>
      <c r="BW54" s="160">
        <v>187002</v>
      </c>
    </row>
    <row r="55" spans="1:75" ht="12" customHeight="1">
      <c r="A55" s="135">
        <v>44</v>
      </c>
      <c r="B55" s="255" t="s">
        <v>104</v>
      </c>
      <c r="C55" s="255"/>
      <c r="D55" s="255"/>
      <c r="E55" s="158">
        <v>9</v>
      </c>
      <c r="F55" s="158">
        <v>-584</v>
      </c>
      <c r="G55" s="158">
        <v>1113</v>
      </c>
      <c r="H55" s="158">
        <v>-73770</v>
      </c>
      <c r="I55" s="158">
        <v>267</v>
      </c>
      <c r="J55" s="158">
        <v>-3686</v>
      </c>
      <c r="K55" s="158">
        <v>596</v>
      </c>
      <c r="L55" s="158">
        <v>13387</v>
      </c>
      <c r="M55" s="158">
        <v>115</v>
      </c>
      <c r="N55" s="158">
        <v>2139</v>
      </c>
      <c r="O55" s="158">
        <v>325</v>
      </c>
      <c r="P55" s="158">
        <v>-13102</v>
      </c>
      <c r="Q55" s="158">
        <v>1141</v>
      </c>
      <c r="R55" s="158">
        <v>3270</v>
      </c>
      <c r="S55" s="158">
        <v>1475</v>
      </c>
      <c r="T55" s="158">
        <v>-72345</v>
      </c>
      <c r="U55" s="135">
        <v>44</v>
      </c>
      <c r="V55" s="135">
        <v>44</v>
      </c>
      <c r="W55" s="255" t="s">
        <v>104</v>
      </c>
      <c r="X55" s="255"/>
      <c r="Y55" s="255"/>
      <c r="Z55" s="158">
        <v>128</v>
      </c>
      <c r="AA55" s="158">
        <v>62</v>
      </c>
      <c r="AB55" s="137">
        <v>4</v>
      </c>
      <c r="AC55" s="137">
        <v>17</v>
      </c>
      <c r="AD55" s="137">
        <v>4</v>
      </c>
      <c r="AE55" s="137">
        <v>4</v>
      </c>
      <c r="AF55" s="158">
        <v>1479</v>
      </c>
      <c r="AG55" s="158">
        <v>-72428</v>
      </c>
      <c r="AH55" s="158">
        <v>1479</v>
      </c>
      <c r="AI55" s="158">
        <v>7814</v>
      </c>
      <c r="AJ55" s="158">
        <v>282</v>
      </c>
      <c r="AK55" s="158">
        <v>925</v>
      </c>
      <c r="AL55" s="137" t="s">
        <v>9</v>
      </c>
      <c r="AM55" s="137" t="s">
        <v>9</v>
      </c>
      <c r="AN55" s="137">
        <v>7</v>
      </c>
      <c r="AO55" s="137">
        <v>111</v>
      </c>
      <c r="AP55" s="135">
        <v>44</v>
      </c>
      <c r="AQ55" s="135">
        <v>44</v>
      </c>
      <c r="AR55" s="255" t="s">
        <v>104</v>
      </c>
      <c r="AS55" s="255"/>
      <c r="AT55" s="255"/>
      <c r="AU55" s="137" t="s">
        <v>9</v>
      </c>
      <c r="AV55" s="137" t="s">
        <v>9</v>
      </c>
      <c r="AW55" s="158">
        <v>1479</v>
      </c>
      <c r="AX55" s="158">
        <v>-8863</v>
      </c>
      <c r="AY55" s="203" t="s">
        <v>18</v>
      </c>
      <c r="AZ55" s="203" t="s">
        <v>18</v>
      </c>
      <c r="BA55" s="203" t="s">
        <v>18</v>
      </c>
      <c r="BB55" s="203" t="s">
        <v>18</v>
      </c>
      <c r="BC55" s="158">
        <v>1479</v>
      </c>
      <c r="BD55" s="158">
        <v>-8889</v>
      </c>
      <c r="BE55" s="203" t="s">
        <v>18</v>
      </c>
      <c r="BF55" s="203" t="s">
        <v>18</v>
      </c>
      <c r="BG55" s="137" t="s">
        <v>9</v>
      </c>
      <c r="BH55" s="137" t="s">
        <v>9</v>
      </c>
      <c r="BI55" s="158" t="s">
        <v>9</v>
      </c>
      <c r="BJ55" s="158" t="s">
        <v>9</v>
      </c>
      <c r="BK55" s="135">
        <v>44</v>
      </c>
      <c r="BL55" s="135">
        <v>44</v>
      </c>
      <c r="BM55" s="255" t="s">
        <v>104</v>
      </c>
      <c r="BN55" s="255"/>
      <c r="BO55" s="255"/>
      <c r="BP55" s="158">
        <v>43</v>
      </c>
      <c r="BQ55" s="158">
        <v>6048</v>
      </c>
      <c r="BR55" s="158">
        <v>17</v>
      </c>
      <c r="BS55" s="158">
        <v>3410</v>
      </c>
      <c r="BT55" s="158">
        <v>1384</v>
      </c>
      <c r="BU55" s="158">
        <v>-4174</v>
      </c>
      <c r="BV55" s="158">
        <v>41</v>
      </c>
      <c r="BW55" s="158">
        <v>331</v>
      </c>
    </row>
    <row r="56" spans="1:75" ht="12" customHeight="1">
      <c r="A56" s="78"/>
      <c r="B56" s="63"/>
      <c r="C56" s="63"/>
      <c r="D56" s="63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78"/>
      <c r="V56" s="78"/>
      <c r="W56" s="63"/>
      <c r="X56" s="63"/>
      <c r="Y56" s="63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/>
      <c r="AQ56" s="193" t="s">
        <v>36</v>
      </c>
      <c r="AR56" s="63"/>
      <c r="AS56" s="63"/>
      <c r="AT56" s="63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/>
      <c r="BL56" s="193" t="s">
        <v>36</v>
      </c>
      <c r="BM56" s="63"/>
      <c r="BN56" s="63"/>
      <c r="BO56" s="63"/>
      <c r="BP56" s="62"/>
      <c r="BQ56" s="62"/>
      <c r="BR56" s="62"/>
      <c r="BS56" s="62"/>
      <c r="BT56" s="62"/>
      <c r="BU56" s="62"/>
      <c r="BV56" s="62"/>
      <c r="BW56" s="62"/>
    </row>
    <row r="57" spans="1:75" s="84" customFormat="1" ht="11.1" customHeight="1">
      <c r="A57" s="81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3"/>
      <c r="N57" s="83"/>
      <c r="O57" s="83"/>
      <c r="P57" s="83"/>
      <c r="Q57" s="83"/>
      <c r="R57" s="83"/>
      <c r="S57" s="83"/>
      <c r="T57" s="83"/>
      <c r="V57" s="85"/>
      <c r="W57" s="86"/>
      <c r="AF57" s="87"/>
      <c r="AG57" s="87"/>
      <c r="AH57" s="88"/>
      <c r="AI57" s="88"/>
      <c r="AJ57" s="88"/>
      <c r="AK57" s="88"/>
      <c r="AL57" s="88"/>
      <c r="AM57" s="88"/>
      <c r="AN57" s="88"/>
      <c r="AO57" s="88"/>
      <c r="AP57" s="89"/>
      <c r="AQ57" s="192" t="s">
        <v>69</v>
      </c>
      <c r="AV57" s="89"/>
      <c r="AW57" s="89"/>
      <c r="AX57" s="89"/>
      <c r="BC57" s="88"/>
      <c r="BD57" s="88"/>
      <c r="BE57" s="88"/>
      <c r="BF57" s="88"/>
      <c r="BG57" s="88"/>
      <c r="BH57" s="88"/>
      <c r="BI57" s="88"/>
      <c r="BJ57" s="88"/>
      <c r="BK57" s="89"/>
      <c r="BL57" s="192" t="s">
        <v>69</v>
      </c>
      <c r="BP57" s="88"/>
      <c r="BQ57" s="88"/>
      <c r="BR57" s="88"/>
      <c r="BS57" s="88"/>
      <c r="BT57" s="88"/>
      <c r="BU57" s="88"/>
      <c r="BW57" s="89"/>
    </row>
    <row r="58" spans="1:75" s="84" customFormat="1" ht="11.1" customHeight="1">
      <c r="A58" s="85"/>
      <c r="B58" s="86"/>
      <c r="C58" s="83"/>
      <c r="D58" s="91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V58" s="85"/>
      <c r="W58" s="86"/>
      <c r="X58" s="83"/>
      <c r="Y58" s="91"/>
      <c r="Z58" s="69"/>
      <c r="AA58" s="69"/>
      <c r="AB58" s="69"/>
      <c r="AC58" s="69"/>
      <c r="AF58" s="86"/>
      <c r="AG58" s="86"/>
      <c r="AH58" s="92"/>
      <c r="AI58" s="92"/>
      <c r="AJ58" s="92"/>
      <c r="AK58" s="92"/>
      <c r="AL58" s="92"/>
      <c r="AM58" s="92"/>
      <c r="AN58" s="92"/>
      <c r="AO58" s="92"/>
      <c r="AP58" s="89"/>
      <c r="AQ58" s="85"/>
      <c r="AR58" s="86"/>
      <c r="AS58" s="83"/>
      <c r="AT58" s="91"/>
      <c r="AV58" s="89"/>
      <c r="AW58" s="89"/>
      <c r="AX58" s="89"/>
      <c r="AY58" s="69"/>
      <c r="AZ58" s="69"/>
      <c r="BA58" s="69"/>
      <c r="BB58" s="69"/>
      <c r="BC58" s="92"/>
      <c r="BD58" s="92"/>
      <c r="BE58" s="92"/>
      <c r="BF58" s="92"/>
      <c r="BG58" s="92"/>
      <c r="BH58" s="92"/>
      <c r="BI58" s="92"/>
      <c r="BJ58" s="92"/>
      <c r="BK58" s="89"/>
      <c r="BL58" s="192" t="s">
        <v>105</v>
      </c>
      <c r="BM58" s="86"/>
      <c r="BN58" s="83"/>
      <c r="BO58" s="91"/>
      <c r="BP58" s="92"/>
      <c r="BQ58" s="92"/>
      <c r="BR58" s="92"/>
      <c r="BS58" s="92"/>
      <c r="BT58" s="92"/>
      <c r="BU58" s="92"/>
      <c r="BW58" s="89"/>
    </row>
    <row r="59" spans="1:75" ht="12" customHeight="1"/>
    <row r="60" spans="1:75" ht="12" customHeight="1"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</row>
    <row r="61" spans="1:75" ht="12" customHeight="1">
      <c r="U61" s="72"/>
      <c r="V61" s="72"/>
      <c r="W61" s="72"/>
      <c r="Y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</row>
    <row r="62" spans="1:75" ht="12" customHeight="1">
      <c r="U62" s="72"/>
      <c r="V62" s="72"/>
      <c r="W62" s="72"/>
      <c r="Y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</row>
    <row r="63" spans="1:75" ht="12" customHeight="1">
      <c r="U63" s="72"/>
      <c r="V63" s="72"/>
      <c r="W63" s="72"/>
      <c r="Y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</row>
    <row r="64" spans="1:75" ht="12" customHeight="1">
      <c r="U64" s="72"/>
      <c r="V64" s="72"/>
      <c r="W64" s="72"/>
      <c r="Y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</row>
    <row r="65" spans="11:32" ht="12" customHeight="1"/>
    <row r="66" spans="11:32" ht="12" customHeight="1"/>
    <row r="67" spans="11:32" ht="12" customHeight="1">
      <c r="K67" s="55"/>
      <c r="AF67" s="55"/>
    </row>
    <row r="68" spans="11:32" ht="12" customHeight="1">
      <c r="K68" s="68"/>
      <c r="AF68" s="68"/>
    </row>
    <row r="69" spans="11:32" ht="12" customHeight="1"/>
    <row r="70" spans="11:32" ht="12" customHeight="1"/>
    <row r="71" spans="11:32" ht="12" customHeight="1"/>
    <row r="72" spans="11:32" ht="12" customHeight="1"/>
    <row r="73" spans="11:32" ht="12" customHeight="1"/>
    <row r="74" spans="11:32" ht="12" customHeight="1"/>
    <row r="75" spans="11:32" ht="12" customHeight="1"/>
    <row r="76" spans="11:32" ht="12" customHeight="1"/>
    <row r="77" spans="11:32" ht="12" customHeight="1"/>
  </sheetData>
  <mergeCells count="92">
    <mergeCell ref="B55:D55"/>
    <mergeCell ref="W55:Y55"/>
    <mergeCell ref="AR55:AT55"/>
    <mergeCell ref="BM55:BO55"/>
    <mergeCell ref="BP33:BW33"/>
    <mergeCell ref="B53:D53"/>
    <mergeCell ref="W53:Y53"/>
    <mergeCell ref="AR53:AT53"/>
    <mergeCell ref="BM53:BO53"/>
    <mergeCell ref="B54:D54"/>
    <mergeCell ref="W54:Y54"/>
    <mergeCell ref="AR54:AT54"/>
    <mergeCell ref="BM54:BO54"/>
    <mergeCell ref="B31:D31"/>
    <mergeCell ref="W31:Y31"/>
    <mergeCell ref="AR31:AT31"/>
    <mergeCell ref="BM31:BO31"/>
    <mergeCell ref="E33:L33"/>
    <mergeCell ref="M33:T33"/>
    <mergeCell ref="Z33:AG33"/>
    <mergeCell ref="AH33:AO33"/>
    <mergeCell ref="AU33:BB33"/>
    <mergeCell ref="BC33:BJ33"/>
    <mergeCell ref="BP9:BW9"/>
    <mergeCell ref="B29:D29"/>
    <mergeCell ref="W29:Y29"/>
    <mergeCell ref="AR29:AT29"/>
    <mergeCell ref="BM29:BO29"/>
    <mergeCell ref="AN4:AO4"/>
    <mergeCell ref="AP4:AP7"/>
    <mergeCell ref="AQ4:AQ7"/>
    <mergeCell ref="AR4:AT7"/>
    <mergeCell ref="AJ4:AK6"/>
    <mergeCell ref="AF4:AG6"/>
    <mergeCell ref="AH4:AI6"/>
    <mergeCell ref="Z5:AA6"/>
    <mergeCell ref="AB5:AC6"/>
    <mergeCell ref="AL4:AM6"/>
    <mergeCell ref="AD5:AE6"/>
    <mergeCell ref="BM4:BO7"/>
    <mergeCell ref="BP4:BQ6"/>
    <mergeCell ref="B30:D30"/>
    <mergeCell ref="W30:Y30"/>
    <mergeCell ref="AR30:AT30"/>
    <mergeCell ref="BM30:BO30"/>
    <mergeCell ref="E9:L9"/>
    <mergeCell ref="M9:T9"/>
    <mergeCell ref="Z9:AG9"/>
    <mergeCell ref="AH9:AO9"/>
    <mergeCell ref="AU9:BB9"/>
    <mergeCell ref="BC9:BJ9"/>
    <mergeCell ref="AU4:AV5"/>
    <mergeCell ref="AN5:AO6"/>
    <mergeCell ref="AU6:AV6"/>
    <mergeCell ref="Z4:AE4"/>
    <mergeCell ref="M4:R4"/>
    <mergeCell ref="S4:T6"/>
    <mergeCell ref="BR4:BU4"/>
    <mergeCell ref="BV4:BW6"/>
    <mergeCell ref="BR5:BS6"/>
    <mergeCell ref="BT5:BU6"/>
    <mergeCell ref="AW4:AX6"/>
    <mergeCell ref="AY4:BB4"/>
    <mergeCell ref="BC4:BD6"/>
    <mergeCell ref="BE4:BF6"/>
    <mergeCell ref="BG4:BH6"/>
    <mergeCell ref="BI4:BJ6"/>
    <mergeCell ref="AY5:AZ6"/>
    <mergeCell ref="BA5:BB6"/>
    <mergeCell ref="BK4:BK7"/>
    <mergeCell ref="BL4:BL7"/>
    <mergeCell ref="V4:V7"/>
    <mergeCell ref="A1:L1"/>
    <mergeCell ref="V1:AG1"/>
    <mergeCell ref="W4:Y7"/>
    <mergeCell ref="AQ1:BB1"/>
    <mergeCell ref="U4:U7"/>
    <mergeCell ref="E5:F6"/>
    <mergeCell ref="G5:H6"/>
    <mergeCell ref="I5:J6"/>
    <mergeCell ref="K5:L6"/>
    <mergeCell ref="M5:N6"/>
    <mergeCell ref="O5:P6"/>
    <mergeCell ref="Q5:R6"/>
    <mergeCell ref="A4:A7"/>
    <mergeCell ref="B4:D7"/>
    <mergeCell ref="E4:L4"/>
    <mergeCell ref="A2:L2"/>
    <mergeCell ref="V2:AG2"/>
    <mergeCell ref="AQ2:BB2"/>
    <mergeCell ref="BL2:BV2"/>
    <mergeCell ref="BL1:BV1"/>
  </mergeCells>
  <hyperlinks>
    <hyperlink ref="A2:L2" location="Inhaltsverzeichnis!A25" display="2.2  Unbeschränkt Lohn- und Einkommensteuerpflichtige nach Grund- und Splittingtabellengliederung" xr:uid="{6E0E5903-EDA4-436F-9BFE-8D4D679DCFB9}"/>
    <hyperlink ref="A1:L1" location="Inhaltsverzeichnis!A26" display="Inhaltsverzeichnis!A26" xr:uid="{322BFFD3-E5B6-42D2-BD92-BD3A28DA948D}"/>
  </hyperlinks>
  <pageMargins left="0.39370078740157483" right="0.39370078740157483" top="0.78740157480314965" bottom="0.59055118110236227" header="0.31496062992125984" footer="0.23622047244094491"/>
  <pageSetup paperSize="9" firstPageNumber="14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 L IV 3 – j / 22 –  Berlin  &amp;G</oddFooter>
  </headerFooter>
  <colBreaks count="4" manualBreakCount="4">
    <brk id="21" max="1048575" man="1"/>
    <brk id="33" max="1048575" man="1"/>
    <brk id="42" max="1048575" man="1"/>
    <brk id="63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A494-2035-4F64-9427-3CA9404C7EB3}">
  <dimension ref="A1:X52"/>
  <sheetViews>
    <sheetView zoomScaleNormal="100" workbookViewId="0">
      <selection sqref="A1:G1"/>
    </sheetView>
  </sheetViews>
  <sheetFormatPr baseColWidth="10" defaultRowHeight="12.75"/>
  <cols>
    <col min="1" max="1" width="3.140625" customWidth="1"/>
    <col min="2" max="2" width="16.85546875" customWidth="1"/>
    <col min="7" max="7" width="16.85546875" customWidth="1"/>
    <col min="8" max="8" width="18.42578125" customWidth="1"/>
    <col min="9" max="9" width="18" customWidth="1"/>
    <col min="10" max="10" width="11.5703125" customWidth="1"/>
    <col min="11" max="11" width="12.28515625" customWidth="1"/>
    <col min="12" max="12" width="12.7109375" customWidth="1"/>
    <col min="13" max="13" width="16.5703125" customWidth="1"/>
    <col min="14" max="14" width="17.28515625" customWidth="1"/>
    <col min="15" max="15" width="14.85546875" customWidth="1"/>
    <col min="16" max="16" width="7.140625" customWidth="1"/>
    <col min="17" max="17" width="10.5703125" customWidth="1"/>
    <col min="18" max="18" width="17.28515625" customWidth="1"/>
    <col min="19" max="19" width="11.28515625" customWidth="1"/>
    <col min="20" max="20" width="11.5703125" customWidth="1"/>
    <col min="21" max="21" width="10.140625" customWidth="1"/>
    <col min="22" max="22" width="19" customWidth="1"/>
  </cols>
  <sheetData>
    <row r="1" spans="1:22" ht="27.6" customHeight="1">
      <c r="A1" s="262" t="s">
        <v>228</v>
      </c>
      <c r="B1" s="262"/>
      <c r="C1" s="262"/>
      <c r="D1" s="262"/>
      <c r="E1" s="262"/>
      <c r="F1" s="262"/>
      <c r="G1" s="262"/>
      <c r="H1" s="70"/>
      <c r="I1" s="70"/>
      <c r="J1" s="70"/>
      <c r="K1" s="70"/>
      <c r="L1" s="70"/>
      <c r="M1" s="109"/>
      <c r="R1" s="55"/>
      <c r="S1" s="55"/>
      <c r="T1" s="55"/>
      <c r="U1" s="55"/>
      <c r="V1" s="55"/>
    </row>
    <row r="2" spans="1:22">
      <c r="A2" s="110"/>
      <c r="B2" s="110"/>
      <c r="C2" s="110"/>
      <c r="D2" s="110"/>
      <c r="E2" s="110"/>
      <c r="F2" s="110"/>
      <c r="G2" s="110"/>
      <c r="H2" s="70"/>
      <c r="I2" s="70"/>
      <c r="J2" s="70"/>
      <c r="K2" s="70"/>
      <c r="L2" s="70"/>
      <c r="M2" s="109"/>
      <c r="R2" s="55"/>
      <c r="S2" s="55"/>
      <c r="T2" s="55"/>
      <c r="U2" s="55"/>
      <c r="V2" s="55"/>
    </row>
    <row r="3" spans="1:22" ht="45">
      <c r="H3" s="77"/>
      <c r="I3" s="199" t="s">
        <v>136</v>
      </c>
      <c r="J3" s="199" t="s">
        <v>56</v>
      </c>
      <c r="K3" s="199" t="s">
        <v>79</v>
      </c>
      <c r="L3" s="199" t="s">
        <v>137</v>
      </c>
    </row>
    <row r="4" spans="1:22">
      <c r="H4" s="77"/>
      <c r="I4" s="200" t="s">
        <v>138</v>
      </c>
      <c r="J4" s="201">
        <v>1126197</v>
      </c>
      <c r="K4" s="201">
        <v>19098176</v>
      </c>
      <c r="L4" s="201">
        <v>1364285</v>
      </c>
      <c r="O4" s="175"/>
      <c r="P4" s="175"/>
      <c r="Q4" s="175"/>
      <c r="R4" s="175"/>
    </row>
    <row r="5" spans="1:22">
      <c r="H5" s="77"/>
      <c r="I5" s="200" t="s">
        <v>139</v>
      </c>
      <c r="J5" s="201">
        <v>571637</v>
      </c>
      <c r="K5" s="201">
        <v>27951935</v>
      </c>
      <c r="L5" s="201">
        <v>4242341</v>
      </c>
      <c r="O5" s="175"/>
      <c r="P5" s="175"/>
      <c r="Q5" s="175"/>
      <c r="R5" s="175"/>
      <c r="S5" s="111"/>
      <c r="T5" s="111"/>
      <c r="U5" s="111"/>
    </row>
    <row r="6" spans="1:22">
      <c r="H6" s="77"/>
      <c r="I6" s="200" t="s">
        <v>140</v>
      </c>
      <c r="J6" s="201">
        <v>221602</v>
      </c>
      <c r="K6" s="201">
        <v>19999018</v>
      </c>
      <c r="L6" s="201">
        <v>4144328</v>
      </c>
      <c r="N6" s="77"/>
      <c r="O6" s="175"/>
      <c r="P6" s="175"/>
      <c r="Q6" s="175"/>
      <c r="R6" s="175"/>
      <c r="S6" s="70"/>
      <c r="T6" s="70"/>
      <c r="U6" s="70"/>
    </row>
    <row r="7" spans="1:22">
      <c r="H7" s="77"/>
      <c r="I7" s="200" t="s">
        <v>67</v>
      </c>
      <c r="J7" s="201">
        <v>98186</v>
      </c>
      <c r="K7" s="201">
        <v>24067977</v>
      </c>
      <c r="L7" s="201">
        <v>7514585</v>
      </c>
      <c r="N7" s="77"/>
      <c r="O7" s="175"/>
      <c r="P7" s="175"/>
      <c r="Q7" s="175"/>
      <c r="R7" s="175"/>
      <c r="S7" s="70"/>
      <c r="T7" s="70"/>
      <c r="U7" s="70"/>
    </row>
    <row r="8" spans="1:22">
      <c r="H8" s="112"/>
      <c r="I8" s="62"/>
      <c r="J8" s="201">
        <f>SUM(J4:J7)</f>
        <v>2017622</v>
      </c>
      <c r="K8" s="201">
        <f t="shared" ref="K8:L8" si="0">SUM(K4:K7)</f>
        <v>91117106</v>
      </c>
      <c r="L8" s="201">
        <f t="shared" si="0"/>
        <v>17265539</v>
      </c>
      <c r="M8" s="70"/>
      <c r="O8" s="175"/>
      <c r="P8" s="175"/>
      <c r="Q8" s="175"/>
      <c r="R8" s="175"/>
    </row>
    <row r="9" spans="1:22">
      <c r="H9" s="77"/>
      <c r="I9" s="62"/>
      <c r="J9" s="62"/>
      <c r="K9" s="62"/>
      <c r="L9" s="70"/>
      <c r="M9" s="70"/>
      <c r="N9" s="77"/>
      <c r="O9" s="175"/>
      <c r="P9" s="70"/>
      <c r="Q9" s="70"/>
      <c r="R9" s="70"/>
      <c r="S9" s="70"/>
      <c r="T9" s="70"/>
      <c r="U9" s="70"/>
    </row>
    <row r="10" spans="1:22" ht="13.5" customHeight="1">
      <c r="H10" s="77"/>
      <c r="I10" s="62"/>
      <c r="J10" s="62"/>
      <c r="L10" s="70"/>
      <c r="M10" s="70"/>
      <c r="N10" s="77"/>
      <c r="O10" s="175"/>
      <c r="P10" s="70"/>
      <c r="Q10" s="70"/>
      <c r="R10" s="70"/>
      <c r="S10" s="70"/>
      <c r="T10" s="70"/>
      <c r="U10" s="70"/>
    </row>
    <row r="11" spans="1:22">
      <c r="H11" s="77"/>
      <c r="I11" s="61"/>
      <c r="J11" s="61"/>
      <c r="K11" s="61"/>
      <c r="L11" s="113"/>
      <c r="O11" s="175"/>
    </row>
    <row r="12" spans="1:22">
      <c r="H12" s="77"/>
      <c r="I12" s="61"/>
      <c r="J12" s="61"/>
      <c r="L12" s="70"/>
      <c r="O12" s="175"/>
    </row>
    <row r="13" spans="1:22">
      <c r="H13" s="77"/>
      <c r="I13" s="61"/>
      <c r="J13" s="61"/>
      <c r="O13" s="175"/>
    </row>
    <row r="14" spans="1:22">
      <c r="H14" s="77"/>
      <c r="I14" s="61"/>
      <c r="J14" s="61"/>
      <c r="O14" s="175"/>
    </row>
    <row r="15" spans="1:22">
      <c r="H15" s="114"/>
      <c r="I15" s="115"/>
      <c r="J15" s="115"/>
      <c r="K15" s="111"/>
      <c r="L15" s="116"/>
      <c r="M15" s="111"/>
      <c r="N15" s="111"/>
      <c r="O15" s="175"/>
      <c r="P15" s="117"/>
    </row>
    <row r="16" spans="1:22">
      <c r="H16" s="114"/>
      <c r="I16" s="61"/>
      <c r="J16" s="61"/>
      <c r="K16" s="70"/>
      <c r="L16" s="70"/>
      <c r="M16" s="70"/>
      <c r="N16" s="70"/>
      <c r="O16" s="175"/>
      <c r="P16" s="70"/>
      <c r="Q16" s="117"/>
      <c r="R16" s="158"/>
      <c r="S16" s="158"/>
      <c r="T16" s="158"/>
    </row>
    <row r="17" spans="1:24">
      <c r="H17" s="77"/>
      <c r="I17" s="61"/>
      <c r="J17" s="61"/>
      <c r="K17" s="70"/>
      <c r="L17" s="70"/>
      <c r="M17" s="70"/>
      <c r="N17" s="70"/>
      <c r="O17" s="175"/>
      <c r="P17" s="70"/>
      <c r="Q17" s="70"/>
      <c r="R17" s="158"/>
      <c r="S17" s="158"/>
      <c r="T17" s="158"/>
    </row>
    <row r="18" spans="1:24">
      <c r="H18" s="77"/>
      <c r="I18" s="61"/>
      <c r="K18" s="55"/>
      <c r="L18" s="55"/>
      <c r="M18" s="174"/>
      <c r="N18" s="55"/>
      <c r="O18" s="175"/>
      <c r="R18" s="158"/>
      <c r="S18" s="158"/>
      <c r="T18" s="158"/>
    </row>
    <row r="19" spans="1:24">
      <c r="H19" s="77"/>
      <c r="I19" s="61"/>
      <c r="K19" s="55"/>
      <c r="L19" s="55"/>
      <c r="M19" s="174"/>
      <c r="N19" s="55"/>
      <c r="O19" s="175"/>
      <c r="R19" s="158"/>
      <c r="S19" s="158"/>
      <c r="T19" s="158"/>
    </row>
    <row r="20" spans="1:24">
      <c r="H20" s="77"/>
      <c r="I20" s="118"/>
      <c r="J20" s="176"/>
      <c r="M20" s="174"/>
      <c r="O20" s="175"/>
      <c r="R20" s="158"/>
      <c r="S20" s="158"/>
      <c r="T20" s="158"/>
    </row>
    <row r="21" spans="1:24">
      <c r="H21" s="77"/>
      <c r="I21" s="61"/>
      <c r="M21" s="174"/>
      <c r="O21" s="175"/>
      <c r="R21" s="158"/>
      <c r="S21" s="158"/>
      <c r="T21" s="158"/>
    </row>
    <row r="22" spans="1:24">
      <c r="H22" s="77"/>
      <c r="I22" s="61"/>
      <c r="M22" s="174"/>
      <c r="O22" s="175"/>
      <c r="R22" s="158"/>
      <c r="S22" s="158"/>
      <c r="T22" s="158"/>
      <c r="U22" s="176"/>
      <c r="V22" s="176"/>
      <c r="W22" s="176"/>
      <c r="X22" s="176"/>
    </row>
    <row r="23" spans="1:24">
      <c r="H23" s="77"/>
      <c r="I23" s="61"/>
      <c r="O23" s="175"/>
      <c r="R23" s="158"/>
      <c r="S23" s="158"/>
      <c r="T23" s="158"/>
    </row>
    <row r="24" spans="1:24">
      <c r="H24" s="77"/>
      <c r="I24" s="61"/>
      <c r="O24" s="175"/>
      <c r="R24" s="158"/>
      <c r="S24" s="158"/>
      <c r="T24" s="158"/>
    </row>
    <row r="25" spans="1:24">
      <c r="H25" s="77"/>
      <c r="I25" s="61"/>
      <c r="R25" s="158"/>
      <c r="S25" s="158"/>
      <c r="T25" s="158"/>
    </row>
    <row r="26" spans="1:24">
      <c r="H26" s="77"/>
      <c r="I26" s="61"/>
      <c r="K26" s="55"/>
      <c r="L26" s="55"/>
      <c r="M26" s="55"/>
      <c r="N26" s="55"/>
      <c r="O26" s="55"/>
      <c r="R26" s="158"/>
      <c r="S26" s="158"/>
      <c r="T26" s="158"/>
    </row>
    <row r="27" spans="1:24">
      <c r="H27" s="77"/>
      <c r="I27" s="61"/>
      <c r="K27" s="55"/>
      <c r="L27" s="55"/>
      <c r="M27" s="55"/>
      <c r="N27" s="55"/>
      <c r="O27" s="55"/>
      <c r="R27" s="158"/>
      <c r="S27" s="158"/>
      <c r="T27" s="158"/>
      <c r="U27" s="176"/>
      <c r="V27" s="176"/>
      <c r="W27" s="176"/>
    </row>
    <row r="28" spans="1:24">
      <c r="H28" s="77"/>
      <c r="I28" s="61"/>
      <c r="K28" s="55"/>
      <c r="L28" s="55"/>
      <c r="M28" s="55"/>
      <c r="N28" s="55"/>
      <c r="O28" s="55"/>
      <c r="R28" s="158"/>
      <c r="S28" s="158"/>
      <c r="T28" s="158"/>
    </row>
    <row r="29" spans="1:24">
      <c r="A29" s="94"/>
      <c r="B29" s="94"/>
      <c r="C29" s="94"/>
      <c r="D29" s="94"/>
      <c r="E29" s="94"/>
      <c r="F29" s="94"/>
      <c r="G29" s="94"/>
      <c r="H29" s="77"/>
      <c r="I29" s="61"/>
      <c r="K29" s="55"/>
      <c r="L29" s="55"/>
      <c r="M29" s="55"/>
      <c r="N29" s="55"/>
      <c r="O29" s="55"/>
      <c r="R29" s="158"/>
      <c r="S29" s="158"/>
      <c r="T29" s="158"/>
    </row>
    <row r="30" spans="1:24">
      <c r="H30" s="77"/>
      <c r="I30" s="61"/>
      <c r="K30" s="55"/>
      <c r="L30" s="55"/>
      <c r="M30" s="55"/>
      <c r="N30" s="55"/>
      <c r="O30" s="55"/>
      <c r="R30" s="158"/>
      <c r="S30" s="158"/>
      <c r="T30" s="158"/>
    </row>
    <row r="31" spans="1:24">
      <c r="H31" s="114"/>
      <c r="I31" s="61"/>
      <c r="K31" s="55"/>
      <c r="L31" s="55"/>
      <c r="M31" s="55"/>
      <c r="N31" s="55"/>
      <c r="O31" s="55"/>
      <c r="R31" s="158"/>
      <c r="S31" s="158"/>
      <c r="T31" s="158"/>
      <c r="U31" s="176"/>
      <c r="V31" s="176"/>
      <c r="W31" s="176"/>
    </row>
    <row r="32" spans="1:24">
      <c r="H32" s="114"/>
      <c r="I32" s="61"/>
      <c r="R32" s="158"/>
      <c r="S32" s="158"/>
      <c r="T32" s="158"/>
    </row>
    <row r="33" spans="8:23">
      <c r="H33" s="119"/>
      <c r="I33" s="61"/>
      <c r="R33" s="158"/>
      <c r="S33" s="158"/>
      <c r="T33" s="158"/>
    </row>
    <row r="34" spans="8:23">
      <c r="H34" s="120"/>
      <c r="I34" s="61"/>
      <c r="R34" s="158"/>
      <c r="S34" s="158"/>
      <c r="T34" s="158"/>
    </row>
    <row r="35" spans="8:23">
      <c r="H35" s="114"/>
      <c r="I35" s="61"/>
      <c r="R35" s="158"/>
      <c r="S35" s="158"/>
      <c r="T35" s="158"/>
      <c r="U35" s="176"/>
      <c r="V35" s="176"/>
      <c r="W35" s="176"/>
    </row>
    <row r="36" spans="8:23">
      <c r="H36" s="114"/>
      <c r="I36" s="61"/>
      <c r="K36" s="70"/>
      <c r="M36" s="70"/>
      <c r="R36" s="160"/>
      <c r="S36" s="160"/>
      <c r="T36" s="160"/>
      <c r="U36" s="176"/>
      <c r="V36" s="176"/>
      <c r="W36" s="176"/>
    </row>
    <row r="37" spans="8:23">
      <c r="H37" s="70"/>
      <c r="I37" s="61"/>
    </row>
    <row r="38" spans="8:23">
      <c r="H38" s="70"/>
      <c r="I38" s="70"/>
    </row>
    <row r="39" spans="8:23">
      <c r="H39" s="70"/>
      <c r="I39" s="70"/>
    </row>
    <row r="40" spans="8:23">
      <c r="H40" s="77"/>
      <c r="I40" s="70"/>
      <c r="K40" s="70"/>
      <c r="M40" s="70"/>
    </row>
    <row r="41" spans="8:23">
      <c r="H41" s="114"/>
      <c r="I41" s="115"/>
    </row>
    <row r="42" spans="8:23">
      <c r="H42" s="114"/>
      <c r="I42" s="61"/>
      <c r="O42" s="70"/>
    </row>
    <row r="43" spans="8:23">
      <c r="H43" s="77"/>
      <c r="I43" s="61"/>
    </row>
    <row r="44" spans="8:23">
      <c r="H44" s="70"/>
      <c r="I44" s="70"/>
    </row>
    <row r="45" spans="8:23">
      <c r="H45" s="70"/>
      <c r="I45" s="70"/>
    </row>
    <row r="47" spans="8:23">
      <c r="I47" s="70"/>
    </row>
    <row r="48" spans="8:23">
      <c r="I48" s="70"/>
      <c r="J48" s="70"/>
      <c r="K48" s="70"/>
      <c r="O48" s="70"/>
      <c r="P48" s="121"/>
      <c r="V48" s="70"/>
    </row>
    <row r="49" spans="8:20">
      <c r="H49" s="122"/>
      <c r="I49" s="70"/>
      <c r="J49" s="70"/>
      <c r="K49" s="70"/>
      <c r="L49" s="70"/>
      <c r="M49" s="70"/>
      <c r="N49" s="70"/>
      <c r="O49" s="70"/>
      <c r="P49" s="123"/>
    </row>
    <row r="50" spans="8:20">
      <c r="K50" s="70"/>
      <c r="L50" s="70"/>
      <c r="M50" s="70"/>
      <c r="N50" s="70"/>
      <c r="O50" s="70"/>
      <c r="P50" s="123"/>
    </row>
    <row r="51" spans="8:20">
      <c r="I51" s="109"/>
      <c r="J51" s="109"/>
      <c r="L51" s="70"/>
      <c r="M51" s="70"/>
      <c r="N51" s="70"/>
      <c r="O51" s="70"/>
      <c r="P51" s="123"/>
    </row>
    <row r="52" spans="8:20">
      <c r="R52" s="70"/>
      <c r="T52" s="70"/>
    </row>
  </sheetData>
  <mergeCells count="1">
    <mergeCell ref="A1:G1"/>
  </mergeCells>
  <hyperlinks>
    <hyperlink ref="A1" location="Inhaltsverzeichnis!A14" display="2  Entwicklung der positiven Einkünfte pro Steuerpflichtigen 2001 und 2004 nach Einkunftsarten" xr:uid="{03DE70FA-9373-4845-AA0A-2CF33F5448F8}"/>
    <hyperlink ref="A1:G1" location="Inhaltsverzeichnis!A13" display="Inhaltsverzeichnis!A13" xr:uid="{0AEE0D7B-BE74-441A-AA42-107F133BB7B4}"/>
  </hyperlinks>
  <pageMargins left="0.39370078740157483" right="0.39370078740157483" top="0.78740157480314965" bottom="0.59055118110236227" header="0.31496062992125984" footer="0.23622047244094491"/>
  <pageSetup paperSize="9" firstPageNumber="21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 L IV 3 – j / 22 –  Berlin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DA27-5E09-4B27-BC7D-A5C7AEE966D6}">
  <dimension ref="A1:G37"/>
  <sheetViews>
    <sheetView zoomScaleNormal="100" workbookViewId="0">
      <pane ySplit="5" topLeftCell="A6" activePane="bottomLeft" state="frozen"/>
      <selection activeCell="C23" sqref="C23"/>
      <selection pane="bottomLeft" sqref="A1:E1"/>
    </sheetView>
  </sheetViews>
  <sheetFormatPr baseColWidth="10" defaultColWidth="11.42578125" defaultRowHeight="12.75"/>
  <cols>
    <col min="1" max="1" width="51.28515625" style="126" customWidth="1"/>
    <col min="2" max="4" width="10.7109375" style="126" customWidth="1"/>
    <col min="5" max="16384" width="11.42578125" style="126"/>
  </cols>
  <sheetData>
    <row r="1" spans="1:7" s="124" customFormat="1" ht="24" customHeight="1">
      <c r="A1" s="262" t="s">
        <v>223</v>
      </c>
      <c r="B1" s="239"/>
      <c r="C1" s="239"/>
      <c r="D1" s="239"/>
      <c r="E1" s="239"/>
    </row>
    <row r="2" spans="1:7" s="124" customFormat="1" ht="12">
      <c r="A2" s="125"/>
      <c r="B2" s="125"/>
      <c r="C2" s="125"/>
      <c r="D2" s="125"/>
    </row>
    <row r="3" spans="1:7" s="77" customFormat="1" ht="13.15" customHeight="1">
      <c r="A3" s="214" t="s">
        <v>141</v>
      </c>
      <c r="B3" s="219" t="s">
        <v>142</v>
      </c>
      <c r="C3" s="220"/>
      <c r="D3" s="220"/>
    </row>
    <row r="4" spans="1:7" s="77" customFormat="1" ht="13.15" customHeight="1">
      <c r="A4" s="216"/>
      <c r="B4" s="219" t="s">
        <v>38</v>
      </c>
      <c r="C4" s="221"/>
      <c r="D4" s="153" t="s">
        <v>143</v>
      </c>
    </row>
    <row r="5" spans="1:7" s="77" customFormat="1" ht="13.15" customHeight="1">
      <c r="A5" s="218"/>
      <c r="B5" s="154" t="s">
        <v>144</v>
      </c>
      <c r="C5" s="139" t="s">
        <v>61</v>
      </c>
      <c r="D5" s="155" t="s">
        <v>145</v>
      </c>
    </row>
    <row r="6" spans="1:7" s="77" customFormat="1" ht="11.25">
      <c r="A6" s="156"/>
      <c r="B6" s="136"/>
      <c r="C6" s="136"/>
      <c r="D6" s="136"/>
    </row>
    <row r="7" spans="1:7">
      <c r="A7" s="149" t="s">
        <v>146</v>
      </c>
      <c r="B7" s="188">
        <v>7048</v>
      </c>
      <c r="C7" s="188">
        <v>676330</v>
      </c>
      <c r="D7" s="188">
        <v>95960.517026106696</v>
      </c>
      <c r="F7" s="127"/>
      <c r="G7" s="128"/>
    </row>
    <row r="8" spans="1:7">
      <c r="A8" s="149" t="s">
        <v>147</v>
      </c>
      <c r="B8" s="188">
        <v>770</v>
      </c>
      <c r="C8" s="188">
        <v>32929</v>
      </c>
      <c r="D8" s="188">
        <v>42764.966233766201</v>
      </c>
      <c r="F8" s="127"/>
      <c r="G8" s="128"/>
    </row>
    <row r="9" spans="1:7">
      <c r="A9" s="149" t="s">
        <v>148</v>
      </c>
      <c r="B9" s="188">
        <v>126</v>
      </c>
      <c r="C9" s="188">
        <v>10232</v>
      </c>
      <c r="D9" s="188">
        <v>81205.5</v>
      </c>
      <c r="F9" s="127"/>
      <c r="G9" s="128"/>
    </row>
    <row r="10" spans="1:7">
      <c r="A10" s="149" t="s">
        <v>149</v>
      </c>
      <c r="B10" s="188">
        <v>1737</v>
      </c>
      <c r="C10" s="188">
        <v>166441</v>
      </c>
      <c r="D10" s="188">
        <v>95820.782383419704</v>
      </c>
      <c r="F10" s="127"/>
      <c r="G10" s="128"/>
    </row>
    <row r="11" spans="1:7" ht="12.75" customHeight="1">
      <c r="A11" s="157" t="s">
        <v>150</v>
      </c>
      <c r="B11" s="188">
        <v>7324</v>
      </c>
      <c r="C11" s="188">
        <v>303135</v>
      </c>
      <c r="D11" s="188">
        <v>41389.2629710541</v>
      </c>
      <c r="F11" s="127"/>
      <c r="G11" s="128"/>
    </row>
    <row r="12" spans="1:7">
      <c r="A12" s="149" t="s">
        <v>151</v>
      </c>
      <c r="B12" s="188">
        <v>6834</v>
      </c>
      <c r="C12" s="188">
        <v>266072</v>
      </c>
      <c r="D12" s="188">
        <v>38933.517559262502</v>
      </c>
      <c r="F12" s="127"/>
      <c r="G12" s="128"/>
    </row>
    <row r="13" spans="1:7">
      <c r="A13" s="149" t="s">
        <v>152</v>
      </c>
      <c r="B13" s="188">
        <v>1611</v>
      </c>
      <c r="C13" s="188">
        <v>38163</v>
      </c>
      <c r="D13" s="188">
        <v>23689.149596523901</v>
      </c>
      <c r="F13" s="127"/>
      <c r="G13" s="128"/>
    </row>
    <row r="14" spans="1:7">
      <c r="A14" s="157" t="s">
        <v>153</v>
      </c>
      <c r="B14" s="188">
        <v>278</v>
      </c>
      <c r="C14" s="188">
        <v>5130</v>
      </c>
      <c r="D14" s="188">
        <v>18452.8237410072</v>
      </c>
      <c r="F14" s="127"/>
      <c r="G14" s="128"/>
    </row>
    <row r="15" spans="1:7">
      <c r="A15" s="149" t="s">
        <v>154</v>
      </c>
      <c r="B15" s="188">
        <v>26637</v>
      </c>
      <c r="C15" s="188">
        <v>363160</v>
      </c>
      <c r="D15" s="188">
        <v>13633.677290986199</v>
      </c>
      <c r="F15" s="127"/>
      <c r="G15" s="128"/>
    </row>
    <row r="16" spans="1:7">
      <c r="A16" s="149" t="s">
        <v>155</v>
      </c>
      <c r="B16" s="188">
        <v>7594</v>
      </c>
      <c r="C16" s="188">
        <v>969135</v>
      </c>
      <c r="D16" s="188">
        <v>127618.521200948</v>
      </c>
      <c r="F16" s="127"/>
      <c r="G16" s="128"/>
    </row>
    <row r="17" spans="1:7">
      <c r="A17" s="149" t="s">
        <v>156</v>
      </c>
      <c r="B17" s="188">
        <v>2111</v>
      </c>
      <c r="C17" s="188">
        <v>327131</v>
      </c>
      <c r="D17" s="188">
        <v>154964.888678352</v>
      </c>
      <c r="F17" s="127"/>
      <c r="G17" s="128"/>
    </row>
    <row r="18" spans="1:7">
      <c r="A18" s="149" t="s">
        <v>157</v>
      </c>
      <c r="B18" s="188">
        <v>341</v>
      </c>
      <c r="C18" s="188">
        <v>21852</v>
      </c>
      <c r="D18" s="188">
        <v>64082.454545454602</v>
      </c>
      <c r="F18" s="127"/>
      <c r="G18" s="128"/>
    </row>
    <row r="19" spans="1:7">
      <c r="A19" s="149" t="s">
        <v>158</v>
      </c>
      <c r="B19" s="188">
        <v>70</v>
      </c>
      <c r="C19" s="188">
        <v>806</v>
      </c>
      <c r="D19" s="188">
        <v>11519.9142857143</v>
      </c>
      <c r="F19" s="127"/>
      <c r="G19" s="128"/>
    </row>
    <row r="20" spans="1:7">
      <c r="A20" s="149" t="s">
        <v>159</v>
      </c>
      <c r="B20" s="188">
        <v>16647</v>
      </c>
      <c r="C20" s="188">
        <v>591596</v>
      </c>
      <c r="D20" s="188">
        <v>35537.709377064901</v>
      </c>
      <c r="F20" s="127"/>
      <c r="G20" s="128"/>
    </row>
    <row r="21" spans="1:7">
      <c r="A21" s="149" t="s">
        <v>160</v>
      </c>
      <c r="B21" s="188">
        <v>2569</v>
      </c>
      <c r="C21" s="188">
        <v>57445</v>
      </c>
      <c r="D21" s="188">
        <v>22360.764499805398</v>
      </c>
      <c r="F21" s="127"/>
      <c r="G21" s="128"/>
    </row>
    <row r="22" spans="1:7" ht="22.5">
      <c r="A22" s="157" t="s">
        <v>250</v>
      </c>
      <c r="B22" s="188">
        <v>8389</v>
      </c>
      <c r="C22" s="188">
        <v>375705</v>
      </c>
      <c r="D22" s="188">
        <v>44785.3821671236</v>
      </c>
      <c r="F22" s="127"/>
      <c r="G22" s="128"/>
    </row>
    <row r="23" spans="1:7">
      <c r="A23" s="149" t="s">
        <v>161</v>
      </c>
      <c r="B23" s="188">
        <v>1625</v>
      </c>
      <c r="C23" s="188">
        <v>78265</v>
      </c>
      <c r="D23" s="188">
        <v>48163.350153846201</v>
      </c>
      <c r="F23" s="127"/>
      <c r="G23" s="128"/>
    </row>
    <row r="24" spans="1:7">
      <c r="A24" s="149" t="s">
        <v>162</v>
      </c>
      <c r="B24" s="188">
        <v>21</v>
      </c>
      <c r="C24" s="188">
        <v>939</v>
      </c>
      <c r="D24" s="188">
        <v>44705.571428571398</v>
      </c>
      <c r="F24" s="127"/>
      <c r="G24" s="128"/>
    </row>
    <row r="25" spans="1:7">
      <c r="A25" s="149" t="s">
        <v>163</v>
      </c>
      <c r="B25" s="188">
        <v>46118</v>
      </c>
      <c r="C25" s="188">
        <v>961361</v>
      </c>
      <c r="D25" s="188">
        <v>20845.671538228002</v>
      </c>
      <c r="F25" s="127"/>
      <c r="G25" s="128"/>
    </row>
    <row r="26" spans="1:7">
      <c r="A26" s="149" t="s">
        <v>164</v>
      </c>
      <c r="B26" s="188">
        <v>10178</v>
      </c>
      <c r="C26" s="188">
        <v>197811</v>
      </c>
      <c r="D26" s="188">
        <v>19435.173020239701</v>
      </c>
      <c r="F26" s="127"/>
      <c r="G26" s="128"/>
    </row>
    <row r="27" spans="1:7">
      <c r="A27" s="149" t="s">
        <v>165</v>
      </c>
      <c r="B27" s="188">
        <v>4423</v>
      </c>
      <c r="C27" s="188">
        <v>83168</v>
      </c>
      <c r="D27" s="188">
        <v>18803.459416685499</v>
      </c>
      <c r="F27" s="127"/>
      <c r="G27" s="128"/>
    </row>
    <row r="28" spans="1:7">
      <c r="A28" s="149" t="s">
        <v>166</v>
      </c>
      <c r="B28" s="188">
        <v>5608</v>
      </c>
      <c r="C28" s="188">
        <v>98577</v>
      </c>
      <c r="D28" s="188">
        <v>17577.847360913001</v>
      </c>
      <c r="F28" s="127"/>
      <c r="G28" s="128"/>
    </row>
    <row r="29" spans="1:7">
      <c r="A29" s="149" t="s">
        <v>167</v>
      </c>
      <c r="B29" s="188">
        <v>10925</v>
      </c>
      <c r="C29" s="188">
        <v>229608</v>
      </c>
      <c r="D29" s="188">
        <v>21016.782242562898</v>
      </c>
      <c r="F29" s="127"/>
      <c r="G29" s="128"/>
    </row>
    <row r="30" spans="1:7">
      <c r="A30" s="149" t="s">
        <v>168</v>
      </c>
      <c r="B30" s="188">
        <v>10725</v>
      </c>
      <c r="C30" s="188">
        <v>214747</v>
      </c>
      <c r="D30" s="188">
        <v>20023.063682983699</v>
      </c>
      <c r="F30" s="127"/>
      <c r="G30" s="128"/>
    </row>
    <row r="31" spans="1:7">
      <c r="A31" s="149" t="s">
        <v>169</v>
      </c>
      <c r="B31" s="188">
        <v>5</v>
      </c>
      <c r="C31" s="188">
        <v>693</v>
      </c>
      <c r="D31" s="188">
        <v>138534.20000000001</v>
      </c>
      <c r="F31" s="127"/>
      <c r="G31" s="128"/>
    </row>
    <row r="32" spans="1:7">
      <c r="A32" s="149" t="s">
        <v>247</v>
      </c>
      <c r="B32" s="188">
        <v>13271</v>
      </c>
      <c r="C32" s="188">
        <v>150362</v>
      </c>
      <c r="D32" s="188">
        <v>11330.130359430301</v>
      </c>
      <c r="F32" s="127"/>
      <c r="G32" s="128"/>
    </row>
    <row r="33" spans="1:7">
      <c r="A33" s="172" t="s">
        <v>39</v>
      </c>
      <c r="B33" s="189">
        <v>192985</v>
      </c>
      <c r="C33" s="189">
        <v>6220792</v>
      </c>
      <c r="D33" s="189">
        <v>32234.589880042498</v>
      </c>
      <c r="F33" s="127"/>
      <c r="G33" s="128"/>
    </row>
    <row r="34" spans="1:7">
      <c r="A34" s="193" t="s">
        <v>36</v>
      </c>
      <c r="B34" s="195"/>
      <c r="C34" s="195"/>
      <c r="D34" s="195"/>
      <c r="E34" s="196"/>
      <c r="F34" s="127"/>
    </row>
    <row r="35" spans="1:7">
      <c r="A35" s="263" t="s">
        <v>170</v>
      </c>
      <c r="B35" s="263"/>
      <c r="C35" s="263"/>
      <c r="D35" s="263"/>
      <c r="E35" s="263"/>
      <c r="F35" s="127"/>
    </row>
    <row r="36" spans="1:7">
      <c r="F36" s="127"/>
    </row>
    <row r="37" spans="1:7">
      <c r="B37" s="128"/>
      <c r="C37" s="128"/>
      <c r="D37" s="128"/>
      <c r="F37" s="127"/>
    </row>
  </sheetData>
  <mergeCells count="5">
    <mergeCell ref="A1:E1"/>
    <mergeCell ref="A3:A5"/>
    <mergeCell ref="B3:D3"/>
    <mergeCell ref="B4:C4"/>
    <mergeCell ref="A35:E35"/>
  </mergeCells>
  <hyperlinks>
    <hyperlink ref="A1:E1" location="Inhaltsverzeichnis!A27" display="Inhaltsverzeichnis!A27" xr:uid="{F9AFA31D-92F2-4996-840B-716EA18C0560}"/>
  </hyperlinks>
  <pageMargins left="0.39370078740157483" right="0.39370078740157483" top="0.78740157480314965" bottom="0.59055118110236227" header="0.31496062992125984" footer="0.23622047244094491"/>
  <pageSetup paperSize="9" firstPageNumber="22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 L IV 3 – j / 22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5</vt:i4>
      </vt:variant>
    </vt:vector>
  </HeadingPairs>
  <TitlesOfParts>
    <vt:vector size="16" baseType="lpstr">
      <vt:lpstr>Titel</vt:lpstr>
      <vt:lpstr>Impressum</vt:lpstr>
      <vt:lpstr>Inhaltsverzeichnis</vt:lpstr>
      <vt:lpstr>1</vt:lpstr>
      <vt:lpstr>2.1</vt:lpstr>
      <vt:lpstr>Grafik1,2</vt:lpstr>
      <vt:lpstr>2.2</vt:lpstr>
      <vt:lpstr>Grafik3</vt:lpstr>
      <vt:lpstr>3</vt:lpstr>
      <vt:lpstr>4</vt:lpstr>
      <vt:lpstr>U4</vt:lpstr>
      <vt:lpstr>'Grafik1,2'!Druckbereich</vt:lpstr>
      <vt:lpstr>Grafik3!Druckbereich</vt:lpstr>
      <vt:lpstr>Inhaltsverzeichnis!Druckbereich</vt:lpstr>
      <vt:lpstr>Titel!Druckbereich</vt:lpstr>
      <vt:lpstr>'U4'!Druckbereich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Lohn- und Einkommensteuerstatistik im Land Berlin</dc:title>
  <dc:subject>Lohn- und Einkommensteuerstatistik</dc:subject>
  <dc:creator>Amt für Statistik Berlin-Brandenburg</dc:creator>
  <cp:keywords>Lohnsteuer, Einkommensteuer, Einkünfte, Steuerpflichtige, Steuern, jährlich</cp:keywords>
  <cp:lastModifiedBy>Wilke, Gabriela</cp:lastModifiedBy>
  <cp:lastPrinted>2026-07-28T11:27:14Z</cp:lastPrinted>
  <dcterms:created xsi:type="dcterms:W3CDTF">2015-06-30T10:30:59Z</dcterms:created>
  <dcterms:modified xsi:type="dcterms:W3CDTF">2026-07-31T08:57:28Z</dcterms:modified>
  <cp:category>Statistischer Bericht  SB L04-03-00_2022j/01_BE</cp:category>
</cp:coreProperties>
</file>