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B1E18E25-42EB-4F6E-AB14-CEDC1FABD6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Grafiken1-2" sheetId="27" r:id="rId4"/>
    <sheet name="1" sheetId="28" r:id="rId5"/>
    <sheet name="2" sheetId="29" r:id="rId6"/>
    <sheet name="3" sheetId="30" r:id="rId7"/>
    <sheet name="4" sheetId="31" r:id="rId8"/>
    <sheet name="5" sheetId="32" r:id="rId9"/>
    <sheet name="6" sheetId="33" r:id="rId10"/>
    <sheet name="U4" sheetId="22" r:id="rId11"/>
  </sheets>
  <definedNames>
    <definedName name="_FilterDatabase" localSheetId="7" hidden="1">'4'!#REF!</definedName>
    <definedName name="Database" localSheetId="4">#REF!</definedName>
    <definedName name="Database" localSheetId="9">#REF!</definedName>
    <definedName name="Database" localSheetId="3">#REF!</definedName>
    <definedName name="Database" localSheetId="1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6">'3'!$A$1:$L$55</definedName>
    <definedName name="_xlnm.Print_Area" localSheetId="3">'Grafiken1-2'!$A$1:$H$62</definedName>
    <definedName name="_xlnm.Print_Area" localSheetId="2">Inhaltsverzeichnis!$A$1:$D$34</definedName>
    <definedName name="_xlnm.Print_Area" localSheetId="0">Titel!$A$1:$C$13</definedName>
    <definedName name="_xlnm.Print_Area" localSheetId="10">'U4'!$A$1:$G$52</definedName>
    <definedName name="Druckbereich1" localSheetId="4">#REF!</definedName>
    <definedName name="Druckbereich1" localSheetId="9">#REF!</definedName>
    <definedName name="Druckbereich1" localSheetId="1">#REF!</definedName>
    <definedName name="Druckbereich1">#REF!</definedName>
    <definedName name="Druckbereich1.1" localSheetId="4">#REF!</definedName>
    <definedName name="Druckbereich1.1" localSheetId="9">#REF!</definedName>
    <definedName name="Druckbereich1.1">#REF!</definedName>
    <definedName name="Druckbereich11" localSheetId="4">#REF!</definedName>
    <definedName name="Druckbereich11" localSheetId="9">#REF!</definedName>
    <definedName name="Druckbereich11">#REF!</definedName>
    <definedName name="Druckbereich4" localSheetId="4">#REF!</definedName>
    <definedName name="Druckbereich4" localSheetId="9">#REF!</definedName>
    <definedName name="Druckbereich4">#REF!</definedName>
    <definedName name="_xlnm.Print_Titles" localSheetId="4">'1'!$1:$5</definedName>
    <definedName name="_xlnm.Print_Titles" localSheetId="5">'2'!$1:$9</definedName>
    <definedName name="_xlnm.Print_Titles" localSheetId="9">'6'!$1:$5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4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3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Area" localSheetId="6">'3'!$A$1:$L$50</definedName>
    <definedName name="Print_Area" localSheetId="3">'Grafiken1-2'!$A$1:$H$63</definedName>
    <definedName name="Print_Titles" localSheetId="4">'1'!$1:$5</definedName>
    <definedName name="Print_Titles" localSheetId="5">'2'!$1:$9</definedName>
    <definedName name="Print_Titles" localSheetId="9">'6'!$1:$5</definedName>
  </definedNames>
  <calcPr calcId="191029" iterate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9" i="33" l="1"/>
  <c r="D59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8" i="33"/>
  <c r="D7" i="33"/>
  <c r="D17" i="32"/>
  <c r="D16" i="32"/>
  <c r="D15" i="32"/>
  <c r="D13" i="32"/>
  <c r="D12" i="32"/>
  <c r="D11" i="32"/>
  <c r="D10" i="32"/>
  <c r="D9" i="32"/>
  <c r="D8" i="32"/>
  <c r="D7" i="32"/>
  <c r="D6" i="32"/>
  <c r="S18" i="27" l="1"/>
  <c r="S17" i="27"/>
  <c r="S16" i="27"/>
  <c r="S15" i="27"/>
  <c r="S8" i="27"/>
  <c r="S7" i="27"/>
  <c r="S6" i="27"/>
  <c r="S5" i="27"/>
  <c r="S4" i="27"/>
  <c r="R18" i="27"/>
  <c r="Q18" i="27"/>
  <c r="P18" i="27"/>
  <c r="O18" i="27"/>
  <c r="N18" i="27"/>
  <c r="R17" i="27"/>
  <c r="Q17" i="27"/>
  <c r="P17" i="27"/>
  <c r="O17" i="27"/>
  <c r="N17" i="27"/>
  <c r="R16" i="27"/>
  <c r="Q16" i="27"/>
  <c r="P16" i="27"/>
  <c r="O16" i="27"/>
  <c r="N16" i="27"/>
  <c r="R15" i="27"/>
  <c r="Q15" i="27"/>
  <c r="P15" i="27"/>
  <c r="O15" i="27"/>
  <c r="N15" i="27"/>
  <c r="R8" i="27"/>
  <c r="Q8" i="27"/>
  <c r="P8" i="27"/>
  <c r="O8" i="27"/>
  <c r="N8" i="27"/>
  <c r="R7" i="27"/>
  <c r="Q7" i="27"/>
  <c r="P7" i="27"/>
  <c r="O7" i="27"/>
  <c r="N7" i="27"/>
  <c r="R6" i="27"/>
  <c r="Q6" i="27"/>
  <c r="P6" i="27"/>
  <c r="O6" i="27"/>
  <c r="N6" i="27"/>
  <c r="R5" i="27"/>
  <c r="Q5" i="27"/>
  <c r="P5" i="27"/>
  <c r="O5" i="27"/>
  <c r="N5" i="27"/>
  <c r="R4" i="27"/>
  <c r="Q4" i="27"/>
  <c r="P4" i="27"/>
  <c r="O4" i="27"/>
  <c r="N4" i="27"/>
  <c r="P3" i="27"/>
  <c r="O3" i="27"/>
  <c r="N3" i="27"/>
</calcChain>
</file>

<file path=xl/sharedStrings.xml><?xml version="1.0" encoding="utf-8"?>
<sst xmlns="http://schemas.openxmlformats.org/spreadsheetml/2006/main" count="412" uniqueCount="179">
  <si>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</si>
  <si>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</si>
  <si>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</si>
  <si>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</si>
  <si>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</si>
  <si>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</si>
  <si>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</si>
  <si>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</si>
  <si>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</si>
  <si>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</si>
  <si>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</si>
  <si>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</si>
  <si>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</si>
  <si>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</si>
  <si>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</si>
  <si>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</si>
  <si>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</si>
  <si>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</si>
  <si>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</si>
  <si>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</si>
  <si>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</si>
  <si>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</si>
  <si>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</si>
  <si>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</si>
  <si>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</si>
  <si>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</si>
  <si>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</si>
  <si>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</si>
  <si>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</si>
  <si>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</si>
  <si>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</si>
  <si>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</si>
  <si>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</si>
  <si>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</si>
  <si>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</si>
  <si>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</si>
  <si>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%</t>
  </si>
  <si>
    <t>Insgesamt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</si>
  <si>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</si>
  <si>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</si>
  <si>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</si>
  <si>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</si>
  <si>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</si>
  <si>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</si>
  <si>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1000 EUR</t>
  </si>
  <si>
    <t>Statistischer</t>
  </si>
  <si>
    <t>Bericht</t>
  </si>
  <si>
    <t>L III 6 - j / 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</si>
  <si>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September 2026</t>
    </r>
  </si>
  <si>
    <t>Potsdam, 2026</t>
  </si>
  <si>
    <t>Metadaten zu dieser Statistik
(externer Link)</t>
  </si>
  <si>
    <t>Finanzvermögen im Land Brandenburg beim nicht-öffentlichen Bereich am 31.12.</t>
  </si>
  <si>
    <t>Finanzvermögen im Land Brandenburg beim öffentlichen Bereich sowie Anteilsrechte am 31.12.</t>
  </si>
  <si>
    <t xml:space="preserve">Anteile der Vermögensarten beim nicht öffentlichen Bereich am Finanzvermögen </t>
  </si>
  <si>
    <t>Anteile der Körperschaftsgruppen am Finanzvermögen beim nicht-öffentlichen Bereich</t>
  </si>
  <si>
    <t>Finanzvermögen des Landes einschl. Extrahaushalte nach Arten, Körperschaftsgruppen und</t>
  </si>
  <si>
    <t xml:space="preserve">Finanzvermögen des Landes einschl. Extrahaushalte nach Arten, Körperschaftsgruppen </t>
  </si>
  <si>
    <t xml:space="preserve">Finanzvermögen des Landes einschl. Extrahaushalte beim nicht-öffentlichen Bereich </t>
  </si>
  <si>
    <t>nach Körperschaftsgruppen und Größenklassen  - Vorjahresvergleich</t>
  </si>
  <si>
    <t xml:space="preserve">Finanzvermögen des Landes einschl. Extrahaushalte nach Art des Vermögens  </t>
  </si>
  <si>
    <t>- Vorjahresvergleich</t>
  </si>
  <si>
    <t>im Land Berlin am 31.12.2025</t>
  </si>
  <si>
    <t>des Landes Berlin am 31.12.2025</t>
  </si>
  <si>
    <t>Finanzvermögen des Landes nach Körperschaftsgruppen und Art des Vermögens am 31.12.2025</t>
  </si>
  <si>
    <t>Größenklassen beim nicht-öffentlichen Bereich am 31.12.2025</t>
  </si>
  <si>
    <t>und Größenklassen beim öffentlichen Bereich am 31.12.2025</t>
  </si>
  <si>
    <t>1  Finanzvermögen im Land Berlin beim nicht-öffentlichen Bereich am 31.12.</t>
  </si>
  <si>
    <t>in 1 000 Euro</t>
  </si>
  <si>
    <t>Bargeld und Einlagen</t>
  </si>
  <si>
    <t>Wertpapiere vom nicht-öffentlichen Bereich</t>
  </si>
  <si>
    <t>Ausleihungen an nicht-öffentlichen Bereich</t>
  </si>
  <si>
    <t>Sonstige Forderungen an den nicht-öffentlichen Bereich</t>
  </si>
  <si>
    <t>Anteilsrechte an Einheiten außerhalb des Sektors Staat</t>
  </si>
  <si>
    <t>Wertpapiere vom öffentlichen Bereich</t>
  </si>
  <si>
    <t>Ausleihungen an öffentlichen Bereich</t>
  </si>
  <si>
    <t>Sonstige Forderungen an den öffentlichen Bereich</t>
  </si>
  <si>
    <t>Anteilsrechte an Extrahaushalten</t>
  </si>
  <si>
    <t>2  Finanzvermögen im Land Berlin beim öffentlichen Bereich am 31.12.</t>
  </si>
  <si>
    <t>Körperschaftsgruppen</t>
  </si>
  <si>
    <t>1 000 EUR</t>
  </si>
  <si>
    <t>Bargeld</t>
  </si>
  <si>
    <t>Sichteinlagen</t>
  </si>
  <si>
    <t>Sonstige Einlagen</t>
  </si>
  <si>
    <t>darunter: Zahlungsmittelbestände des Cash-Pools</t>
  </si>
  <si>
    <t>Geldmarktpapiere mit einer Ursprungslaufzeit bis einschließlich 1 Jahr</t>
  </si>
  <si>
    <t xml:space="preserve">von Kreditinstituten </t>
  </si>
  <si>
    <t>vom sonstigen inländischen Bereich</t>
  </si>
  <si>
    <t>vom sonstigen ausländischen Bereich</t>
  </si>
  <si>
    <t>Kapitalmarktpapiere mit einer Ursprungslaufzeit von mehr als 1 Jahr</t>
  </si>
  <si>
    <t>von Kreditinstituten</t>
  </si>
  <si>
    <t>darunter: durch Cash-Pool-Führer (CF) in Wertpapieren vom nicht-öffentlichen Bereich angelegter Zahlungsmittelbestand des Cash-Pools (ohne Finanzderivate)</t>
  </si>
  <si>
    <t xml:space="preserve">Ausleihungen an nicht-öffentlichen Bereich </t>
  </si>
  <si>
    <t>Ausleihungen mit einer Ursprungslaufzeit bis einschließlich 1 Jahr</t>
  </si>
  <si>
    <t>an Kreditinstitute</t>
  </si>
  <si>
    <t>an sonstigen inländischen Bereich</t>
  </si>
  <si>
    <t>an sonstigen ausländischen Bereich</t>
  </si>
  <si>
    <t>Ausleihungen mit einer Ursprungslaufzeit von mehr als 1 Jahr</t>
  </si>
  <si>
    <t>Forderungen  aus Dienstleistungen</t>
  </si>
  <si>
    <t>übrige Forderungen</t>
  </si>
  <si>
    <t>Börsennotierte Aktien</t>
  </si>
  <si>
    <t>Nichtbörsennotierte Aktien</t>
  </si>
  <si>
    <t>Sonstige Anteilsrechte</t>
  </si>
  <si>
    <t>Investmentzertifikate</t>
  </si>
  <si>
    <t>Finanzvermögen beim öffentlichen Bereich</t>
  </si>
  <si>
    <t>darunter: durch Cash-Pool-Führer (CF) in Wertpapieren vom öffentlichen Bereich angelegter Zahlungsmittelbestand des Cash-Pools (ohne Finanzderivate)</t>
  </si>
  <si>
    <t>Ausleihungen mit einer Ursprungslaufzeit bis einschl. 1 Jahr</t>
  </si>
  <si>
    <t>darunter: im Rahmen von Cashpooling/Einheitskasse/Amtskasse von Cash-Pool-Einheiten bei eigenem Liquiditätsüberschuss zugeführte Mittel</t>
  </si>
  <si>
    <t>Weitere Forderungen aus Cash-Pooling</t>
  </si>
  <si>
    <t>Forderungen des Cash-Pool-Führers gegenüber entnehmenden Einheiten</t>
  </si>
  <si>
    <t>Finanzderivate (Saldo)</t>
  </si>
  <si>
    <t>Finanzderivate</t>
  </si>
  <si>
    <t>lfd.
Nr.</t>
  </si>
  <si>
    <t xml:space="preserve">     Art des Vermögens</t>
  </si>
  <si>
    <t>Land</t>
  </si>
  <si>
    <t>Davon</t>
  </si>
  <si>
    <t>Gemeinden
und 
Gemeinde-
verbände</t>
  </si>
  <si>
    <t>Sozialver-
sicherungen
unter Landes-
aufsicht</t>
  </si>
  <si>
    <t>Kern-haushalte</t>
  </si>
  <si>
    <t>Extra-haushalte</t>
  </si>
  <si>
    <t>Kern-
haushalte</t>
  </si>
  <si>
    <t>Extra-
haushalte</t>
  </si>
  <si>
    <t>Finanzvermögen beim nicht-öffentlichen Bereich</t>
  </si>
  <si>
    <t xml:space="preserve">
15</t>
  </si>
  <si>
    <t xml:space="preserve"> Forderungen  aus Dienstleistungen</t>
  </si>
  <si>
    <t xml:space="preserve"> übrige Forderungen</t>
  </si>
  <si>
    <t xml:space="preserve">
37</t>
  </si>
  <si>
    <t xml:space="preserve">
41</t>
  </si>
  <si>
    <t xml:space="preserve"> Forderungen aus Dienstleistungen</t>
  </si>
  <si>
    <t>Insgesamt ¹</t>
  </si>
  <si>
    <t>Forderungen des Cash-Pool-Führers gegenüber 
entnehmenden Einheiten</t>
  </si>
  <si>
    <t xml:space="preserve">
49</t>
  </si>
  <si>
    <t>1 Unkonsolidiert, kann Doppelzählungen enthalten</t>
  </si>
  <si>
    <t xml:space="preserve">Körperschaftsgruppen
 und 
Einwohnergrößenklassen </t>
  </si>
  <si>
    <t>Bargeld und
Einlagen</t>
  </si>
  <si>
    <t>Wertpapiere vom
nicht-öffentlichen
Bereich</t>
  </si>
  <si>
    <t>Sonstige Forderungen 
an den nicht-
öffentlichen Bereich</t>
  </si>
  <si>
    <t>Anteilsrechte an Einheiten außerhalb des Sektor Staat</t>
  </si>
  <si>
    <t>zusammen</t>
  </si>
  <si>
    <t>Ursprungslaufzeit</t>
  </si>
  <si>
    <t>bis einschl. 
1 Jahr</t>
  </si>
  <si>
    <t>mehr als 
1 Jahr</t>
  </si>
  <si>
    <t>Kernhaushalt des Landes</t>
  </si>
  <si>
    <t>Extrahaushalte des Landes</t>
  </si>
  <si>
    <t>Gemeinden/Gv. zusammen ¹</t>
  </si>
  <si>
    <t>Extrahaushalte der Gemeinden/Gv. ¹</t>
  </si>
  <si>
    <t>Sozialversicherungen unter Landesaufsicht</t>
  </si>
  <si>
    <t>Kernhaushalte der Sozialversicherungen</t>
  </si>
  <si>
    <t>Extrahaushalte der Sozialversicherungen</t>
  </si>
  <si>
    <t>Kernhaushalte</t>
  </si>
  <si>
    <t>Extrahaushalte</t>
  </si>
  <si>
    <t>1 länderübergreifende Einheiten, die ihren Sitz in Berlin haben</t>
  </si>
  <si>
    <t>Körperschaftsgruppen
 und 
Einwohnergrößenklassen</t>
  </si>
  <si>
    <t>Wertpapiere
vom
öffentlichen
Bereich</t>
  </si>
  <si>
    <t>Ausleihungen</t>
  </si>
  <si>
    <t>an öffentlichen Bereich</t>
  </si>
  <si>
    <t>Sonstige Forderungen 
an den öffentlichen 
Bereich</t>
  </si>
  <si>
    <t>Anteilsrechte
an Extra-
haushalten</t>
  </si>
  <si>
    <t>Land zusammen</t>
  </si>
  <si>
    <t>Gemeinden / Gv. zusammen ¹</t>
  </si>
  <si>
    <t>Extrahaushalte der Gemeinden / Gv. ¹</t>
  </si>
  <si>
    <t>5 Finanzvermögen des Landes einschl. Extrahaushalte beim nicht-öffentlichen Bereich 
    nach Körperschaftsgruppen und Größenklassen  - Vorjahresvergleich</t>
  </si>
  <si>
    <t>Körperschaftsgruppen
 und 
Größenklassen</t>
  </si>
  <si>
    <t>Stand
31.12.
2024</t>
  </si>
  <si>
    <t>Veränderung
gegenüber Vorjahr</t>
  </si>
  <si>
    <t>6 Finanzvermögen des Landes einschl. Extrahaushalte nach Art des Vermögens  
    - Vorjahresvergleich</t>
  </si>
  <si>
    <t>Art des Vermögens</t>
  </si>
  <si>
    <t>Wertpapiere  vom nicht-öffentlichen Bereich</t>
  </si>
  <si>
    <t>Anteilsrechte an Einheiten außerhalb  des Sektors Staat</t>
  </si>
  <si>
    <t>darunter: im Rahmen von Cashpooling/Einheitskasse/Amtskasse von Cash-Pool-Einheiten bei eigenem Liquiditätaüberschuss zugeführte Mittel</t>
  </si>
  <si>
    <t>X</t>
  </si>
  <si>
    <t>2  Finanzvermögen des Landes nach Körperschaftsgruppen und Art des Vermögens am 31.12.2025</t>
  </si>
  <si>
    <t>4 Anteile der Körperschaftsgruppen am Finanzvermögen beim nicht-öffentlichen Bereich 
    des Landes Berlin am 31.12.2025</t>
  </si>
  <si>
    <t>4 Finanzvermögen des Landes einschl. Extrahaushalte nach Arten, Körperschaftsgruppen 
    und Größenklassen beim öffentlichen Bereich am 31.12.2025</t>
  </si>
  <si>
    <t>3 Finanzvermögen des Landes einschl. Extrahaushalte nach Arten, Körperschaftsgruppen und 
    Größenklassen beim nicht-öffentlichen Bereich am 31.12.2025</t>
  </si>
  <si>
    <t>Stand
31.12.
2025</t>
  </si>
  <si>
    <t>3 Anteile der Vermögensarten beim nicht öffentlichen Bereich am Finanzvermögen im Land Berlin 
   am 31.12.2025</t>
  </si>
  <si>
    <r>
      <t xml:space="preserve">Finanzvermögen der Kern und Extrahaushalte des öffentlichen Gesamthaushalts
im </t>
    </r>
    <r>
      <rPr>
        <b/>
        <sz val="16"/>
        <color rgb="FF383C48"/>
        <rFont val="Source Sans Pro"/>
        <family val="2"/>
      </rPr>
      <t>Land Berlin am 31.12.2025</t>
    </r>
  </si>
  <si>
    <t>1  Finanzvermögen des Landes nach Körperschaftsgruppen am 31.12.2021 bis 2025</t>
  </si>
  <si>
    <t>Finanzvermögen des Landes nach Körperschaftsgruppen am 31.12.2021 bis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</si>
</sst>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;\–\ #,##0.0;\–"/>
    <numFmt numFmtId="165" formatCode="#\ ###\ ##0;\–#\ ###\ ##0;\–"/>
    <numFmt numFmtId="166" formatCode="#,##0;\ \–\ #,##0"/>
    <numFmt numFmtId="167" formatCode="[=0]&quot;.&quot;;#,###,##0"/>
    <numFmt numFmtId="168" formatCode="_-* #\ ###\ ##0\ _-;\-\ #\ ###\ ##0\ _-;_-* &quot;-&quot;\ _-;_-@_-"/>
    <numFmt numFmtId="169" formatCode="#,##0.000;\ \–\ #,##0.000"/>
    <numFmt numFmtId="170" formatCode="_-* #\ ###\ ##0.0\ _-;\-\ #\ ###\ ##0.0\ _-;_-* &quot;-&quot;\ _-;_-@_-"/>
  </numFmts>
  <fonts count="4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name val="Arial"/>
      <family val="2"/>
    </font>
    <font>
      <b/>
      <sz val="9"/>
      <color rgb="FF0000FF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12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b/>
      <sz val="6"/>
      <color rgb="FFFF0000"/>
      <name val="Arial"/>
      <family val="2"/>
    </font>
    <font>
      <sz val="6"/>
      <color rgb="FFFF000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color indexed="8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2" fillId="0" borderId="0" applyNumberFormat="0" applyFill="0" applyBorder="0" applyAlignment="0" applyProtection="0"/>
    <xf numFmtId="0" fontId="1" fillId="0" borderId="0"/>
    <xf numFmtId="0" fontId="20" fillId="0" borderId="0" applyAlignment="0">
      <alignment vertical="top" wrapText="1"/>
    </xf>
    <xf numFmtId="0" fontId="19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27" fillId="0" borderId="0" applyNumberFormat="0" applyFill="0" applyBorder="0" applyAlignment="0" applyProtection="0"/>
  </cellStyleXfs>
  <cellXfs count="212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24" fillId="0" borderId="0" xfId="0" applyFont="1" applyProtection="1">
      <protection locked="0"/>
    </xf>
    <xf numFmtId="0" fontId="25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0" fontId="2" fillId="0" borderId="0" xfId="10" applyFont="1"/>
    <xf numFmtId="0" fontId="21" fillId="0" borderId="0" xfId="10" applyFont="1"/>
    <xf numFmtId="0" fontId="16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6" fillId="0" borderId="0" xfId="10" applyFont="1" applyAlignment="1" applyProtection="1">
      <alignment vertical="top" wrapText="1"/>
      <protection locked="0"/>
    </xf>
    <xf numFmtId="0" fontId="26" fillId="0" borderId="0" xfId="0" applyFont="1"/>
    <xf numFmtId="0" fontId="28" fillId="0" borderId="0" xfId="0" applyFont="1" applyAlignment="1">
      <alignment wrapText="1"/>
    </xf>
    <xf numFmtId="0" fontId="20" fillId="0" borderId="0" xfId="11" applyAlignment="1">
      <alignment horizontal="left"/>
    </xf>
    <xf numFmtId="0" fontId="20" fillId="0" borderId="0" xfId="11" applyAlignment="1"/>
    <xf numFmtId="0" fontId="20" fillId="0" borderId="0" xfId="11" applyAlignment="1">
      <alignment wrapText="1"/>
    </xf>
    <xf numFmtId="0" fontId="20" fillId="0" borderId="0" xfId="11" applyAlignment="1">
      <alignment horizontal="right"/>
    </xf>
    <xf numFmtId="0" fontId="20" fillId="0" borderId="0" xfId="11" applyAlignment="1">
      <alignment horizontal="left" wrapText="1"/>
    </xf>
    <xf numFmtId="0" fontId="19" fillId="0" borderId="0" xfId="11" applyFont="1" applyAlignment="1"/>
    <xf numFmtId="0" fontId="19" fillId="0" borderId="0" xfId="11" applyFont="1" applyAlignment="1">
      <alignment horizontal="right"/>
    </xf>
    <xf numFmtId="0" fontId="5" fillId="0" borderId="0" xfId="11" applyFont="1" applyAlignment="1"/>
    <xf numFmtId="0" fontId="5" fillId="0" borderId="0" xfId="11" applyFont="1" applyAlignment="1">
      <alignment horizontal="left"/>
    </xf>
    <xf numFmtId="0" fontId="1" fillId="0" borderId="0" xfId="1"/>
    <xf numFmtId="0" fontId="29" fillId="0" borderId="0" xfId="1" applyFont="1"/>
    <xf numFmtId="0" fontId="30" fillId="0" borderId="0" xfId="14" applyFont="1" applyAlignment="1"/>
    <xf numFmtId="0" fontId="28" fillId="0" borderId="0" xfId="1" applyFont="1"/>
    <xf numFmtId="0" fontId="31" fillId="0" borderId="0" xfId="1" applyFont="1"/>
    <xf numFmtId="0" fontId="1" fillId="0" borderId="0" xfId="1" applyAlignment="1">
      <alignment horizontal="center" vertical="center" wrapText="1"/>
    </xf>
    <xf numFmtId="0" fontId="29" fillId="0" borderId="15" xfId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1" fillId="0" borderId="0" xfId="1" applyAlignment="1">
      <alignment horizontal="right" indent="1"/>
    </xf>
    <xf numFmtId="3" fontId="29" fillId="0" borderId="0" xfId="1" applyNumberFormat="1" applyFont="1" applyAlignment="1">
      <alignment horizontal="right"/>
    </xf>
    <xf numFmtId="3" fontId="29" fillId="0" borderId="0" xfId="1" applyNumberFormat="1" applyFont="1"/>
    <xf numFmtId="166" fontId="32" fillId="0" borderId="0" xfId="1" applyNumberFormat="1" applyFont="1" applyAlignment="1">
      <alignment horizontal="right"/>
    </xf>
    <xf numFmtId="0" fontId="29" fillId="0" borderId="17" xfId="1" applyFont="1" applyBorder="1"/>
    <xf numFmtId="3" fontId="31" fillId="0" borderId="0" xfId="1" applyNumberFormat="1" applyFont="1" applyAlignment="1">
      <alignment horizontal="right"/>
    </xf>
    <xf numFmtId="3" fontId="33" fillId="0" borderId="0" xfId="1" applyNumberFormat="1" applyFont="1"/>
    <xf numFmtId="3" fontId="31" fillId="0" borderId="0" xfId="1" applyNumberFormat="1" applyFont="1"/>
    <xf numFmtId="3" fontId="34" fillId="0" borderId="0" xfId="1" applyNumberFormat="1" applyFont="1"/>
    <xf numFmtId="3" fontId="34" fillId="0" borderId="0" xfId="1" applyNumberFormat="1" applyFont="1" applyAlignment="1">
      <alignment horizontal="center"/>
    </xf>
    <xf numFmtId="3" fontId="29" fillId="0" borderId="0" xfId="1" applyNumberFormat="1" applyFont="1" applyAlignment="1">
      <alignment horizontal="center"/>
    </xf>
    <xf numFmtId="3" fontId="1" fillId="0" borderId="0" xfId="1" applyNumberFormat="1" applyAlignment="1">
      <alignment horizontal="right"/>
    </xf>
    <xf numFmtId="167" fontId="31" fillId="0" borderId="0" xfId="1" applyNumberFormat="1" applyFont="1"/>
    <xf numFmtId="0" fontId="29" fillId="0" borderId="0" xfId="1" applyFont="1" applyAlignment="1">
      <alignment horizontal="center" vertical="center" wrapText="1"/>
    </xf>
    <xf numFmtId="0" fontId="29" fillId="0" borderId="0" xfId="1" applyFont="1" applyAlignment="1">
      <alignment wrapText="1"/>
    </xf>
    <xf numFmtId="0" fontId="32" fillId="0" borderId="0" xfId="1" applyFont="1"/>
    <xf numFmtId="0" fontId="29" fillId="0" borderId="0" xfId="1" applyFont="1" applyAlignment="1">
      <alignment horizontal="left" indent="1"/>
    </xf>
    <xf numFmtId="0" fontId="32" fillId="0" borderId="0" xfId="10" applyFont="1" applyAlignment="1">
      <alignment vertical="top"/>
    </xf>
    <xf numFmtId="0" fontId="36" fillId="0" borderId="0" xfId="10" applyFont="1"/>
    <xf numFmtId="0" fontId="35" fillId="0" borderId="0" xfId="10" applyFont="1"/>
    <xf numFmtId="0" fontId="32" fillId="0" borderId="0" xfId="10" applyFont="1"/>
    <xf numFmtId="0" fontId="32" fillId="0" borderId="0" xfId="10" applyFont="1" applyAlignment="1">
      <alignment horizontal="center" vertical="center"/>
    </xf>
    <xf numFmtId="166" fontId="32" fillId="0" borderId="0" xfId="10" applyNumberFormat="1" applyFont="1" applyAlignment="1">
      <alignment horizontal="right"/>
    </xf>
    <xf numFmtId="49" fontId="32" fillId="0" borderId="0" xfId="10" applyNumberFormat="1" applyFont="1" applyAlignment="1" applyProtection="1">
      <alignment horizontal="left" indent="1"/>
      <protection locked="0"/>
    </xf>
    <xf numFmtId="0" fontId="32" fillId="0" borderId="0" xfId="10" applyFont="1" applyAlignment="1">
      <alignment wrapText="1"/>
    </xf>
    <xf numFmtId="49" fontId="32" fillId="0" borderId="0" xfId="10" applyNumberFormat="1" applyFont="1" applyAlignment="1">
      <alignment horizontal="left"/>
    </xf>
    <xf numFmtId="166" fontId="37" fillId="0" borderId="0" xfId="10" applyNumberFormat="1" applyFont="1" applyAlignment="1">
      <alignment horizontal="right"/>
    </xf>
    <xf numFmtId="49" fontId="38" fillId="0" borderId="0" xfId="10" applyNumberFormat="1" applyFont="1" applyAlignment="1" applyProtection="1">
      <alignment horizontal="left"/>
      <protection locked="0"/>
    </xf>
    <xf numFmtId="49" fontId="32" fillId="0" borderId="0" xfId="10" applyNumberFormat="1" applyFont="1" applyAlignment="1">
      <alignment horizontal="left" vertical="center" wrapText="1" indent="2"/>
    </xf>
    <xf numFmtId="49" fontId="32" fillId="0" borderId="0" xfId="10" applyNumberFormat="1" applyFont="1" applyAlignment="1">
      <alignment horizontal="left" indent="1"/>
    </xf>
    <xf numFmtId="0" fontId="37" fillId="0" borderId="0" xfId="10" applyFont="1"/>
    <xf numFmtId="0" fontId="27" fillId="0" borderId="0" xfId="14" applyAlignment="1">
      <alignment horizontal="left" vertical="center" wrapText="1"/>
    </xf>
    <xf numFmtId="0" fontId="39" fillId="0" borderId="0" xfId="10" applyFont="1" applyAlignment="1">
      <alignment vertical="center" wrapText="1"/>
    </xf>
    <xf numFmtId="0" fontId="40" fillId="0" borderId="0" xfId="10" applyFont="1" applyAlignment="1">
      <alignment vertical="center"/>
    </xf>
    <xf numFmtId="49" fontId="41" fillId="0" borderId="0" xfId="10" applyNumberFormat="1" applyFont="1" applyAlignment="1">
      <alignment horizontal="left"/>
    </xf>
    <xf numFmtId="0" fontId="1" fillId="0" borderId="0" xfId="10"/>
    <xf numFmtId="0" fontId="42" fillId="0" borderId="0" xfId="10" applyFont="1"/>
    <xf numFmtId="0" fontId="28" fillId="0" borderId="0" xfId="10" applyFont="1" applyAlignment="1">
      <alignment vertical="center"/>
    </xf>
    <xf numFmtId="0" fontId="30" fillId="0" borderId="0" xfId="14" applyFont="1" applyFill="1" applyAlignment="1"/>
    <xf numFmtId="0" fontId="41" fillId="0" borderId="0" xfId="10" applyFont="1"/>
    <xf numFmtId="0" fontId="28" fillId="0" borderId="0" xfId="10" applyFont="1"/>
    <xf numFmtId="0" fontId="32" fillId="0" borderId="0" xfId="10" applyFont="1" applyAlignment="1">
      <alignment horizontal="center"/>
    </xf>
    <xf numFmtId="169" fontId="32" fillId="0" borderId="0" xfId="10" applyNumberFormat="1" applyFont="1"/>
    <xf numFmtId="0" fontId="26" fillId="0" borderId="0" xfId="10" applyFont="1"/>
    <xf numFmtId="0" fontId="26" fillId="0" borderId="0" xfId="10" applyFont="1" applyAlignment="1">
      <alignment horizontal="center"/>
    </xf>
    <xf numFmtId="0" fontId="38" fillId="0" borderId="0" xfId="10" applyFont="1" applyAlignment="1">
      <alignment horizontal="left"/>
    </xf>
    <xf numFmtId="0" fontId="27" fillId="0" borderId="0" xfId="14" applyBorder="1" applyAlignment="1">
      <alignment wrapText="1"/>
    </xf>
    <xf numFmtId="0" fontId="27" fillId="0" borderId="0" xfId="14" applyAlignment="1">
      <alignment wrapText="1"/>
    </xf>
    <xf numFmtId="0" fontId="32" fillId="0" borderId="0" xfId="10" applyFont="1" applyAlignment="1">
      <alignment horizontal="left" vertical="center" wrapText="1"/>
    </xf>
    <xf numFmtId="164" fontId="37" fillId="0" borderId="0" xfId="10" applyNumberFormat="1" applyFont="1" applyAlignment="1">
      <alignment horizontal="right"/>
    </xf>
    <xf numFmtId="0" fontId="1" fillId="0" borderId="0" xfId="10" applyAlignment="1">
      <alignment horizontal="right"/>
    </xf>
    <xf numFmtId="0" fontId="10" fillId="0" borderId="3" xfId="13" applyBorder="1" applyAlignment="1">
      <alignment horizontal="center" vertical="center" wrapText="1"/>
    </xf>
    <xf numFmtId="0" fontId="10" fillId="0" borderId="0" xfId="13" applyBorder="1" applyAlignment="1">
      <alignment horizontal="left" vertical="center"/>
    </xf>
    <xf numFmtId="0" fontId="10" fillId="0" borderId="0" xfId="13" applyBorder="1" applyAlignment="1">
      <alignment horizontal="center" vertical="center"/>
    </xf>
    <xf numFmtId="0" fontId="10" fillId="0" borderId="0" xfId="13" applyBorder="1" applyAlignment="1"/>
    <xf numFmtId="0" fontId="10" fillId="0" borderId="0" xfId="13" applyBorder="1" applyAlignment="1">
      <alignment horizontal="center" vertical="center"/>
    </xf>
    <xf numFmtId="0" fontId="10" fillId="0" borderId="0" xfId="13" applyBorder="1" applyAlignment="1">
      <alignment horizontal="left"/>
    </xf>
    <xf numFmtId="0" fontId="10" fillId="0" borderId="0" xfId="13" applyBorder="1" applyAlignment="1">
      <alignment horizontal="right"/>
    </xf>
    <xf numFmtId="0" fontId="10" fillId="0" borderId="0" xfId="13" applyBorder="1" applyAlignment="1">
      <alignment horizontal="right" wrapText="1"/>
    </xf>
    <xf numFmtId="0" fontId="10" fillId="0" borderId="0" xfId="13" applyBorder="1" applyAlignment="1">
      <alignment horizontal="left" indent="2"/>
    </xf>
    <xf numFmtId="0" fontId="10" fillId="0" borderId="0" xfId="13" applyBorder="1" applyAlignment="1">
      <alignment horizontal="left" indent="1"/>
    </xf>
    <xf numFmtId="0" fontId="10" fillId="0" borderId="0" xfId="13" applyBorder="1" applyAlignment="1">
      <alignment horizontal="left" wrapText="1" indent="1"/>
    </xf>
    <xf numFmtId="0" fontId="10" fillId="0" borderId="0" xfId="13" applyBorder="1" applyAlignment="1">
      <alignment horizontal="left" wrapText="1"/>
    </xf>
    <xf numFmtId="0" fontId="10" fillId="0" borderId="0" xfId="13" applyBorder="1" applyAlignment="1">
      <alignment wrapText="1"/>
    </xf>
    <xf numFmtId="165" fontId="10" fillId="0" borderId="0" xfId="13" applyNumberFormat="1" applyBorder="1" applyAlignment="1">
      <alignment horizontal="right"/>
    </xf>
    <xf numFmtId="165" fontId="10" fillId="0" borderId="0" xfId="13" applyNumberFormat="1" applyBorder="1" applyAlignment="1">
      <alignment horizontal="right" wrapText="1"/>
    </xf>
    <xf numFmtId="165" fontId="10" fillId="0" borderId="0" xfId="13" applyNumberFormat="1" applyBorder="1" applyAlignment="1"/>
    <xf numFmtId="0" fontId="10" fillId="0" borderId="4" xfId="13" applyBorder="1" applyAlignment="1">
      <alignment horizontal="center" vertical="center"/>
    </xf>
    <xf numFmtId="0" fontId="10" fillId="0" borderId="0" xfId="13" applyBorder="1" applyAlignment="1">
      <alignment horizontal="center"/>
    </xf>
    <xf numFmtId="0" fontId="11" fillId="0" borderId="0" xfId="13" applyFont="1" applyBorder="1" applyAlignment="1"/>
    <xf numFmtId="165" fontId="11" fillId="0" borderId="0" xfId="13" applyNumberFormat="1" applyFont="1" applyBorder="1" applyAlignment="1">
      <alignment horizontal="right"/>
    </xf>
    <xf numFmtId="165" fontId="11" fillId="0" borderId="0" xfId="13" applyNumberFormat="1" applyFont="1" applyBorder="1" applyAlignment="1">
      <alignment horizontal="right" wrapText="1"/>
    </xf>
    <xf numFmtId="0" fontId="10" fillId="0" borderId="0" xfId="13" applyBorder="1" applyAlignment="1">
      <alignment horizontal="center" wrapText="1"/>
    </xf>
    <xf numFmtId="0" fontId="10" fillId="0" borderId="0" xfId="13" applyBorder="1" applyAlignment="1">
      <alignment vertical="top"/>
    </xf>
    <xf numFmtId="0" fontId="10" fillId="0" borderId="0" xfId="13" applyBorder="1" applyAlignment="1">
      <alignment horizontal="left" vertical="top"/>
    </xf>
    <xf numFmtId="0" fontId="10" fillId="0" borderId="0" xfId="13" applyBorder="1" applyAlignment="1">
      <alignment horizontal="right" vertical="top"/>
    </xf>
    <xf numFmtId="0" fontId="10" fillId="0" borderId="0" xfId="13" applyBorder="1" applyAlignment="1">
      <alignment horizontal="left" vertical="top" indent="1"/>
    </xf>
    <xf numFmtId="0" fontId="10" fillId="0" borderId="0" xfId="13" applyBorder="1" applyAlignment="1">
      <alignment horizontal="left" vertical="top" wrapText="1"/>
    </xf>
    <xf numFmtId="0" fontId="10" fillId="0" borderId="0" xfId="13" applyBorder="1" applyAlignment="1">
      <alignment horizontal="left" vertical="top" wrapText="1" indent="1"/>
    </xf>
    <xf numFmtId="0" fontId="10" fillId="0" borderId="0" xfId="13" applyBorder="1" applyAlignment="1">
      <alignment horizontal="right" vertical="top" wrapText="1"/>
    </xf>
    <xf numFmtId="0" fontId="10" fillId="0" borderId="0" xfId="13" applyBorder="1" applyAlignment="1">
      <alignment horizontal="left" vertical="top" wrapText="1" indent="2"/>
    </xf>
    <xf numFmtId="0" fontId="10" fillId="0" borderId="0" xfId="13" applyBorder="1" applyAlignment="1">
      <alignment horizontal="left" vertical="top" indent="2"/>
    </xf>
    <xf numFmtId="0" fontId="10" fillId="0" borderId="2" xfId="13" applyBorder="1" applyAlignment="1">
      <alignment horizontal="center" vertical="center" wrapText="1"/>
    </xf>
    <xf numFmtId="0" fontId="10" fillId="0" borderId="4" xfId="13" applyBorder="1" applyAlignment="1">
      <alignment vertical="center" wrapText="1"/>
    </xf>
    <xf numFmtId="0" fontId="11" fillId="0" borderId="0" xfId="13" applyFont="1" applyBorder="1" applyAlignment="1">
      <alignment horizontal="left" vertical="top"/>
    </xf>
    <xf numFmtId="0" fontId="11" fillId="0" borderId="0" xfId="13" applyFont="1" applyBorder="1" applyAlignment="1">
      <alignment horizontal="left" vertical="top" wrapText="1"/>
    </xf>
    <xf numFmtId="0" fontId="10" fillId="0" borderId="3" xfId="13" applyBorder="1" applyAlignment="1">
      <alignment horizontal="center" vertical="center"/>
    </xf>
    <xf numFmtId="0" fontId="10" fillId="0" borderId="4" xfId="13" applyBorder="1" applyAlignment="1">
      <alignment horizontal="left" vertical="center"/>
    </xf>
    <xf numFmtId="0" fontId="11" fillId="0" borderId="0" xfId="13" applyFont="1" applyBorder="1" applyAlignment="1">
      <alignment horizontal="left"/>
    </xf>
    <xf numFmtId="0" fontId="10" fillId="0" borderId="0" xfId="13" applyBorder="1" applyAlignment="1">
      <alignment vertical="center"/>
    </xf>
    <xf numFmtId="0" fontId="10" fillId="0" borderId="0" xfId="13" applyBorder="1" applyAlignment="1">
      <alignment horizontal="left" wrapText="1" indent="2"/>
    </xf>
    <xf numFmtId="0" fontId="29" fillId="0" borderId="17" xfId="1" applyFont="1" applyFill="1" applyBorder="1"/>
    <xf numFmtId="0" fontId="29" fillId="0" borderId="17" xfId="1" applyFont="1" applyFill="1" applyBorder="1" applyAlignment="1">
      <alignment wrapText="1"/>
    </xf>
    <xf numFmtId="0" fontId="29" fillId="0" borderId="0" xfId="1" applyFont="1" applyFill="1"/>
    <xf numFmtId="168" fontId="10" fillId="0" borderId="0" xfId="13" applyNumberFormat="1" applyBorder="1" applyAlignment="1"/>
    <xf numFmtId="168" fontId="44" fillId="0" borderId="0" xfId="10" applyNumberFormat="1" applyFont="1" applyAlignment="1">
      <alignment horizontal="right"/>
    </xf>
    <xf numFmtId="170" fontId="44" fillId="0" borderId="0" xfId="10" applyNumberFormat="1" applyFont="1" applyAlignment="1">
      <alignment horizontal="right"/>
    </xf>
    <xf numFmtId="168" fontId="45" fillId="0" borderId="0" xfId="10" applyNumberFormat="1" applyFont="1" applyAlignment="1">
      <alignment horizontal="right"/>
    </xf>
    <xf numFmtId="170" fontId="45" fillId="0" borderId="0" xfId="10" applyNumberFormat="1" applyFont="1" applyAlignment="1">
      <alignment horizontal="right"/>
    </xf>
    <xf numFmtId="0" fontId="44" fillId="0" borderId="0" xfId="10" applyFont="1" applyAlignment="1">
      <alignment horizontal="right"/>
    </xf>
    <xf numFmtId="49" fontId="44" fillId="0" borderId="0" xfId="10" applyNumberFormat="1" applyFont="1"/>
    <xf numFmtId="49" fontId="44" fillId="0" borderId="0" xfId="10" applyNumberFormat="1" applyFont="1" applyAlignment="1">
      <alignment horizontal="left" indent="1"/>
    </xf>
    <xf numFmtId="49" fontId="44" fillId="0" borderId="0" xfId="10" applyNumberFormat="1" applyFont="1" applyAlignment="1">
      <alignment horizontal="left"/>
    </xf>
    <xf numFmtId="0" fontId="45" fillId="0" borderId="0" xfId="10" applyFont="1" applyAlignment="1">
      <alignment horizontal="right"/>
    </xf>
    <xf numFmtId="49" fontId="45" fillId="0" borderId="0" xfId="10" applyNumberFormat="1" applyFont="1"/>
    <xf numFmtId="0" fontId="44" fillId="0" borderId="3" xfId="10" applyFont="1" applyBorder="1" applyAlignment="1">
      <alignment horizontal="right" vertical="center"/>
    </xf>
    <xf numFmtId="0" fontId="44" fillId="0" borderId="1" xfId="10" applyFont="1" applyBorder="1" applyAlignment="1">
      <alignment horizontal="center" vertical="center" wrapText="1"/>
    </xf>
    <xf numFmtId="0" fontId="44" fillId="0" borderId="2" xfId="10" applyFont="1" applyBorder="1" applyAlignment="1">
      <alignment horizontal="center" vertical="center" wrapText="1"/>
    </xf>
    <xf numFmtId="0" fontId="44" fillId="0" borderId="0" xfId="10" applyFont="1" applyAlignment="1">
      <alignment horizontal="left"/>
    </xf>
    <xf numFmtId="0" fontId="20" fillId="0" borderId="0" xfId="2" applyAlignment="1">
      <alignment wrapText="1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31" fillId="0" borderId="14" xfId="1" applyFont="1" applyBorder="1" applyAlignment="1">
      <alignment horizontal="center" wrapText="1"/>
    </xf>
    <xf numFmtId="0" fontId="27" fillId="0" borderId="0" xfId="14" applyAlignment="1"/>
    <xf numFmtId="49" fontId="32" fillId="0" borderId="0" xfId="0" applyNumberFormat="1" applyFont="1" applyAlignment="1">
      <alignment horizontal="center"/>
    </xf>
    <xf numFmtId="0" fontId="19" fillId="0" borderId="0" xfId="12" applyAlignment="1">
      <alignment horizontal="left" vertical="top" wrapText="1"/>
    </xf>
    <xf numFmtId="0" fontId="35" fillId="0" borderId="0" xfId="10" applyFont="1"/>
    <xf numFmtId="0" fontId="10" fillId="0" borderId="1" xfId="13" applyBorder="1" applyAlignment="1">
      <alignment horizontal="center" vertical="center" wrapText="1"/>
    </xf>
    <xf numFmtId="0" fontId="10" fillId="0" borderId="3" xfId="13" applyBorder="1" applyAlignment="1">
      <alignment horizontal="center"/>
    </xf>
    <xf numFmtId="0" fontId="10" fillId="0" borderId="10" xfId="13" applyBorder="1" applyAlignment="1">
      <alignment horizontal="center"/>
    </xf>
    <xf numFmtId="0" fontId="10" fillId="0" borderId="0" xfId="13" applyBorder="1" applyAlignment="1">
      <alignment horizontal="center" vertical="center"/>
    </xf>
    <xf numFmtId="0" fontId="10" fillId="0" borderId="1" xfId="13" applyBorder="1" applyAlignment="1">
      <alignment horizontal="center" vertical="center"/>
    </xf>
    <xf numFmtId="0" fontId="10" fillId="0" borderId="2" xfId="13" applyBorder="1" applyAlignment="1">
      <alignment horizontal="center" vertical="center"/>
    </xf>
    <xf numFmtId="0" fontId="10" fillId="0" borderId="2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 wrapText="1"/>
    </xf>
    <xf numFmtId="0" fontId="10" fillId="0" borderId="3" xfId="13" applyBorder="1" applyAlignment="1">
      <alignment horizontal="center" vertical="center"/>
    </xf>
    <xf numFmtId="0" fontId="10" fillId="0" borderId="0" xfId="13" applyBorder="1" applyAlignment="1">
      <alignment horizontal="center"/>
    </xf>
    <xf numFmtId="0" fontId="10" fillId="0" borderId="10" xfId="13" applyBorder="1" applyAlignment="1">
      <alignment horizontal="center" vertical="center" wrapText="1"/>
    </xf>
    <xf numFmtId="0" fontId="43" fillId="0" borderId="8" xfId="10" applyFont="1" applyBorder="1"/>
    <xf numFmtId="0" fontId="10" fillId="0" borderId="9" xfId="13" applyBorder="1" applyAlignment="1">
      <alignment horizontal="center" vertical="center" wrapText="1"/>
    </xf>
    <xf numFmtId="0" fontId="10" fillId="0" borderId="13" xfId="13" applyBorder="1" applyAlignment="1">
      <alignment horizontal="center" vertical="center" wrapText="1"/>
    </xf>
    <xf numFmtId="0" fontId="10" fillId="0" borderId="5" xfId="13" applyBorder="1" applyAlignment="1">
      <alignment horizontal="center" vertical="center" wrapText="1"/>
    </xf>
    <xf numFmtId="0" fontId="10" fillId="0" borderId="11" xfId="13" applyBorder="1" applyAlignment="1">
      <alignment horizontal="center" vertical="center" wrapText="1"/>
    </xf>
    <xf numFmtId="0" fontId="10" fillId="0" borderId="18" xfId="13" applyBorder="1" applyAlignment="1">
      <alignment horizontal="center" vertical="center" wrapText="1"/>
    </xf>
    <xf numFmtId="0" fontId="10" fillId="0" borderId="19" xfId="13" applyBorder="1" applyAlignment="1">
      <alignment horizontal="center" vertical="center" wrapText="1"/>
    </xf>
    <xf numFmtId="0" fontId="10" fillId="0" borderId="7" xfId="13" applyBorder="1" applyAlignment="1">
      <alignment horizontal="center" vertical="center" wrapText="1"/>
    </xf>
    <xf numFmtId="0" fontId="10" fillId="0" borderId="12" xfId="13" applyBorder="1" applyAlignment="1">
      <alignment horizontal="center" vertical="center" wrapText="1"/>
    </xf>
    <xf numFmtId="0" fontId="10" fillId="0" borderId="6" xfId="13" applyBorder="1" applyAlignment="1">
      <alignment horizontal="center" vertical="center" wrapText="1"/>
    </xf>
    <xf numFmtId="0" fontId="10" fillId="0" borderId="10" xfId="13" applyBorder="1" applyAlignment="1">
      <alignment horizontal="center" vertical="center"/>
    </xf>
    <xf numFmtId="0" fontId="19" fillId="0" borderId="0" xfId="12" applyAlignment="1">
      <alignment horizontal="left" wrapText="1"/>
    </xf>
    <xf numFmtId="0" fontId="1" fillId="0" borderId="0" xfId="10"/>
    <xf numFmtId="0" fontId="44" fillId="0" borderId="1" xfId="10" applyFont="1" applyBorder="1" applyAlignment="1">
      <alignment horizontal="center" vertical="center" wrapText="1"/>
    </xf>
    <xf numFmtId="0" fontId="44" fillId="0" borderId="1" xfId="10" applyFont="1" applyBorder="1" applyAlignment="1">
      <alignment horizontal="center" vertical="center"/>
    </xf>
    <xf numFmtId="0" fontId="44" fillId="0" borderId="7" xfId="10" applyFont="1" applyBorder="1" applyAlignment="1">
      <alignment horizontal="center" vertical="center" wrapText="1"/>
    </xf>
    <xf numFmtId="0" fontId="44" fillId="0" borderId="12" xfId="10" applyFont="1" applyBorder="1" applyAlignment="1">
      <alignment horizontal="center" vertical="center" wrapText="1"/>
    </xf>
    <xf numFmtId="0" fontId="44" fillId="0" borderId="6" xfId="10" applyFont="1" applyBorder="1" applyAlignment="1">
      <alignment horizontal="center" vertical="center" wrapText="1"/>
    </xf>
    <xf numFmtId="0" fontId="44" fillId="0" borderId="2" xfId="10" applyFont="1" applyBorder="1" applyAlignment="1">
      <alignment horizontal="center" vertical="center"/>
    </xf>
    <xf numFmtId="0" fontId="44" fillId="0" borderId="2" xfId="10" applyFont="1" applyBorder="1" applyAlignment="1">
      <alignment horizontal="center" vertical="center" wrapText="1"/>
    </xf>
    <xf numFmtId="0" fontId="44" fillId="0" borderId="10" xfId="10" applyFont="1" applyBorder="1" applyAlignment="1">
      <alignment horizontal="left" vertical="center"/>
    </xf>
    <xf numFmtId="0" fontId="44" fillId="0" borderId="1" xfId="10" applyFont="1" applyBorder="1" applyAlignment="1">
      <alignment horizontal="left" vertical="center"/>
    </xf>
    <xf numFmtId="0" fontId="44" fillId="0" borderId="3" xfId="10" applyFont="1" applyBorder="1" applyAlignment="1">
      <alignment horizontal="center" vertical="center" wrapText="1"/>
    </xf>
    <xf numFmtId="0" fontId="44" fillId="0" borderId="3" xfId="10" applyFont="1" applyBorder="1" applyAlignment="1">
      <alignment horizontal="center" vertical="center"/>
    </xf>
    <xf numFmtId="0" fontId="44" fillId="0" borderId="2" xfId="10" applyFont="1" applyBorder="1" applyAlignment="1">
      <alignment horizontal="center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5337237A-142C-4808-B059-E7EB9F666C55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4.806865015947015E-2"/>
          <c:y val="7.1111111111111111E-2"/>
          <c:w val="0.93087206775543918"/>
          <c:h val="0.69944466316710407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'Grafiken1-2'!$M$4</c:f>
              <c:strCache>
                <c:ptCount val="1"/>
                <c:pt idx="0">
                  <c:v>Bargeld und Einlagen</c:v>
                </c:pt>
              </c:strCache>
            </c:strRef>
          </c:tx>
          <c:spPr>
            <a:solidFill>
              <a:srgbClr val="FA3859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'Grafiken1-2'!$N$4:$S$4</c:f>
              <c:numCache>
                <c:formatCode>#,##0</c:formatCode>
                <c:ptCount val="5"/>
                <c:pt idx="0">
                  <c:v>14692601</c:v>
                </c:pt>
                <c:pt idx="1">
                  <c:v>13005444</c:v>
                </c:pt>
                <c:pt idx="2">
                  <c:v>7388355</c:v>
                </c:pt>
                <c:pt idx="3">
                  <c:v>8111273</c:v>
                </c:pt>
                <c:pt idx="4">
                  <c:v>8088728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4B-4738-B376-DAB330B6EE2E}"/>
            </c:ext>
          </c:extLst>
        </c:ser>
        <c:ser>
          <c:idx val="5"/>
          <c:order val="1"/>
          <c:tx>
            <c:strRef>
              <c:f>'Grafiken1-2'!$M$5</c:f>
              <c:strCache>
                <c:ptCount val="1"/>
                <c:pt idx="0">
                  <c:v>Wertpapiere vom nicht-öffentlichen Bereich</c:v>
                </c:pt>
              </c:strCache>
            </c:strRef>
          </c:tx>
          <c:spPr>
            <a:solidFill>
              <a:srgbClr val="FB647E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'Grafiken1-2'!$N$5:$S$5</c:f>
              <c:numCache>
                <c:formatCode>#,##0</c:formatCode>
                <c:ptCount val="5"/>
                <c:pt idx="0">
                  <c:v>4327352</c:v>
                </c:pt>
                <c:pt idx="1">
                  <c:v>6408385</c:v>
                </c:pt>
                <c:pt idx="2">
                  <c:v>4218366</c:v>
                </c:pt>
                <c:pt idx="3">
                  <c:v>3002993</c:v>
                </c:pt>
                <c:pt idx="4">
                  <c:v>2622005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4B-4738-B376-DAB330B6EE2E}"/>
            </c:ext>
          </c:extLst>
        </c:ser>
        <c:ser>
          <c:idx val="6"/>
          <c:order val="2"/>
          <c:tx>
            <c:strRef>
              <c:f>'Grafiken1-2'!$M$6</c:f>
              <c:strCache>
                <c:ptCount val="1"/>
                <c:pt idx="0">
                  <c:v>Ausleihungen an nicht-öffentlichen Bereich</c:v>
                </c:pt>
              </c:strCache>
            </c:strRef>
          </c:tx>
          <c:spPr>
            <a:solidFill>
              <a:srgbClr val="FC90A3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'Grafiken1-2'!$N$6:$S$6</c:f>
              <c:numCache>
                <c:formatCode>#,##0</c:formatCode>
                <c:ptCount val="5"/>
                <c:pt idx="0">
                  <c:v>3169849</c:v>
                </c:pt>
                <c:pt idx="1">
                  <c:v>4578429</c:v>
                </c:pt>
                <c:pt idx="2">
                  <c:v>6037343</c:v>
                </c:pt>
                <c:pt idx="3">
                  <c:v>3749886</c:v>
                </c:pt>
                <c:pt idx="4">
                  <c:v>4260436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4B-4738-B376-DAB330B6EE2E}"/>
            </c:ext>
          </c:extLst>
        </c:ser>
        <c:ser>
          <c:idx val="0"/>
          <c:order val="3"/>
          <c:tx>
            <c:strRef>
              <c:f>'Grafiken1-2'!$M$7</c:f>
              <c:strCache>
                <c:ptCount val="1"/>
                <c:pt idx="0">
                  <c:v>Sonstige Forderungen an den nicht-öffentlichen Bereich</c:v>
                </c:pt>
              </c:strCache>
            </c:strRef>
          </c:tx>
          <c:spPr>
            <a:solidFill>
              <a:srgbClr val="FDBDC8"/>
            </a:solidFill>
            <a:ln>
              <a:solidFill>
                <a:srgbClr val="000000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'Grafiken1-2'!$N$7:$S$7</c:f>
              <c:numCache>
                <c:formatCode>#,##0</c:formatCode>
                <c:ptCount val="5"/>
                <c:pt idx="0">
                  <c:v>3314304</c:v>
                </c:pt>
                <c:pt idx="1">
                  <c:v>3605212</c:v>
                </c:pt>
                <c:pt idx="2">
                  <c:v>3523099</c:v>
                </c:pt>
                <c:pt idx="3">
                  <c:v>5082047</c:v>
                </c:pt>
                <c:pt idx="4">
                  <c:v>5124962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4B-4738-B376-DAB330B6EE2E}"/>
            </c:ext>
          </c:extLst>
        </c:ser>
        <c:ser>
          <c:idx val="1"/>
          <c:order val="4"/>
          <c:tx>
            <c:strRef>
              <c:f>'Grafiken1-2'!$M$8</c:f>
              <c:strCache>
                <c:ptCount val="1"/>
                <c:pt idx="0">
                  <c:v>Anteilsrechte an Einheiten außerhalb des Sektors Staat</c:v>
                </c:pt>
              </c:strCache>
            </c:strRef>
          </c:tx>
          <c:spPr>
            <a:solidFill>
              <a:srgbClr val="FEE9ED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'Grafiken1-2'!$N$8:$S$8</c:f>
              <c:numCache>
                <c:formatCode>#,##0</c:formatCode>
                <c:ptCount val="5"/>
                <c:pt idx="0">
                  <c:v>3484806</c:v>
                </c:pt>
                <c:pt idx="1">
                  <c:v>3344804</c:v>
                </c:pt>
                <c:pt idx="2">
                  <c:v>17590612</c:v>
                </c:pt>
                <c:pt idx="3">
                  <c:v>19869383</c:v>
                </c:pt>
                <c:pt idx="4">
                  <c:v>18828330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4B-4738-B376-DAB330B6E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326841088"/>
        <c:axId val="326842624"/>
      </c:barChart>
      <c:catAx>
        <c:axId val="32684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268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6842624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/>
                </a:pPr>
                <a:r>
                  <a:rPr lang="de-DE" sz="900"/>
                  <a:t>Mrd. EUR</a:t>
                </a:r>
              </a:p>
            </c:rich>
          </c:tx>
          <c:layout>
            <c:manualLayout>
              <c:xMode val="edge"/>
              <c:yMode val="edge"/>
              <c:x val="0"/>
              <c:y val="7.2152230971128644E-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26841088"/>
        <c:crosses val="autoZero"/>
        <c:crossBetween val="between"/>
        <c:majorUnit val="5000000"/>
        <c:dispUnits>
          <c:builtInUnit val="millions"/>
        </c:dispUnits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2.5516452603180393E-2"/>
          <c:y val="0.89333369683174513"/>
          <c:w val="0.97448359659781292"/>
          <c:h val="0.1066662292213473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107227927566893E-2"/>
          <c:y val="9.6763430096763428E-2"/>
          <c:w val="0.92264356091893884"/>
          <c:h val="0.689476352993413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'Grafiken1-2'!$M$15</c:f>
              <c:strCache>
                <c:ptCount val="1"/>
                <c:pt idx="0">
                  <c:v>Wertpapiere vom öffentlichen Bereich</c:v>
                </c:pt>
              </c:strCache>
            </c:strRef>
          </c:tx>
          <c:spPr>
            <a:solidFill>
              <a:srgbClr val="274999"/>
            </a:solidFill>
            <a:ln>
              <a:solidFill>
                <a:srgbClr val="000000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'Grafiken1-2'!$N$15:$R$15</c:f>
              <c:numCache>
                <c:formatCode>#,##0</c:formatCode>
                <c:ptCount val="4"/>
                <c:pt idx="0">
                  <c:v>273646</c:v>
                </c:pt>
                <c:pt idx="1">
                  <c:v>219405</c:v>
                </c:pt>
                <c:pt idx="2">
                  <c:v>251137</c:v>
                </c:pt>
                <c:pt idx="3">
                  <c:v>246421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92-42F0-9FCD-FF444F028F66}"/>
            </c:ext>
          </c:extLst>
        </c:ser>
        <c:ser>
          <c:idx val="1"/>
          <c:order val="1"/>
          <c:tx>
            <c:strRef>
              <c:f>'Grafiken1-2'!$M$16</c:f>
              <c:strCache>
                <c:ptCount val="1"/>
                <c:pt idx="0">
                  <c:v>Ausleihungen an öffentlichen Bereich</c:v>
                </c:pt>
              </c:strCache>
            </c:strRef>
          </c:tx>
          <c:spPr>
            <a:solidFill>
              <a:srgbClr val="5772B0"/>
            </a:solidFill>
            <a:ln>
              <a:solidFill>
                <a:schemeClr val="tx1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'Grafiken1-2'!$N$16:$S$16</c:f>
              <c:numCache>
                <c:formatCode>#,##0</c:formatCode>
                <c:ptCount val="5"/>
                <c:pt idx="0">
                  <c:v>5040643</c:v>
                </c:pt>
                <c:pt idx="1">
                  <c:v>5394470</c:v>
                </c:pt>
                <c:pt idx="2">
                  <c:v>5883386</c:v>
                </c:pt>
                <c:pt idx="3">
                  <c:v>5764261</c:v>
                </c:pt>
                <c:pt idx="4">
                  <c:v>5315892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92-42F0-9FCD-FF444F028F66}"/>
            </c:ext>
          </c:extLst>
        </c:ser>
        <c:ser>
          <c:idx val="2"/>
          <c:order val="2"/>
          <c:tx>
            <c:strRef>
              <c:f>'Grafiken1-2'!$M$17</c:f>
              <c:strCache>
                <c:ptCount val="1"/>
                <c:pt idx="0">
                  <c:v>Sonstige Forderungen an den öffentlichen Bereich</c:v>
                </c:pt>
              </c:strCache>
            </c:strRef>
          </c:tx>
          <c:spPr>
            <a:solidFill>
              <a:srgbClr val="879AC6"/>
            </a:solidFill>
            <a:ln>
              <a:solidFill>
                <a:schemeClr val="accent1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'Grafiken1-2'!$N$17:$R$17</c:f>
              <c:numCache>
                <c:formatCode>#,##0</c:formatCode>
                <c:ptCount val="4"/>
                <c:pt idx="0">
                  <c:v>953110</c:v>
                </c:pt>
                <c:pt idx="1">
                  <c:v>1149657</c:v>
                </c:pt>
                <c:pt idx="2">
                  <c:v>1621082</c:v>
                </c:pt>
                <c:pt idx="3">
                  <c:v>1383022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92-42F0-9FCD-FF444F028F66}"/>
            </c:ext>
          </c:extLst>
        </c:ser>
        <c:ser>
          <c:idx val="0"/>
          <c:order val="3"/>
          <c:tx>
            <c:strRef>
              <c:f>'Grafiken1-2'!$M$18</c:f>
              <c:strCache>
                <c:ptCount val="1"/>
                <c:pt idx="0">
                  <c:v>Anteilsrechte an Extrahaushalten</c:v>
                </c:pt>
              </c:strCache>
            </c:strRef>
          </c:tx>
          <c:spPr>
            <a:solidFill>
              <a:srgbClr val="B7C2DD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'Grafiken1-2'!$N$3:$S$3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'Grafiken1-2'!$N$18:$R$18</c:f>
              <c:numCache>
                <c:formatCode>#,##0</c:formatCode>
                <c:ptCount val="4"/>
                <c:pt idx="0">
                  <c:v>4623329</c:v>
                </c:pt>
                <c:pt idx="1">
                  <c:v>5079509</c:v>
                </c:pt>
                <c:pt idx="2">
                  <c:v>2498211</c:v>
                </c:pt>
                <c:pt idx="3">
                  <c:v>2488901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92-42F0-9FCD-FF444F028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overlap val="100"/>
        <c:axId val="326877184"/>
        <c:axId val="326878720"/>
      </c:barChart>
      <c:catAx>
        <c:axId val="326877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25400">
            <a:solidFill>
              <a:schemeClr val="tx1"/>
            </a:solidFill>
          </a:ln>
        </c:spPr>
        <c:txPr>
          <a:bodyPr rot="0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326878720"/>
        <c:crosses val="autoZero"/>
        <c:auto val="1"/>
        <c:lblAlgn val="ctr"/>
        <c:lblOffset val="100"/>
        <c:noMultiLvlLbl val="0"/>
      </c:catAx>
      <c:valAx>
        <c:axId val="326878720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326877184"/>
        <c:crosses val="autoZero"/>
        <c:crossBetween val="between"/>
        <c:majorUnit val="1000000"/>
        <c:dispUnits>
          <c:builtInUnit val="millions"/>
        </c:dispUnits>
      </c:valAx>
      <c:spPr>
        <a:solidFill>
          <a:srgbClr val="FFFFFF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2.5599629233239055E-2"/>
          <c:y val="0.93378181330937238"/>
          <c:w val="0.85609198663773733"/>
          <c:h val="6.6218075911997853E-2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343060360559073"/>
          <c:y val="0.15555555555555556"/>
          <c:w val="0.49528403118212683"/>
          <c:h val="0.74764229471316079"/>
        </c:manualLayout>
      </c:layout>
      <c:pieChart>
        <c:varyColors val="1"/>
        <c:ser>
          <c:idx val="0"/>
          <c:order val="0"/>
          <c:spPr>
            <a:solidFill>
              <a:srgbClr val="FA3859"/>
            </a:solidFill>
            <a:ln w="3175"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rgbClr val="FA3859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0EF-4FD1-8445-BFFC221E7B46}"/>
              </c:ext>
            </c:extLst>
          </c:dPt>
          <c:dPt>
            <c:idx val="1"/>
            <c:bubble3D val="0"/>
            <c:spPr>
              <a:solidFill>
                <a:srgbClr val="FB647E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0EF-4FD1-8445-BFFC221E7B46}"/>
              </c:ext>
            </c:extLst>
          </c:dPt>
          <c:dPt>
            <c:idx val="2"/>
            <c:bubble3D val="0"/>
            <c:spPr>
              <a:solidFill>
                <a:srgbClr val="FC90A3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0EF-4FD1-8445-BFFC221E7B46}"/>
              </c:ext>
            </c:extLst>
          </c:dPt>
          <c:dPt>
            <c:idx val="3"/>
            <c:bubble3D val="0"/>
            <c:spPr>
              <a:solidFill>
                <a:srgbClr val="FDBDC8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0EF-4FD1-8445-BFFC221E7B46}"/>
              </c:ext>
            </c:extLst>
          </c:dPt>
          <c:dPt>
            <c:idx val="4"/>
            <c:bubble3D val="0"/>
            <c:spPr>
              <a:solidFill>
                <a:srgbClr val="FEE9ED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0EF-4FD1-8445-BFFC221E7B46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F0EF-4FD1-8445-BFFC221E7B46}"/>
                </c:ext>
              </c:extLst>
            </c:dLbl>
            <c:dLbl>
              <c:idx val="1"/>
              <c:layout>
                <c:manualLayout>
                  <c:x val="8.4122060447330647E-3"/>
                  <c:y val="1.90476190476190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l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EF-4FD1-8445-BFFC221E7B46}"/>
                </c:ext>
              </c:extLst>
            </c:dLbl>
            <c:dLbl>
              <c:idx val="2"/>
              <c:layout>
                <c:manualLayout>
                  <c:x val="3.1545772667748995E-2"/>
                  <c:y val="6.031746031746031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0EF-4FD1-8445-BFFC221E7B46}"/>
                </c:ext>
              </c:extLst>
            </c:dLbl>
            <c:dLbl>
              <c:idx val="3"/>
              <c:layout>
                <c:manualLayout>
                  <c:x val="-1.6824412089466129E-2"/>
                  <c:y val="6.349206349206348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878044870839519"/>
                      <c:h val="0.2065714285714285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0EF-4FD1-8445-BFFC221E7B46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0">
                  <a:spAutoFit/>
                </a:bodyPr>
                <a:lstStyle/>
                <a:p>
                  <a:pPr algn="r"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Source Sans Pro" panose="020B0503030403020204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F0EF-4FD1-8445-BFFC221E7B4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ource Sans Pro" panose="020B0503030403020204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('3'!$E$3,'3'!$F$3,'3'!$G$3,'3'!$J$3,'3'!$K$3)</c:f>
              <c:strCache>
                <c:ptCount val="5"/>
                <c:pt idx="0">
                  <c:v>Bargeld und
Einlagen</c:v>
                </c:pt>
                <c:pt idx="1">
                  <c:v>Wertpapiere vom
nicht-öffentlichen
Bereich</c:v>
                </c:pt>
                <c:pt idx="2">
                  <c:v>Ausleihungen an nicht-öffentlichen Bereich</c:v>
                </c:pt>
                <c:pt idx="3">
                  <c:v>Sonstige Forderungen 
an den nicht-
öffentlichen Bereich</c:v>
                </c:pt>
                <c:pt idx="4">
                  <c:v>Anteilsrechte an Einheiten außerhalb des Sektor Staat</c:v>
                </c:pt>
              </c:strCache>
            </c:strRef>
          </c:cat>
          <c:val>
            <c:numRef>
              <c:f>('3'!$E$8,'3'!$F$8,'3'!$G$8,'3'!$J$8,'3'!$K$8)</c:f>
              <c:numCache>
                <c:formatCode>#\ ###\ ##0;\–#\ ###\ ##0;\–</c:formatCode>
                <c:ptCount val="5"/>
                <c:pt idx="0">
                  <c:v>1680521</c:v>
                </c:pt>
                <c:pt idx="1">
                  <c:v>1145710</c:v>
                </c:pt>
                <c:pt idx="2">
                  <c:v>4260436</c:v>
                </c:pt>
                <c:pt idx="3">
                  <c:v>5095861</c:v>
                </c:pt>
                <c:pt idx="4">
                  <c:v>17744466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EF-4FD1-8445-BFFC221E7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973975813914053"/>
          <c:y val="0.10476190476190476"/>
          <c:w val="0.49528403118212683"/>
          <c:h val="0.74764229471316079"/>
        </c:manualLayout>
      </c:layout>
      <c:pieChart>
        <c:varyColors val="1"/>
        <c:ser>
          <c:idx val="0"/>
          <c:order val="0"/>
          <c:spPr>
            <a:solidFill>
              <a:srgbClr val="FA3859"/>
            </a:solidFill>
            <a:ln w="3175"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rgbClr val="274999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DD-4D0B-9892-108CEEAB0459}"/>
              </c:ext>
            </c:extLst>
          </c:dPt>
          <c:dPt>
            <c:idx val="1"/>
            <c:bubble3D val="0"/>
            <c:spPr>
              <a:solidFill>
                <a:srgbClr val="5772B0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DD-4D0B-9892-108CEEAB0459}"/>
              </c:ext>
            </c:extLst>
          </c:dPt>
          <c:dPt>
            <c:idx val="2"/>
            <c:bubble3D val="0"/>
            <c:spPr>
              <a:solidFill>
                <a:srgbClr val="FC90A3"/>
              </a:solidFill>
              <a:ln w="3810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DD-4D0B-9892-108CEEAB0459}"/>
              </c:ext>
            </c:extLst>
          </c:dPt>
          <c:dPt>
            <c:idx val="3"/>
            <c:bubble3D val="0"/>
            <c:spPr>
              <a:solidFill>
                <a:srgbClr val="B7C2DD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DD-4D0B-9892-108CEEAB0459}"/>
              </c:ext>
            </c:extLst>
          </c:dPt>
          <c:dPt>
            <c:idx val="4"/>
            <c:bubble3D val="0"/>
            <c:spPr>
              <a:solidFill>
                <a:srgbClr val="FEE9ED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8DD-4D0B-9892-108CEEAB0459}"/>
              </c:ext>
            </c:extLst>
          </c:dPt>
          <c:dLbls>
            <c:dLbl>
              <c:idx val="0"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73870352536869"/>
                      <c:h val="0.152352941176470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8DD-4D0B-9892-108CEEAB0459}"/>
                </c:ext>
              </c:extLst>
            </c:dLbl>
            <c:dLbl>
              <c:idx val="1"/>
              <c:layout>
                <c:manualLayout>
                  <c:x val="1.3708156497768801E-2"/>
                  <c:y val="3.8095238095238099E-2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DD-4D0B-9892-108CEEAB0459}"/>
                </c:ext>
              </c:extLst>
            </c:dLbl>
            <c:dLbl>
              <c:idx val="2"/>
              <c:layout>
                <c:manualLayout>
                  <c:x val="-2.6422326705564684E-3"/>
                  <c:y val="2.0401549071071973E-2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191789875186466"/>
                      <c:h val="0.2093548968143688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D8DD-4D0B-9892-108CEEAB0459}"/>
                </c:ext>
              </c:extLst>
            </c:dLbl>
            <c:dLbl>
              <c:idx val="3"/>
              <c:layout>
                <c:manualLayout>
                  <c:x val="1.1990284953766767E-3"/>
                  <c:y val="1.1437890116676595E-2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759851960950921"/>
                      <c:h val="0.143995419690185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D8DD-4D0B-9892-108CEEAB045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noAutofit/>
              </a:bodyPr>
              <a:lstStyle/>
              <a:p>
                <a:pPr algn="r"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('3'!$C$9,'3'!$C$10,'3'!$C$14,'3'!$C$15)</c:f>
              <c:strCache>
                <c:ptCount val="4"/>
                <c:pt idx="0">
                  <c:v>Kernhaushalt des Landes</c:v>
                </c:pt>
                <c:pt idx="1">
                  <c:v>Extrahaushalte des Landes</c:v>
                </c:pt>
                <c:pt idx="2">
                  <c:v>Kernhaushalte der Sozialversicherungen</c:v>
                </c:pt>
                <c:pt idx="3">
                  <c:v>Extrahaushalte der Sozialversicherungen</c:v>
                </c:pt>
              </c:strCache>
            </c:strRef>
          </c:cat>
          <c:val>
            <c:numRef>
              <c:f>('3'!$D$9,'3'!$D$10,'3'!$D$14,'3'!$D$15)</c:f>
              <c:numCache>
                <c:formatCode>#\ ###\ ##0;\–#\ ###\ ##0;\–</c:formatCode>
                <c:ptCount val="4"/>
                <c:pt idx="0">
                  <c:v>24692096</c:v>
                </c:pt>
                <c:pt idx="1">
                  <c:v>5234900</c:v>
                </c:pt>
                <c:pt idx="2">
                  <c:v>48976</c:v>
                </c:pt>
                <c:pt idx="3">
                  <c:v>8930713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8DD-4D0B-9892-108CEEAB0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hyperlink" Target="#Inhaltsverzeichnis!A26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L III 6 -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107950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403860</xdr:rowOff>
    </xdr:from>
    <xdr:to>
      <xdr:col>7</xdr:col>
      <xdr:colOff>723900</xdr:colOff>
      <xdr:row>32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36</xdr:row>
      <xdr:rowOff>132025</xdr:rowOff>
    </xdr:from>
    <xdr:to>
      <xdr:col>7</xdr:col>
      <xdr:colOff>731520</xdr:colOff>
      <xdr:row>61</xdr:row>
      <xdr:rowOff>128215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0.00903</cdr:y>
    </cdr:from>
    <cdr:to>
      <cdr:x>0.10415</cdr:x>
      <cdr:y>0.06464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92BE23F4-6CC6-49A0-8B90-657E0CC20256}"/>
            </a:ext>
          </a:extLst>
        </cdr:cNvPr>
        <cdr:cNvSpPr txBox="1"/>
      </cdr:nvSpPr>
      <cdr:spPr>
        <a:xfrm xmlns:a="http://schemas.openxmlformats.org/drawingml/2006/main">
          <a:off x="0" y="33627"/>
          <a:ext cx="637761" cy="2070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800"/>
            <a:t>Mrd. EUR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0</xdr:row>
      <xdr:rowOff>0</xdr:rowOff>
    </xdr:from>
    <xdr:to>
      <xdr:col>4</xdr:col>
      <xdr:colOff>205740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26820" y="0"/>
          <a:ext cx="43738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106680</xdr:colOff>
      <xdr:row>1</xdr:row>
      <xdr:rowOff>0</xdr:rowOff>
    </xdr:from>
    <xdr:to>
      <xdr:col>4</xdr:col>
      <xdr:colOff>205740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26820" y="304800"/>
          <a:ext cx="43738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106680</xdr:colOff>
      <xdr:row>0</xdr:row>
      <xdr:rowOff>0</xdr:rowOff>
    </xdr:from>
    <xdr:to>
      <xdr:col>3</xdr:col>
      <xdr:colOff>205740</xdr:colOff>
      <xdr:row>0</xdr:row>
      <xdr:rowOff>0</xdr:rowOff>
    </xdr:to>
    <xdr:sp macro="" textlink="">
      <xdr:nvSpPr>
        <xdr:cNvPr id="6" name="Tex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975360" y="0"/>
          <a:ext cx="37566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b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7620</xdr:colOff>
      <xdr:row>22</xdr:row>
      <xdr:rowOff>22860</xdr:rowOff>
    </xdr:from>
    <xdr:to>
      <xdr:col>4</xdr:col>
      <xdr:colOff>788664</xdr:colOff>
      <xdr:row>48</xdr:row>
      <xdr:rowOff>60960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809626</xdr:colOff>
      <xdr:row>22</xdr:row>
      <xdr:rowOff>57150</xdr:rowOff>
    </xdr:from>
    <xdr:to>
      <xdr:col>11</xdr:col>
      <xdr:colOff>171451</xdr:colOff>
      <xdr:row>47</xdr:row>
      <xdr:rowOff>133350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7</xdr:col>
          <xdr:colOff>0</xdr:colOff>
          <xdr:row>42</xdr:row>
          <xdr:rowOff>47625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A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71411_2025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0" customWidth="1"/>
    <col min="2" max="2" width="0.85546875" style="30" customWidth="1"/>
    <col min="3" max="3" width="78.140625" style="30" customWidth="1"/>
    <col min="4" max="255" width="11.5703125" style="30"/>
    <col min="256" max="256" width="38.85546875" style="30" customWidth="1"/>
    <col min="257" max="257" width="0.7109375" style="30" customWidth="1"/>
    <col min="258" max="258" width="52" style="30" customWidth="1"/>
    <col min="259" max="259" width="5.5703125" style="30" bestFit="1" customWidth="1"/>
    <col min="260" max="511" width="11.5703125" style="30"/>
    <col min="512" max="512" width="38.85546875" style="30" customWidth="1"/>
    <col min="513" max="513" width="0.7109375" style="30" customWidth="1"/>
    <col min="514" max="514" width="52" style="30" customWidth="1"/>
    <col min="515" max="515" width="5.5703125" style="30" bestFit="1" customWidth="1"/>
    <col min="516" max="767" width="11.5703125" style="30"/>
    <col min="768" max="768" width="38.85546875" style="30" customWidth="1"/>
    <col min="769" max="769" width="0.7109375" style="30" customWidth="1"/>
    <col min="770" max="770" width="52" style="30" customWidth="1"/>
    <col min="771" max="771" width="5.5703125" style="30" bestFit="1" customWidth="1"/>
    <col min="772" max="1023" width="11.5703125" style="30"/>
    <col min="1024" max="1024" width="38.85546875" style="30" customWidth="1"/>
    <col min="1025" max="1025" width="0.7109375" style="30" customWidth="1"/>
    <col min="1026" max="1026" width="52" style="30" customWidth="1"/>
    <col min="1027" max="1027" width="5.5703125" style="30" bestFit="1" customWidth="1"/>
    <col min="1028" max="1279" width="11.5703125" style="30"/>
    <col min="1280" max="1280" width="38.85546875" style="30" customWidth="1"/>
    <col min="1281" max="1281" width="0.7109375" style="30" customWidth="1"/>
    <col min="1282" max="1282" width="52" style="30" customWidth="1"/>
    <col min="1283" max="1283" width="5.5703125" style="30" bestFit="1" customWidth="1"/>
    <col min="1284" max="1535" width="11.5703125" style="30"/>
    <col min="1536" max="1536" width="38.85546875" style="30" customWidth="1"/>
    <col min="1537" max="1537" width="0.7109375" style="30" customWidth="1"/>
    <col min="1538" max="1538" width="52" style="30" customWidth="1"/>
    <col min="1539" max="1539" width="5.5703125" style="30" bestFit="1" customWidth="1"/>
    <col min="1540" max="1791" width="11.5703125" style="30"/>
    <col min="1792" max="1792" width="38.85546875" style="30" customWidth="1"/>
    <col min="1793" max="1793" width="0.7109375" style="30" customWidth="1"/>
    <col min="1794" max="1794" width="52" style="30" customWidth="1"/>
    <col min="1795" max="1795" width="5.5703125" style="30" bestFit="1" customWidth="1"/>
    <col min="1796" max="2047" width="11.5703125" style="30"/>
    <col min="2048" max="2048" width="38.85546875" style="30" customWidth="1"/>
    <col min="2049" max="2049" width="0.7109375" style="30" customWidth="1"/>
    <col min="2050" max="2050" width="52" style="30" customWidth="1"/>
    <col min="2051" max="2051" width="5.5703125" style="30" bestFit="1" customWidth="1"/>
    <col min="2052" max="2303" width="11.5703125" style="30"/>
    <col min="2304" max="2304" width="38.85546875" style="30" customWidth="1"/>
    <col min="2305" max="2305" width="0.7109375" style="30" customWidth="1"/>
    <col min="2306" max="2306" width="52" style="30" customWidth="1"/>
    <col min="2307" max="2307" width="5.5703125" style="30" bestFit="1" customWidth="1"/>
    <col min="2308" max="2559" width="11.5703125" style="30"/>
    <col min="2560" max="2560" width="38.85546875" style="30" customWidth="1"/>
    <col min="2561" max="2561" width="0.7109375" style="30" customWidth="1"/>
    <col min="2562" max="2562" width="52" style="30" customWidth="1"/>
    <col min="2563" max="2563" width="5.5703125" style="30" bestFit="1" customWidth="1"/>
    <col min="2564" max="2815" width="11.5703125" style="30"/>
    <col min="2816" max="2816" width="38.85546875" style="30" customWidth="1"/>
    <col min="2817" max="2817" width="0.7109375" style="30" customWidth="1"/>
    <col min="2818" max="2818" width="52" style="30" customWidth="1"/>
    <col min="2819" max="2819" width="5.5703125" style="30" bestFit="1" customWidth="1"/>
    <col min="2820" max="3071" width="11.5703125" style="30"/>
    <col min="3072" max="3072" width="38.85546875" style="30" customWidth="1"/>
    <col min="3073" max="3073" width="0.7109375" style="30" customWidth="1"/>
    <col min="3074" max="3074" width="52" style="30" customWidth="1"/>
    <col min="3075" max="3075" width="5.5703125" style="30" bestFit="1" customWidth="1"/>
    <col min="3076" max="3327" width="11.5703125" style="30"/>
    <col min="3328" max="3328" width="38.85546875" style="30" customWidth="1"/>
    <col min="3329" max="3329" width="0.7109375" style="30" customWidth="1"/>
    <col min="3330" max="3330" width="52" style="30" customWidth="1"/>
    <col min="3331" max="3331" width="5.5703125" style="30" bestFit="1" customWidth="1"/>
    <col min="3332" max="3583" width="11.5703125" style="30"/>
    <col min="3584" max="3584" width="38.85546875" style="30" customWidth="1"/>
    <col min="3585" max="3585" width="0.7109375" style="30" customWidth="1"/>
    <col min="3586" max="3586" width="52" style="30" customWidth="1"/>
    <col min="3587" max="3587" width="5.5703125" style="30" bestFit="1" customWidth="1"/>
    <col min="3588" max="3839" width="11.5703125" style="30"/>
    <col min="3840" max="3840" width="38.85546875" style="30" customWidth="1"/>
    <col min="3841" max="3841" width="0.7109375" style="30" customWidth="1"/>
    <col min="3842" max="3842" width="52" style="30" customWidth="1"/>
    <col min="3843" max="3843" width="5.5703125" style="30" bestFit="1" customWidth="1"/>
    <col min="3844" max="4095" width="11.5703125" style="30"/>
    <col min="4096" max="4096" width="38.85546875" style="30" customWidth="1"/>
    <col min="4097" max="4097" width="0.7109375" style="30" customWidth="1"/>
    <col min="4098" max="4098" width="52" style="30" customWidth="1"/>
    <col min="4099" max="4099" width="5.5703125" style="30" bestFit="1" customWidth="1"/>
    <col min="4100" max="4351" width="11.5703125" style="30"/>
    <col min="4352" max="4352" width="38.85546875" style="30" customWidth="1"/>
    <col min="4353" max="4353" width="0.7109375" style="30" customWidth="1"/>
    <col min="4354" max="4354" width="52" style="30" customWidth="1"/>
    <col min="4355" max="4355" width="5.5703125" style="30" bestFit="1" customWidth="1"/>
    <col min="4356" max="4607" width="11.5703125" style="30"/>
    <col min="4608" max="4608" width="38.85546875" style="30" customWidth="1"/>
    <col min="4609" max="4609" width="0.7109375" style="30" customWidth="1"/>
    <col min="4610" max="4610" width="52" style="30" customWidth="1"/>
    <col min="4611" max="4611" width="5.5703125" style="30" bestFit="1" customWidth="1"/>
    <col min="4612" max="4863" width="11.5703125" style="30"/>
    <col min="4864" max="4864" width="38.85546875" style="30" customWidth="1"/>
    <col min="4865" max="4865" width="0.7109375" style="30" customWidth="1"/>
    <col min="4866" max="4866" width="52" style="30" customWidth="1"/>
    <col min="4867" max="4867" width="5.5703125" style="30" bestFit="1" customWidth="1"/>
    <col min="4868" max="5119" width="11.5703125" style="30"/>
    <col min="5120" max="5120" width="38.85546875" style="30" customWidth="1"/>
    <col min="5121" max="5121" width="0.7109375" style="30" customWidth="1"/>
    <col min="5122" max="5122" width="52" style="30" customWidth="1"/>
    <col min="5123" max="5123" width="5.5703125" style="30" bestFit="1" customWidth="1"/>
    <col min="5124" max="5375" width="11.5703125" style="30"/>
    <col min="5376" max="5376" width="38.85546875" style="30" customWidth="1"/>
    <col min="5377" max="5377" width="0.7109375" style="30" customWidth="1"/>
    <col min="5378" max="5378" width="52" style="30" customWidth="1"/>
    <col min="5379" max="5379" width="5.5703125" style="30" bestFit="1" customWidth="1"/>
    <col min="5380" max="5631" width="11.5703125" style="30"/>
    <col min="5632" max="5632" width="38.85546875" style="30" customWidth="1"/>
    <col min="5633" max="5633" width="0.7109375" style="30" customWidth="1"/>
    <col min="5634" max="5634" width="52" style="30" customWidth="1"/>
    <col min="5635" max="5635" width="5.5703125" style="30" bestFit="1" customWidth="1"/>
    <col min="5636" max="5887" width="11.5703125" style="30"/>
    <col min="5888" max="5888" width="38.85546875" style="30" customWidth="1"/>
    <col min="5889" max="5889" width="0.7109375" style="30" customWidth="1"/>
    <col min="5890" max="5890" width="52" style="30" customWidth="1"/>
    <col min="5891" max="5891" width="5.5703125" style="30" bestFit="1" customWidth="1"/>
    <col min="5892" max="6143" width="11.5703125" style="30"/>
    <col min="6144" max="6144" width="38.85546875" style="30" customWidth="1"/>
    <col min="6145" max="6145" width="0.7109375" style="30" customWidth="1"/>
    <col min="6146" max="6146" width="52" style="30" customWidth="1"/>
    <col min="6147" max="6147" width="5.5703125" style="30" bestFit="1" customWidth="1"/>
    <col min="6148" max="6399" width="11.5703125" style="30"/>
    <col min="6400" max="6400" width="38.85546875" style="30" customWidth="1"/>
    <col min="6401" max="6401" width="0.7109375" style="30" customWidth="1"/>
    <col min="6402" max="6402" width="52" style="30" customWidth="1"/>
    <col min="6403" max="6403" width="5.5703125" style="30" bestFit="1" customWidth="1"/>
    <col min="6404" max="6655" width="11.5703125" style="30"/>
    <col min="6656" max="6656" width="38.85546875" style="30" customWidth="1"/>
    <col min="6657" max="6657" width="0.7109375" style="30" customWidth="1"/>
    <col min="6658" max="6658" width="52" style="30" customWidth="1"/>
    <col min="6659" max="6659" width="5.5703125" style="30" bestFit="1" customWidth="1"/>
    <col min="6660" max="6911" width="11.5703125" style="30"/>
    <col min="6912" max="6912" width="38.85546875" style="30" customWidth="1"/>
    <col min="6913" max="6913" width="0.7109375" style="30" customWidth="1"/>
    <col min="6914" max="6914" width="52" style="30" customWidth="1"/>
    <col min="6915" max="6915" width="5.5703125" style="30" bestFit="1" customWidth="1"/>
    <col min="6916" max="7167" width="11.5703125" style="30"/>
    <col min="7168" max="7168" width="38.85546875" style="30" customWidth="1"/>
    <col min="7169" max="7169" width="0.7109375" style="30" customWidth="1"/>
    <col min="7170" max="7170" width="52" style="30" customWidth="1"/>
    <col min="7171" max="7171" width="5.5703125" style="30" bestFit="1" customWidth="1"/>
    <col min="7172" max="7423" width="11.5703125" style="30"/>
    <col min="7424" max="7424" width="38.85546875" style="30" customWidth="1"/>
    <col min="7425" max="7425" width="0.7109375" style="30" customWidth="1"/>
    <col min="7426" max="7426" width="52" style="30" customWidth="1"/>
    <col min="7427" max="7427" width="5.5703125" style="30" bestFit="1" customWidth="1"/>
    <col min="7428" max="7679" width="11.5703125" style="30"/>
    <col min="7680" max="7680" width="38.85546875" style="30" customWidth="1"/>
    <col min="7681" max="7681" width="0.7109375" style="30" customWidth="1"/>
    <col min="7682" max="7682" width="52" style="30" customWidth="1"/>
    <col min="7683" max="7683" width="5.5703125" style="30" bestFit="1" customWidth="1"/>
    <col min="7684" max="7935" width="11.5703125" style="30"/>
    <col min="7936" max="7936" width="38.85546875" style="30" customWidth="1"/>
    <col min="7937" max="7937" width="0.7109375" style="30" customWidth="1"/>
    <col min="7938" max="7938" width="52" style="30" customWidth="1"/>
    <col min="7939" max="7939" width="5.5703125" style="30" bestFit="1" customWidth="1"/>
    <col min="7940" max="8191" width="11.5703125" style="30"/>
    <col min="8192" max="8192" width="38.85546875" style="30" customWidth="1"/>
    <col min="8193" max="8193" width="0.7109375" style="30" customWidth="1"/>
    <col min="8194" max="8194" width="52" style="30" customWidth="1"/>
    <col min="8195" max="8195" width="5.5703125" style="30" bestFit="1" customWidth="1"/>
    <col min="8196" max="8447" width="11.5703125" style="30"/>
    <col min="8448" max="8448" width="38.85546875" style="30" customWidth="1"/>
    <col min="8449" max="8449" width="0.7109375" style="30" customWidth="1"/>
    <col min="8450" max="8450" width="52" style="30" customWidth="1"/>
    <col min="8451" max="8451" width="5.5703125" style="30" bestFit="1" customWidth="1"/>
    <col min="8452" max="8703" width="11.5703125" style="30"/>
    <col min="8704" max="8704" width="38.85546875" style="30" customWidth="1"/>
    <col min="8705" max="8705" width="0.7109375" style="30" customWidth="1"/>
    <col min="8706" max="8706" width="52" style="30" customWidth="1"/>
    <col min="8707" max="8707" width="5.5703125" style="30" bestFit="1" customWidth="1"/>
    <col min="8708" max="8959" width="11.5703125" style="30"/>
    <col min="8960" max="8960" width="38.85546875" style="30" customWidth="1"/>
    <col min="8961" max="8961" width="0.7109375" style="30" customWidth="1"/>
    <col min="8962" max="8962" width="52" style="30" customWidth="1"/>
    <col min="8963" max="8963" width="5.5703125" style="30" bestFit="1" customWidth="1"/>
    <col min="8964" max="9215" width="11.5703125" style="30"/>
    <col min="9216" max="9216" width="38.85546875" style="30" customWidth="1"/>
    <col min="9217" max="9217" width="0.7109375" style="30" customWidth="1"/>
    <col min="9218" max="9218" width="52" style="30" customWidth="1"/>
    <col min="9219" max="9219" width="5.5703125" style="30" bestFit="1" customWidth="1"/>
    <col min="9220" max="9471" width="11.5703125" style="30"/>
    <col min="9472" max="9472" width="38.85546875" style="30" customWidth="1"/>
    <col min="9473" max="9473" width="0.7109375" style="30" customWidth="1"/>
    <col min="9474" max="9474" width="52" style="30" customWidth="1"/>
    <col min="9475" max="9475" width="5.5703125" style="30" bestFit="1" customWidth="1"/>
    <col min="9476" max="9727" width="11.5703125" style="30"/>
    <col min="9728" max="9728" width="38.85546875" style="30" customWidth="1"/>
    <col min="9729" max="9729" width="0.7109375" style="30" customWidth="1"/>
    <col min="9730" max="9730" width="52" style="30" customWidth="1"/>
    <col min="9731" max="9731" width="5.5703125" style="30" bestFit="1" customWidth="1"/>
    <col min="9732" max="9983" width="11.5703125" style="30"/>
    <col min="9984" max="9984" width="38.85546875" style="30" customWidth="1"/>
    <col min="9985" max="9985" width="0.7109375" style="30" customWidth="1"/>
    <col min="9986" max="9986" width="52" style="30" customWidth="1"/>
    <col min="9987" max="9987" width="5.5703125" style="30" bestFit="1" customWidth="1"/>
    <col min="9988" max="10239" width="11.5703125" style="30"/>
    <col min="10240" max="10240" width="38.85546875" style="30" customWidth="1"/>
    <col min="10241" max="10241" width="0.7109375" style="30" customWidth="1"/>
    <col min="10242" max="10242" width="52" style="30" customWidth="1"/>
    <col min="10243" max="10243" width="5.5703125" style="30" bestFit="1" customWidth="1"/>
    <col min="10244" max="10495" width="11.5703125" style="30"/>
    <col min="10496" max="10496" width="38.85546875" style="30" customWidth="1"/>
    <col min="10497" max="10497" width="0.7109375" style="30" customWidth="1"/>
    <col min="10498" max="10498" width="52" style="30" customWidth="1"/>
    <col min="10499" max="10499" width="5.5703125" style="30" bestFit="1" customWidth="1"/>
    <col min="10500" max="10751" width="11.5703125" style="30"/>
    <col min="10752" max="10752" width="38.85546875" style="30" customWidth="1"/>
    <col min="10753" max="10753" width="0.7109375" style="30" customWidth="1"/>
    <col min="10754" max="10754" width="52" style="30" customWidth="1"/>
    <col min="10755" max="10755" width="5.5703125" style="30" bestFit="1" customWidth="1"/>
    <col min="10756" max="11007" width="11.5703125" style="30"/>
    <col min="11008" max="11008" width="38.85546875" style="30" customWidth="1"/>
    <col min="11009" max="11009" width="0.7109375" style="30" customWidth="1"/>
    <col min="11010" max="11010" width="52" style="30" customWidth="1"/>
    <col min="11011" max="11011" width="5.5703125" style="30" bestFit="1" customWidth="1"/>
    <col min="11012" max="11263" width="11.5703125" style="30"/>
    <col min="11264" max="11264" width="38.85546875" style="30" customWidth="1"/>
    <col min="11265" max="11265" width="0.7109375" style="30" customWidth="1"/>
    <col min="11266" max="11266" width="52" style="30" customWidth="1"/>
    <col min="11267" max="11267" width="5.5703125" style="30" bestFit="1" customWidth="1"/>
    <col min="11268" max="11519" width="11.5703125" style="30"/>
    <col min="11520" max="11520" width="38.85546875" style="30" customWidth="1"/>
    <col min="11521" max="11521" width="0.7109375" style="30" customWidth="1"/>
    <col min="11522" max="11522" width="52" style="30" customWidth="1"/>
    <col min="11523" max="11523" width="5.5703125" style="30" bestFit="1" customWidth="1"/>
    <col min="11524" max="11775" width="11.5703125" style="30"/>
    <col min="11776" max="11776" width="38.85546875" style="30" customWidth="1"/>
    <col min="11777" max="11777" width="0.7109375" style="30" customWidth="1"/>
    <col min="11778" max="11778" width="52" style="30" customWidth="1"/>
    <col min="11779" max="11779" width="5.5703125" style="30" bestFit="1" customWidth="1"/>
    <col min="11780" max="12031" width="11.5703125" style="30"/>
    <col min="12032" max="12032" width="38.85546875" style="30" customWidth="1"/>
    <col min="12033" max="12033" width="0.7109375" style="30" customWidth="1"/>
    <col min="12034" max="12034" width="52" style="30" customWidth="1"/>
    <col min="12035" max="12035" width="5.5703125" style="30" bestFit="1" customWidth="1"/>
    <col min="12036" max="12287" width="11.5703125" style="30"/>
    <col min="12288" max="12288" width="38.85546875" style="30" customWidth="1"/>
    <col min="12289" max="12289" width="0.7109375" style="30" customWidth="1"/>
    <col min="12290" max="12290" width="52" style="30" customWidth="1"/>
    <col min="12291" max="12291" width="5.5703125" style="30" bestFit="1" customWidth="1"/>
    <col min="12292" max="12543" width="11.5703125" style="30"/>
    <col min="12544" max="12544" width="38.85546875" style="30" customWidth="1"/>
    <col min="12545" max="12545" width="0.7109375" style="30" customWidth="1"/>
    <col min="12546" max="12546" width="52" style="30" customWidth="1"/>
    <col min="12547" max="12547" width="5.5703125" style="30" bestFit="1" customWidth="1"/>
    <col min="12548" max="12799" width="11.5703125" style="30"/>
    <col min="12800" max="12800" width="38.85546875" style="30" customWidth="1"/>
    <col min="12801" max="12801" width="0.7109375" style="30" customWidth="1"/>
    <col min="12802" max="12802" width="52" style="30" customWidth="1"/>
    <col min="12803" max="12803" width="5.5703125" style="30" bestFit="1" customWidth="1"/>
    <col min="12804" max="13055" width="11.5703125" style="30"/>
    <col min="13056" max="13056" width="38.85546875" style="30" customWidth="1"/>
    <col min="13057" max="13057" width="0.7109375" style="30" customWidth="1"/>
    <col min="13058" max="13058" width="52" style="30" customWidth="1"/>
    <col min="13059" max="13059" width="5.5703125" style="30" bestFit="1" customWidth="1"/>
    <col min="13060" max="13311" width="11.5703125" style="30"/>
    <col min="13312" max="13312" width="38.85546875" style="30" customWidth="1"/>
    <col min="13313" max="13313" width="0.7109375" style="30" customWidth="1"/>
    <col min="13314" max="13314" width="52" style="30" customWidth="1"/>
    <col min="13315" max="13315" width="5.5703125" style="30" bestFit="1" customWidth="1"/>
    <col min="13316" max="13567" width="11.5703125" style="30"/>
    <col min="13568" max="13568" width="38.85546875" style="30" customWidth="1"/>
    <col min="13569" max="13569" width="0.7109375" style="30" customWidth="1"/>
    <col min="13570" max="13570" width="52" style="30" customWidth="1"/>
    <col min="13571" max="13571" width="5.5703125" style="30" bestFit="1" customWidth="1"/>
    <col min="13572" max="13823" width="11.5703125" style="30"/>
    <col min="13824" max="13824" width="38.85546875" style="30" customWidth="1"/>
    <col min="13825" max="13825" width="0.7109375" style="30" customWidth="1"/>
    <col min="13826" max="13826" width="52" style="30" customWidth="1"/>
    <col min="13827" max="13827" width="5.5703125" style="30" bestFit="1" customWidth="1"/>
    <col min="13828" max="14079" width="11.5703125" style="30"/>
    <col min="14080" max="14080" width="38.85546875" style="30" customWidth="1"/>
    <col min="14081" max="14081" width="0.7109375" style="30" customWidth="1"/>
    <col min="14082" max="14082" width="52" style="30" customWidth="1"/>
    <col min="14083" max="14083" width="5.5703125" style="30" bestFit="1" customWidth="1"/>
    <col min="14084" max="14335" width="11.5703125" style="30"/>
    <col min="14336" max="14336" width="38.85546875" style="30" customWidth="1"/>
    <col min="14337" max="14337" width="0.7109375" style="30" customWidth="1"/>
    <col min="14338" max="14338" width="52" style="30" customWidth="1"/>
    <col min="14339" max="14339" width="5.5703125" style="30" bestFit="1" customWidth="1"/>
    <col min="14340" max="14591" width="11.5703125" style="30"/>
    <col min="14592" max="14592" width="38.85546875" style="30" customWidth="1"/>
    <col min="14593" max="14593" width="0.7109375" style="30" customWidth="1"/>
    <col min="14594" max="14594" width="52" style="30" customWidth="1"/>
    <col min="14595" max="14595" width="5.5703125" style="30" bestFit="1" customWidth="1"/>
    <col min="14596" max="14847" width="11.5703125" style="30"/>
    <col min="14848" max="14848" width="38.85546875" style="30" customWidth="1"/>
    <col min="14849" max="14849" width="0.7109375" style="30" customWidth="1"/>
    <col min="14850" max="14850" width="52" style="30" customWidth="1"/>
    <col min="14851" max="14851" width="5.5703125" style="30" bestFit="1" customWidth="1"/>
    <col min="14852" max="15103" width="11.5703125" style="30"/>
    <col min="15104" max="15104" width="38.85546875" style="30" customWidth="1"/>
    <col min="15105" max="15105" width="0.7109375" style="30" customWidth="1"/>
    <col min="15106" max="15106" width="52" style="30" customWidth="1"/>
    <col min="15107" max="15107" width="5.5703125" style="30" bestFit="1" customWidth="1"/>
    <col min="15108" max="15359" width="11.5703125" style="30"/>
    <col min="15360" max="15360" width="38.85546875" style="30" customWidth="1"/>
    <col min="15361" max="15361" width="0.7109375" style="30" customWidth="1"/>
    <col min="15362" max="15362" width="52" style="30" customWidth="1"/>
    <col min="15363" max="15363" width="5.5703125" style="30" bestFit="1" customWidth="1"/>
    <col min="15364" max="15615" width="11.5703125" style="30"/>
    <col min="15616" max="15616" width="38.85546875" style="30" customWidth="1"/>
    <col min="15617" max="15617" width="0.7109375" style="30" customWidth="1"/>
    <col min="15618" max="15618" width="52" style="30" customWidth="1"/>
    <col min="15619" max="15619" width="5.5703125" style="30" bestFit="1" customWidth="1"/>
    <col min="15620" max="15871" width="11.5703125" style="30"/>
    <col min="15872" max="15872" width="38.85546875" style="30" customWidth="1"/>
    <col min="15873" max="15873" width="0.7109375" style="30" customWidth="1"/>
    <col min="15874" max="15874" width="52" style="30" customWidth="1"/>
    <col min="15875" max="15875" width="5.5703125" style="30" bestFit="1" customWidth="1"/>
    <col min="15876" max="16127" width="11.5703125" style="30"/>
    <col min="16128" max="16128" width="38.85546875" style="30" customWidth="1"/>
    <col min="16129" max="16129" width="0.7109375" style="30" customWidth="1"/>
    <col min="16130" max="16130" width="52" style="30" customWidth="1"/>
    <col min="16131" max="16131" width="5.5703125" style="30" bestFit="1" customWidth="1"/>
    <col min="16132" max="16384" width="11.5703125" style="30"/>
  </cols>
  <sheetData>
    <row r="1" spans="1:3" ht="156.6" customHeight="1" x14ac:dyDescent="0.25"/>
    <row r="2" spans="1:3" ht="40.15" customHeight="1" x14ac:dyDescent="0.6">
      <c r="A2" s="31"/>
      <c r="B2" s="31" t="s">
        <v>45</v>
      </c>
      <c r="C2" s="31"/>
    </row>
    <row r="3" spans="1:3" ht="39" x14ac:dyDescent="0.6">
      <c r="B3" s="31" t="s">
        <v>46</v>
      </c>
      <c r="C3" s="31"/>
    </row>
    <row r="4" spans="1:3" ht="6.6" customHeight="1" x14ac:dyDescent="0.25"/>
    <row r="5" spans="1:3" ht="21" x14ac:dyDescent="0.35">
      <c r="C5" s="32" t="s">
        <v>47</v>
      </c>
    </row>
    <row r="6" spans="1:3" s="33" customFormat="1" ht="34.9" customHeight="1" x14ac:dyDescent="0.2"/>
    <row r="7" spans="1:3" ht="84" customHeight="1" x14ac:dyDescent="0.25">
      <c r="C7" s="37" t="s">
        <v>176</v>
      </c>
    </row>
    <row r="8" spans="1:3" ht="15.75" x14ac:dyDescent="0.25">
      <c r="C8" s="34"/>
    </row>
    <row r="9" spans="1:3" ht="15.75" x14ac:dyDescent="0.25">
      <c r="C9" s="35"/>
    </row>
    <row r="10" spans="1:3" ht="7.15" customHeight="1" x14ac:dyDescent="0.25"/>
    <row r="11" spans="1:3" ht="15.75" x14ac:dyDescent="0.25">
      <c r="C11" s="35"/>
    </row>
    <row r="12" spans="1:3" ht="29.45" customHeight="1" x14ac:dyDescent="0.25"/>
    <row r="13" spans="1:3" ht="36" customHeight="1" x14ac:dyDescent="0.25">
      <c r="C13" s="36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28" t="s">
        <v>0</v>
      </c>
      <c r="B21" s="1"/>
    </row>
    <row r="23" spans="1:2" ht="11.1" customHeight="1" x14ac:dyDescent="0.25">
      <c r="A23" s="2"/>
      <c r="B23" s="29" t="s">
        <v>1</v>
      </c>
    </row>
    <row r="24" spans="1:2" ht="11.1" customHeight="1" x14ac:dyDescent="0.25">
      <c r="A24" s="2"/>
      <c r="B24" s="26" t="s">
        <v>47</v>
      </c>
    </row>
    <row r="25" spans="1:2" ht="11.1" customHeight="1" x14ac:dyDescent="0.25">
      <c r="A25" s="2"/>
    </row>
    <row r="26" spans="1:2" ht="11.1" customHeight="1" x14ac:dyDescent="0.25">
      <c r="A26" s="2"/>
      <c r="B26" s="27" t="s">
        <v>30</v>
      </c>
    </row>
    <row r="27" spans="1:2" ht="11.1" customHeight="1" x14ac:dyDescent="0.25">
      <c r="A27" s="2"/>
      <c r="B27" s="6" t="s">
        <v>48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48" customHeight="1" x14ac:dyDescent="0.25">
      <c r="A33" s="2"/>
    </row>
    <row r="34" spans="1:5" ht="10.9" customHeight="1" x14ac:dyDescent="0.25">
      <c r="A34" s="14" t="s">
        <v>2</v>
      </c>
      <c r="B34" s="8"/>
      <c r="C34" s="8"/>
      <c r="D34" s="15" t="s">
        <v>3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39</v>
      </c>
      <c r="C36" s="8"/>
      <c r="D36" s="9">
        <v>0</v>
      </c>
      <c r="E36" s="9" t="s">
        <v>4</v>
      </c>
    </row>
    <row r="37" spans="1:5" ht="10.9" customHeight="1" x14ac:dyDescent="0.25">
      <c r="A37" s="8"/>
      <c r="B37" s="8" t="s">
        <v>43</v>
      </c>
      <c r="C37" s="8"/>
      <c r="D37" s="8"/>
      <c r="E37" s="9" t="s">
        <v>5</v>
      </c>
    </row>
    <row r="38" spans="1:5" ht="10.9" customHeight="1" x14ac:dyDescent="0.25">
      <c r="A38" s="8"/>
      <c r="B38" s="8" t="s">
        <v>34</v>
      </c>
      <c r="C38" s="8"/>
      <c r="D38" s="8"/>
      <c r="E38" s="9" t="s">
        <v>6</v>
      </c>
    </row>
    <row r="39" spans="1:5" ht="10.9" customHeight="1" x14ac:dyDescent="0.25">
      <c r="A39" s="8"/>
      <c r="B39" s="8" t="s">
        <v>7</v>
      </c>
      <c r="C39" s="8"/>
      <c r="D39" s="9" t="s">
        <v>8</v>
      </c>
      <c r="E39" s="9" t="s">
        <v>9</v>
      </c>
    </row>
    <row r="40" spans="1:5" ht="10.9" customHeight="1" x14ac:dyDescent="0.25">
      <c r="A40" s="8"/>
      <c r="B40" s="8" t="s">
        <v>10</v>
      </c>
      <c r="C40" s="8"/>
      <c r="D40" s="9" t="s">
        <v>11</v>
      </c>
      <c r="E40" s="9" t="s">
        <v>12</v>
      </c>
    </row>
    <row r="41" spans="1:5" ht="10.9" customHeight="1" x14ac:dyDescent="0.25">
      <c r="A41" s="8"/>
      <c r="B41" s="10"/>
      <c r="C41" s="11"/>
      <c r="D41" s="9" t="s">
        <v>13</v>
      </c>
      <c r="E41" s="9" t="s">
        <v>14</v>
      </c>
    </row>
    <row r="42" spans="1:5" ht="10.9" customHeight="1" x14ac:dyDescent="0.25">
      <c r="A42" s="8"/>
      <c r="B42" s="8" t="s">
        <v>40</v>
      </c>
      <c r="C42" s="11"/>
      <c r="D42" s="9" t="s">
        <v>15</v>
      </c>
      <c r="E42" s="9" t="s">
        <v>16</v>
      </c>
    </row>
    <row r="43" spans="1:5" ht="10.9" customHeight="1" x14ac:dyDescent="0.25">
      <c r="A43" s="8"/>
      <c r="B43" s="8" t="s">
        <v>41</v>
      </c>
      <c r="C43" s="11"/>
      <c r="D43" s="9" t="s">
        <v>17</v>
      </c>
      <c r="E43" s="9" t="s">
        <v>18</v>
      </c>
    </row>
    <row r="44" spans="1:5" ht="10.9" customHeight="1" x14ac:dyDescent="0.25">
      <c r="A44" s="11"/>
      <c r="B44" s="12"/>
      <c r="C44" s="11"/>
      <c r="D44" s="8"/>
      <c r="E44" s="9" t="s">
        <v>19</v>
      </c>
    </row>
    <row r="45" spans="1:5" ht="10.9" customHeight="1" x14ac:dyDescent="0.25">
      <c r="A45" s="11"/>
      <c r="B45" s="12"/>
      <c r="C45" s="11"/>
      <c r="D45" s="9" t="s">
        <v>20</v>
      </c>
      <c r="E45" s="9" t="s">
        <v>21</v>
      </c>
    </row>
    <row r="46" spans="1:5" ht="10.9" customHeight="1" x14ac:dyDescent="0.25">
      <c r="A46" s="11"/>
      <c r="B46" s="12"/>
      <c r="C46" s="11"/>
      <c r="D46" s="9" t="s">
        <v>22</v>
      </c>
      <c r="E46" s="9" t="s">
        <v>23</v>
      </c>
    </row>
    <row r="47" spans="1:5" ht="10.9" customHeight="1" x14ac:dyDescent="0.25">
      <c r="A47" s="11"/>
      <c r="B47" s="12"/>
      <c r="C47" s="11"/>
      <c r="D47" s="9" t="s">
        <v>24</v>
      </c>
      <c r="E47" s="9" t="s">
        <v>25</v>
      </c>
    </row>
    <row r="48" spans="1:5" ht="10.9" customHeight="1" x14ac:dyDescent="0.25">
      <c r="A48" s="11"/>
      <c r="B48" s="12"/>
      <c r="C48" s="11"/>
      <c r="D48" s="9" t="s">
        <v>26</v>
      </c>
      <c r="E48" s="9" t="s">
        <v>27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42</v>
      </c>
      <c r="C51" s="11"/>
    </row>
    <row r="52" spans="1:5" ht="10.9" customHeight="1" x14ac:dyDescent="0.25">
      <c r="A52" s="8"/>
      <c r="B52" s="13" t="s">
        <v>49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167" t="s">
        <v>28</v>
      </c>
      <c r="C55" s="167"/>
      <c r="D55" s="167"/>
    </row>
    <row r="56" spans="1:5" ht="18" customHeight="1" x14ac:dyDescent="0.25">
      <c r="A56" s="11"/>
      <c r="B56" s="167"/>
      <c r="C56" s="167"/>
      <c r="D56" s="167"/>
    </row>
    <row r="57" spans="1:5" ht="10.9" customHeight="1" x14ac:dyDescent="0.25">
      <c r="A57" s="11"/>
      <c r="B57" s="16" t="s">
        <v>29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33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4" customWidth="1"/>
    <col min="2" max="2" width="80.85546875" style="23" customWidth="1"/>
    <col min="3" max="3" width="2.7109375" style="22" customWidth="1"/>
    <col min="4" max="4" width="9.5703125" style="23" customWidth="1"/>
    <col min="5" max="16384" width="11.5703125" style="23"/>
  </cols>
  <sheetData>
    <row r="1" spans="1:6" ht="100.15" customHeight="1" x14ac:dyDescent="0.35">
      <c r="A1" s="168" t="s">
        <v>31</v>
      </c>
      <c r="B1" s="168"/>
      <c r="C1" s="17"/>
      <c r="D1" s="169"/>
    </row>
    <row r="2" spans="1:6" s="19" customFormat="1" ht="20.65" customHeight="1" x14ac:dyDescent="0.2">
      <c r="A2" s="18"/>
      <c r="C2" s="20" t="s">
        <v>32</v>
      </c>
      <c r="D2" s="170"/>
    </row>
    <row r="3" spans="1:6" s="19" customFormat="1" ht="12" customHeight="1" x14ac:dyDescent="0.2">
      <c r="A3" s="18"/>
      <c r="C3" s="21"/>
      <c r="D3" s="170"/>
    </row>
    <row r="4" spans="1:6" ht="24" x14ac:dyDescent="0.2">
      <c r="A4" s="40"/>
      <c r="B4" s="166" t="s">
        <v>50</v>
      </c>
      <c r="C4" s="43"/>
      <c r="D4" s="38"/>
    </row>
    <row r="5" spans="1:6" x14ac:dyDescent="0.2">
      <c r="A5" s="40"/>
      <c r="B5" s="41"/>
      <c r="C5" s="43"/>
      <c r="D5" s="38"/>
    </row>
    <row r="6" spans="1:6" x14ac:dyDescent="0.2">
      <c r="A6" s="40"/>
      <c r="B6" s="47" t="s">
        <v>38</v>
      </c>
      <c r="C6" s="43"/>
      <c r="D6" s="38"/>
    </row>
    <row r="7" spans="1:6" x14ac:dyDescent="0.2">
      <c r="A7" s="40">
        <v>1</v>
      </c>
      <c r="B7" s="41" t="s">
        <v>51</v>
      </c>
      <c r="C7" s="45">
        <v>5</v>
      </c>
      <c r="D7" s="38"/>
    </row>
    <row r="8" spans="1:6" x14ac:dyDescent="0.2">
      <c r="A8" s="40"/>
      <c r="B8" s="41"/>
      <c r="C8" s="45"/>
      <c r="D8" s="38"/>
    </row>
    <row r="9" spans="1:6" x14ac:dyDescent="0.2">
      <c r="A9" s="40">
        <v>2</v>
      </c>
      <c r="B9" s="41" t="s">
        <v>52</v>
      </c>
      <c r="C9" s="45">
        <v>5</v>
      </c>
      <c r="D9" s="38"/>
    </row>
    <row r="10" spans="1:6" x14ac:dyDescent="0.2">
      <c r="A10" s="40"/>
      <c r="B10" s="40"/>
      <c r="C10" s="45"/>
      <c r="D10" s="38"/>
      <c r="F10" s="25"/>
    </row>
    <row r="11" spans="1:6" x14ac:dyDescent="0.2">
      <c r="A11" s="40">
        <v>3</v>
      </c>
      <c r="B11" s="41" t="s">
        <v>53</v>
      </c>
      <c r="C11" s="45"/>
      <c r="D11" s="38"/>
    </row>
    <row r="12" spans="1:6" x14ac:dyDescent="0.2">
      <c r="A12" s="40"/>
      <c r="B12" s="41" t="s">
        <v>61</v>
      </c>
      <c r="C12" s="45">
        <v>12</v>
      </c>
      <c r="D12" s="38"/>
    </row>
    <row r="13" spans="1:6" x14ac:dyDescent="0.2">
      <c r="A13" s="40"/>
      <c r="B13" s="40"/>
      <c r="C13" s="45"/>
      <c r="D13" s="38"/>
    </row>
    <row r="14" spans="1:6" x14ac:dyDescent="0.2">
      <c r="A14" s="40">
        <v>4</v>
      </c>
      <c r="B14" s="44" t="s">
        <v>54</v>
      </c>
      <c r="C14" s="45"/>
      <c r="D14" s="38"/>
    </row>
    <row r="15" spans="1:6" x14ac:dyDescent="0.2">
      <c r="A15" s="40"/>
      <c r="B15" s="41" t="s">
        <v>62</v>
      </c>
      <c r="C15" s="45">
        <v>13</v>
      </c>
      <c r="D15" s="38"/>
    </row>
    <row r="16" spans="1:6" x14ac:dyDescent="0.2">
      <c r="A16" s="40"/>
      <c r="B16" s="41"/>
      <c r="C16" s="45"/>
      <c r="D16" s="38"/>
    </row>
    <row r="17" spans="1:4" x14ac:dyDescent="0.2">
      <c r="A17" s="40"/>
      <c r="B17" s="41"/>
      <c r="C17" s="45"/>
      <c r="D17" s="38"/>
    </row>
    <row r="18" spans="1:4" x14ac:dyDescent="0.2">
      <c r="A18" s="40"/>
      <c r="B18" s="48" t="s">
        <v>33</v>
      </c>
      <c r="C18" s="46"/>
      <c r="D18" s="38"/>
    </row>
    <row r="19" spans="1:4" x14ac:dyDescent="0.2">
      <c r="A19" s="40">
        <v>1</v>
      </c>
      <c r="B19" s="41" t="s">
        <v>178</v>
      </c>
      <c r="C19" s="45">
        <v>6</v>
      </c>
      <c r="D19" s="38"/>
    </row>
    <row r="20" spans="1:4" x14ac:dyDescent="0.2">
      <c r="A20" s="40"/>
      <c r="B20" s="40"/>
      <c r="C20" s="46"/>
      <c r="D20" s="38"/>
    </row>
    <row r="21" spans="1:4" x14ac:dyDescent="0.2">
      <c r="A21" s="40">
        <v>2</v>
      </c>
      <c r="B21" s="41" t="s">
        <v>63</v>
      </c>
      <c r="C21" s="45">
        <v>8</v>
      </c>
      <c r="D21" s="38"/>
    </row>
    <row r="22" spans="1:4" x14ac:dyDescent="0.2">
      <c r="A22" s="40"/>
      <c r="B22" s="41"/>
      <c r="C22" s="45"/>
      <c r="D22" s="38"/>
    </row>
    <row r="23" spans="1:4" x14ac:dyDescent="0.2">
      <c r="A23" s="40">
        <v>3</v>
      </c>
      <c r="B23" s="42" t="s">
        <v>55</v>
      </c>
      <c r="C23" s="46"/>
      <c r="D23" s="38"/>
    </row>
    <row r="24" spans="1:4" x14ac:dyDescent="0.2">
      <c r="A24" s="40"/>
      <c r="B24" s="41" t="s">
        <v>64</v>
      </c>
      <c r="C24" s="46">
        <v>12</v>
      </c>
      <c r="D24" s="38"/>
    </row>
    <row r="25" spans="1:4" x14ac:dyDescent="0.2">
      <c r="A25" s="40"/>
      <c r="B25" s="40"/>
      <c r="C25" s="46"/>
      <c r="D25" s="38"/>
    </row>
    <row r="26" spans="1:4" x14ac:dyDescent="0.2">
      <c r="A26" s="40">
        <v>4</v>
      </c>
      <c r="B26" s="40" t="s">
        <v>56</v>
      </c>
      <c r="C26" s="46"/>
      <c r="D26" s="38"/>
    </row>
    <row r="27" spans="1:4" x14ac:dyDescent="0.2">
      <c r="A27" s="40"/>
      <c r="B27" s="41" t="s">
        <v>65</v>
      </c>
      <c r="C27" s="46">
        <v>14</v>
      </c>
      <c r="D27" s="38"/>
    </row>
    <row r="28" spans="1:4" x14ac:dyDescent="0.2">
      <c r="A28" s="40"/>
      <c r="B28" s="40"/>
      <c r="C28" s="46"/>
      <c r="D28" s="38"/>
    </row>
    <row r="29" spans="1:4" x14ac:dyDescent="0.2">
      <c r="A29" s="40">
        <v>5</v>
      </c>
      <c r="B29" s="40" t="s">
        <v>57</v>
      </c>
      <c r="C29" s="45"/>
      <c r="D29" s="39"/>
    </row>
    <row r="30" spans="1:4" x14ac:dyDescent="0.2">
      <c r="A30" s="40"/>
      <c r="B30" s="41" t="s">
        <v>58</v>
      </c>
      <c r="C30" s="45">
        <v>16</v>
      </c>
      <c r="D30" s="38"/>
    </row>
    <row r="31" spans="1:4" x14ac:dyDescent="0.2">
      <c r="A31" s="40"/>
      <c r="B31" s="40"/>
      <c r="C31" s="46"/>
      <c r="D31" s="38"/>
    </row>
    <row r="32" spans="1:4" x14ac:dyDescent="0.2">
      <c r="A32" s="40">
        <v>6</v>
      </c>
      <c r="B32" s="41" t="s">
        <v>59</v>
      </c>
      <c r="C32" s="45"/>
      <c r="D32" s="39"/>
    </row>
    <row r="33" spans="1:4" x14ac:dyDescent="0.2">
      <c r="A33" s="40"/>
      <c r="B33" s="41" t="s">
        <v>60</v>
      </c>
      <c r="C33" s="45">
        <v>17</v>
      </c>
      <c r="D33" s="39"/>
    </row>
  </sheetData>
  <mergeCells count="2">
    <mergeCell ref="A1:B1"/>
    <mergeCell ref="D1:D3"/>
  </mergeCells>
  <hyperlinks>
    <hyperlink ref="A11" location="'Grafiken 3-4'!A1" display="'Grafiken 3-4'!A1" xr:uid="{32FD97DC-9F0A-4545-9E5A-564EC46B4570}"/>
    <hyperlink ref="B11" location="'Grafiken 3-4'!A1" display="Finanzvermögen des Kernhaushalts der Gemeinden / Gv. beim nicht-öffentlichen Bereich am 31.12." xr:uid="{3A8D072F-A374-449D-8703-618A5618E93F}"/>
    <hyperlink ref="A14" location="'Grafiken 3-4'!A34" display="'Grafiken 3-4'!A34" xr:uid="{E2D1850E-4ADD-446B-B88F-A2D18ACBBAD6}"/>
    <hyperlink ref="B14" location="'Grafiken 3-4'!A35" display="Finanzvermögen des Kernhaushalts der Gemeinden / Gv. beim öffentlichen Bereich" xr:uid="{B6676EAC-00CD-4B92-879B-EBD7C9B101AF}"/>
    <hyperlink ref="A23" location="'3'!A1" display="'3'!A1" xr:uid="{1610C2E6-49E5-4848-B4CF-152E3CE2D3BF}"/>
    <hyperlink ref="B23" location="'3'!A1" display="Finanzvermögen der Kernhaushalte nach Körperschaftsgruppen und Art des" xr:uid="{4351E637-034A-43ED-B6F4-F240F58A3691}"/>
    <hyperlink ref="A26" location="'4'!A1" display="'4'!A1" xr:uid="{2D233B04-02EC-4255-8070-4A7FF27853A5}"/>
    <hyperlink ref="A29" location="'5'!A1" display="'5'!A1" xr:uid="{AE16F404-7596-4D67-B27E-C184FC33B972}"/>
    <hyperlink ref="B15" location="'Grafiken 3-4'!A35" display="sowie Anteilsrechte am 31.12." xr:uid="{D352C55D-1BE1-4C22-917B-D008C8D1BB3A}"/>
    <hyperlink ref="B24" location="'3'!A1" display="Vermögens am 31.12.2015" xr:uid="{FBDD0F74-129B-4F11-BAD2-E28A8681F765}"/>
    <hyperlink ref="A21" location="'2'!A1" display="'2'!A1" xr:uid="{8AF5CC08-7E63-4B87-83DC-C175AB1A4A1A}"/>
    <hyperlink ref="B21" location="'2'!A1" display="Finanzvermögen nach Arten und Körperschaftsgruppen am 31. Dezember 2015" xr:uid="{9F9B4446-9EA1-47B5-B021-666576A36E41}"/>
    <hyperlink ref="A32" location="'6'!A1" display="'6'!A1" xr:uid="{A860A04F-1190-44F0-A6D9-72FB8FBEB66F}"/>
    <hyperlink ref="B4" r:id="rId1" display="https://www.statistik-berlin-brandenburg.de/publikationen/Metadaten/MD_71411_2025.pdf" xr:uid="{FFB46C6A-EFDC-4DE6-9431-999A0797151A}"/>
    <hyperlink ref="C30" location="'5'!A1" display="'5'!A1" xr:uid="{42E19CCE-DBF7-4B8A-836B-3F28EAD7FC8C}"/>
    <hyperlink ref="C27" location="'4'!A1" display="'4'!A1" xr:uid="{EF37E6A9-08B1-4DFD-9A35-3C04CB4ED89F}"/>
    <hyperlink ref="C21" location="'2'!A1" display="'2'!A1" xr:uid="{B013A2C2-C559-4D60-B206-163764BE6E54}"/>
    <hyperlink ref="C24" location="'3'!A1" display="'3'!A1" xr:uid="{E6386C91-EC99-4819-978E-2C7E52DC2253}"/>
    <hyperlink ref="A7:C7" location="'Grafiken1-2'!A2" display="'Grafiken1-2'!A2" xr:uid="{B22C080C-3C43-4E67-BE40-D7D9A37DE595}"/>
    <hyperlink ref="A9:C9" location="'Grafiken1-2'!A36" display="'Grafiken1-2'!A36" xr:uid="{EA0641E3-9E83-4A22-A4D7-1AA7AC5C3029}"/>
    <hyperlink ref="A11:C11" location="'3'!A19" display="'3'!A19" xr:uid="{84DEDF05-C018-462C-9C06-859ACD08770E}"/>
    <hyperlink ref="A14:C15" location="'3'!F19" display="'3'!F19" xr:uid="{EDBC0A08-3361-4D4E-A5E8-5A98B3AF82BB}"/>
    <hyperlink ref="A11:C12" location="'3'!A19" display="'3'!A19" xr:uid="{E9D20AA4-6FA2-472F-822E-E8F0FFD997DC}"/>
    <hyperlink ref="A21:C21" location="'2'!B1" display="'2'!B1" xr:uid="{E1D05FFE-FAEA-442D-B2AD-3C074F79225B}"/>
    <hyperlink ref="A26:C27" location="'4'!B1" display="'4'!B1" xr:uid="{3382EC4D-9682-4520-B2A9-FDD62B3B0A84}"/>
    <hyperlink ref="A29:C30" location="'5'!A2" display="'5'!A2" xr:uid="{5378B897-6C0A-454A-A9BE-790EB37E0ACD}"/>
    <hyperlink ref="A32:C33" location="'6'!A1" display="'6'!A1" xr:uid="{E6CA242A-9E1C-454B-97FC-EBC625C73460}"/>
    <hyperlink ref="A19:C19" location="'1'!A1" display="'1'!A1" xr:uid="{12328CAE-9FFA-402A-B5F7-0854DA9F7409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A171-1710-416B-8479-F4411843ABF2}">
  <dimension ref="A1:AD64"/>
  <sheetViews>
    <sheetView zoomScaleNormal="100" workbookViewId="0"/>
  </sheetViews>
  <sheetFormatPr baseColWidth="10" defaultColWidth="11.5703125" defaultRowHeight="12.75" x14ac:dyDescent="0.2"/>
  <cols>
    <col min="1" max="11" width="11.5703125" style="49"/>
    <col min="12" max="12" width="11.42578125" style="49" customWidth="1"/>
    <col min="13" max="13" width="24.7109375" style="50" customWidth="1"/>
    <col min="14" max="14" width="9.7109375" style="50" hidden="1" customWidth="1"/>
    <col min="15" max="15" width="9.7109375" style="50" customWidth="1"/>
    <col min="16" max="18" width="9.140625" style="50" customWidth="1"/>
    <col min="19" max="21" width="9.7109375" style="50" customWidth="1"/>
    <col min="22" max="24" width="8.140625" style="50" customWidth="1"/>
    <col min="25" max="27" width="9.140625" style="50" customWidth="1"/>
    <col min="28" max="16384" width="11.5703125" style="49"/>
  </cols>
  <sheetData>
    <row r="1" spans="1:30" ht="5.0999999999999996" customHeight="1" x14ac:dyDescent="0.2"/>
    <row r="2" spans="1:30" s="52" customFormat="1" ht="21.75" customHeight="1" x14ac:dyDescent="0.2">
      <c r="A2" s="172" t="s">
        <v>66</v>
      </c>
      <c r="B2" s="172"/>
      <c r="C2" s="172"/>
      <c r="D2" s="172"/>
      <c r="E2" s="172"/>
      <c r="F2" s="172"/>
      <c r="G2" s="172"/>
      <c r="H2" s="172"/>
      <c r="I2" s="51"/>
      <c r="J2" s="51"/>
      <c r="K2" s="51"/>
      <c r="M2" s="53" t="s">
        <v>67</v>
      </c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</row>
    <row r="3" spans="1:30" ht="12" customHeight="1" x14ac:dyDescent="0.2">
      <c r="L3" s="54"/>
      <c r="M3" s="55"/>
      <c r="N3" s="56" t="e">
        <f>'1'!#REF!</f>
        <v>#REF!</v>
      </c>
      <c r="O3" s="56">
        <f>'1'!B3</f>
        <v>2021</v>
      </c>
      <c r="P3" s="56">
        <f>'1'!C3</f>
        <v>2022</v>
      </c>
      <c r="Q3" s="56">
        <v>2023</v>
      </c>
      <c r="R3" s="56">
        <v>2024</v>
      </c>
      <c r="S3" s="56">
        <v>2025</v>
      </c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</row>
    <row r="4" spans="1:30" ht="12" customHeight="1" x14ac:dyDescent="0.2">
      <c r="L4" s="57"/>
      <c r="M4" s="148" t="s">
        <v>68</v>
      </c>
      <c r="N4" s="58" t="e">
        <f>'1'!#REF!</f>
        <v>#REF!</v>
      </c>
      <c r="O4" s="58">
        <f>'1'!B7</f>
        <v>14692601</v>
      </c>
      <c r="P4" s="58">
        <f>'1'!C7</f>
        <v>13005444</v>
      </c>
      <c r="Q4" s="58">
        <f>'1'!D7</f>
        <v>7388355</v>
      </c>
      <c r="R4" s="58">
        <f>'1'!E7</f>
        <v>8111273</v>
      </c>
      <c r="S4" s="58">
        <f>'1'!F7</f>
        <v>8088728</v>
      </c>
      <c r="T4" s="59"/>
      <c r="U4" s="60"/>
      <c r="V4" s="59"/>
      <c r="W4" s="59"/>
      <c r="X4" s="60"/>
      <c r="Y4" s="59"/>
      <c r="Z4" s="59"/>
      <c r="AA4" s="60"/>
      <c r="AB4" s="59"/>
      <c r="AC4" s="50"/>
      <c r="AD4" s="60"/>
    </row>
    <row r="5" spans="1:30" ht="12" customHeight="1" x14ac:dyDescent="0.2">
      <c r="L5" s="57"/>
      <c r="M5" s="149" t="s">
        <v>69</v>
      </c>
      <c r="N5" s="58" t="e">
        <f>'1'!#REF!</f>
        <v>#REF!</v>
      </c>
      <c r="O5" s="58">
        <f>'1'!B12</f>
        <v>4327352</v>
      </c>
      <c r="P5" s="58">
        <f>'1'!C12</f>
        <v>6408385</v>
      </c>
      <c r="Q5" s="58">
        <f>'1'!D12</f>
        <v>4218366</v>
      </c>
      <c r="R5" s="58">
        <f>'1'!E12</f>
        <v>3002993</v>
      </c>
      <c r="S5" s="58">
        <f>'1'!F12</f>
        <v>2622005</v>
      </c>
      <c r="T5" s="59"/>
      <c r="U5" s="60"/>
      <c r="V5" s="59"/>
      <c r="W5" s="59"/>
      <c r="X5" s="60"/>
      <c r="Y5" s="59"/>
      <c r="Z5" s="59"/>
      <c r="AA5" s="60"/>
      <c r="AB5" s="59"/>
      <c r="AC5" s="50"/>
      <c r="AD5" s="60"/>
    </row>
    <row r="6" spans="1:30" ht="12" customHeight="1" x14ac:dyDescent="0.2">
      <c r="L6" s="57"/>
      <c r="M6" s="148" t="s">
        <v>70</v>
      </c>
      <c r="N6" s="58" t="e">
        <f>'1'!#REF!</f>
        <v>#REF!</v>
      </c>
      <c r="O6" s="58">
        <f>'1'!B22</f>
        <v>3169849</v>
      </c>
      <c r="P6" s="58">
        <f>'1'!C22</f>
        <v>4578429</v>
      </c>
      <c r="Q6" s="58">
        <f>'1'!D22</f>
        <v>6037343</v>
      </c>
      <c r="R6" s="58">
        <f>'1'!E22</f>
        <v>3749886</v>
      </c>
      <c r="S6" s="58">
        <f>'1'!F22</f>
        <v>4260436</v>
      </c>
      <c r="T6" s="59"/>
      <c r="U6" s="60"/>
      <c r="V6" s="59"/>
      <c r="W6" s="59"/>
      <c r="X6" s="60"/>
      <c r="Y6" s="59"/>
      <c r="Z6" s="59"/>
      <c r="AA6" s="60"/>
      <c r="AB6" s="59"/>
      <c r="AC6" s="50"/>
      <c r="AD6" s="60"/>
    </row>
    <row r="7" spans="1:30" ht="12" customHeight="1" x14ac:dyDescent="0.2">
      <c r="L7" s="57"/>
      <c r="M7" s="148" t="s">
        <v>71</v>
      </c>
      <c r="N7" s="58" t="e">
        <f>'1'!#REF!</f>
        <v>#REF!</v>
      </c>
      <c r="O7" s="58">
        <f>'1'!B31</f>
        <v>3314304</v>
      </c>
      <c r="P7" s="58">
        <f>'1'!C31</f>
        <v>3605212</v>
      </c>
      <c r="Q7" s="58">
        <f>'1'!D31</f>
        <v>3523099</v>
      </c>
      <c r="R7" s="58">
        <f>'1'!E31</f>
        <v>5082047</v>
      </c>
      <c r="S7" s="58">
        <f>'1'!F31</f>
        <v>5124962</v>
      </c>
      <c r="T7" s="59"/>
      <c r="U7" s="60"/>
      <c r="V7" s="59"/>
      <c r="W7" s="59"/>
      <c r="X7" s="60"/>
      <c r="Y7" s="59"/>
      <c r="Z7" s="59"/>
      <c r="AA7" s="60"/>
      <c r="AB7" s="59"/>
      <c r="AC7" s="50"/>
      <c r="AD7" s="60"/>
    </row>
    <row r="8" spans="1:30" ht="12" customHeight="1" x14ac:dyDescent="0.2">
      <c r="L8" s="57"/>
      <c r="M8" s="148" t="s">
        <v>72</v>
      </c>
      <c r="N8" s="58" t="e">
        <f>'1'!#REF!</f>
        <v>#REF!</v>
      </c>
      <c r="O8" s="58">
        <f>'1'!B34</f>
        <v>3484806</v>
      </c>
      <c r="P8" s="58">
        <f>'1'!C34</f>
        <v>3344804</v>
      </c>
      <c r="Q8" s="58">
        <f>'1'!D34</f>
        <v>17590612</v>
      </c>
      <c r="R8" s="58">
        <f>'1'!E34</f>
        <v>19869383</v>
      </c>
      <c r="S8" s="58">
        <f>'1'!F34</f>
        <v>18828330</v>
      </c>
      <c r="T8" s="59"/>
      <c r="U8" s="60"/>
      <c r="V8" s="59"/>
      <c r="W8" s="59"/>
      <c r="X8" s="60"/>
      <c r="Y8" s="59"/>
      <c r="Z8" s="59"/>
      <c r="AA8" s="59"/>
      <c r="AB8" s="59"/>
      <c r="AC8" s="50"/>
    </row>
    <row r="9" spans="1:30" ht="12" customHeight="1" x14ac:dyDescent="0.2">
      <c r="L9" s="57"/>
      <c r="M9" s="148"/>
      <c r="N9" s="62"/>
      <c r="O9" s="62"/>
      <c r="P9" s="62"/>
      <c r="Q9" s="63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</row>
    <row r="10" spans="1:30" ht="12" customHeight="1" x14ac:dyDescent="0.2">
      <c r="L10" s="57"/>
      <c r="M10" s="150"/>
      <c r="N10" s="58"/>
      <c r="O10" s="58"/>
      <c r="P10" s="58"/>
      <c r="Q10" s="65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0"/>
      <c r="AC10" s="50"/>
    </row>
    <row r="11" spans="1:30" ht="12" customHeight="1" x14ac:dyDescent="0.2">
      <c r="L11" s="57"/>
      <c r="M11" s="148"/>
      <c r="N11" s="58"/>
      <c r="O11" s="60"/>
      <c r="P11" s="58"/>
      <c r="Q11" s="65"/>
      <c r="R11" s="60"/>
      <c r="S11" s="60"/>
      <c r="T11" s="59"/>
      <c r="U11" s="60"/>
      <c r="V11" s="59"/>
      <c r="W11" s="59"/>
      <c r="X11" s="60"/>
      <c r="Y11" s="59"/>
      <c r="Z11" s="59"/>
      <c r="AA11" s="60"/>
      <c r="AB11" s="50"/>
      <c r="AC11" s="50"/>
    </row>
    <row r="12" spans="1:30" ht="12" customHeight="1" x14ac:dyDescent="0.2">
      <c r="L12" s="57"/>
      <c r="M12" s="148"/>
      <c r="N12" s="58"/>
      <c r="O12" s="60"/>
      <c r="P12" s="58"/>
      <c r="Q12" s="65"/>
      <c r="R12" s="60"/>
      <c r="S12" s="60"/>
      <c r="T12" s="59"/>
      <c r="U12" s="60"/>
      <c r="V12" s="59"/>
      <c r="W12" s="59"/>
      <c r="X12" s="60"/>
      <c r="Y12" s="59"/>
      <c r="Z12" s="59"/>
      <c r="AA12" s="60"/>
      <c r="AB12" s="50"/>
      <c r="AC12" s="50"/>
    </row>
    <row r="13" spans="1:30" ht="12" customHeight="1" x14ac:dyDescent="0.2">
      <c r="L13" s="57"/>
      <c r="M13" s="148"/>
      <c r="N13" s="62"/>
      <c r="O13" s="62"/>
      <c r="P13" s="62"/>
      <c r="Q13" s="63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</row>
    <row r="14" spans="1:30" ht="12" customHeight="1" x14ac:dyDescent="0.2">
      <c r="L14" s="57"/>
      <c r="M14" s="150"/>
      <c r="N14" s="58"/>
      <c r="O14" s="58"/>
      <c r="P14" s="58"/>
      <c r="Q14" s="66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50"/>
      <c r="AC14" s="50"/>
    </row>
    <row r="15" spans="1:30" ht="12" customHeight="1" x14ac:dyDescent="0.2">
      <c r="L15" s="57"/>
      <c r="M15" s="148" t="s">
        <v>73</v>
      </c>
      <c r="N15" s="58" t="e">
        <f>'1'!#REF!</f>
        <v>#REF!</v>
      </c>
      <c r="O15" s="58">
        <f>'1'!B42</f>
        <v>273646</v>
      </c>
      <c r="P15" s="58">
        <f>'1'!C42</f>
        <v>219405</v>
      </c>
      <c r="Q15" s="58">
        <f>'1'!D42</f>
        <v>251137</v>
      </c>
      <c r="R15" s="58">
        <f>'1'!E42</f>
        <v>246421</v>
      </c>
      <c r="S15" s="58">
        <f>'1'!F42</f>
        <v>180389</v>
      </c>
      <c r="T15" s="59"/>
      <c r="U15" s="59"/>
      <c r="V15" s="59"/>
      <c r="W15" s="59"/>
      <c r="X15" s="59"/>
      <c r="Y15" s="59"/>
      <c r="Z15" s="59"/>
      <c r="AA15" s="59"/>
      <c r="AB15" s="50"/>
      <c r="AC15" s="50"/>
    </row>
    <row r="16" spans="1:30" ht="12" customHeight="1" x14ac:dyDescent="0.2">
      <c r="L16" s="57"/>
      <c r="M16" s="148" t="s">
        <v>74</v>
      </c>
      <c r="N16" s="58" t="e">
        <f>'1'!#REF!</f>
        <v>#REF!</v>
      </c>
      <c r="O16" s="58">
        <f>'1'!B46</f>
        <v>5040643</v>
      </c>
      <c r="P16" s="58">
        <f>'1'!C46</f>
        <v>5394470</v>
      </c>
      <c r="Q16" s="58">
        <f>'1'!D46</f>
        <v>5883386</v>
      </c>
      <c r="R16" s="58">
        <f>'1'!E46</f>
        <v>5764261</v>
      </c>
      <c r="S16" s="58">
        <f>'1'!F46</f>
        <v>5315892</v>
      </c>
      <c r="T16" s="59"/>
      <c r="U16" s="59"/>
      <c r="V16" s="59"/>
      <c r="W16" s="59"/>
      <c r="X16" s="59"/>
      <c r="Y16" s="59"/>
      <c r="Z16" s="59"/>
      <c r="AA16" s="59"/>
      <c r="AB16" s="50"/>
      <c r="AC16" s="50"/>
    </row>
    <row r="17" spans="12:29" ht="12" customHeight="1" x14ac:dyDescent="0.2">
      <c r="L17" s="57"/>
      <c r="M17" s="148" t="s">
        <v>75</v>
      </c>
      <c r="N17" s="58" t="e">
        <f>'1'!#REF!</f>
        <v>#REF!</v>
      </c>
      <c r="O17" s="58">
        <f>'1'!B50</f>
        <v>953110</v>
      </c>
      <c r="P17" s="58">
        <f>'1'!C50</f>
        <v>1149657</v>
      </c>
      <c r="Q17" s="58">
        <f>'1'!D50</f>
        <v>1621082</v>
      </c>
      <c r="R17" s="58">
        <f>'1'!E50</f>
        <v>1383022</v>
      </c>
      <c r="S17" s="58">
        <f>'1'!F50</f>
        <v>1373945</v>
      </c>
      <c r="T17" s="59"/>
      <c r="U17" s="59"/>
      <c r="V17" s="59"/>
      <c r="W17" s="59"/>
      <c r="X17" s="59"/>
      <c r="Y17" s="59"/>
      <c r="Z17" s="59"/>
      <c r="AA17" s="59"/>
      <c r="AB17" s="50"/>
      <c r="AC17" s="50"/>
    </row>
    <row r="18" spans="12:29" ht="12" customHeight="1" x14ac:dyDescent="0.2">
      <c r="L18" s="57"/>
      <c r="M18" s="148" t="s">
        <v>76</v>
      </c>
      <c r="N18" s="58" t="e">
        <f>'1'!#REF!</f>
        <v>#REF!</v>
      </c>
      <c r="O18" s="58">
        <f>'1'!B53</f>
        <v>4623329</v>
      </c>
      <c r="P18" s="58">
        <f>'1'!C53</f>
        <v>5079509</v>
      </c>
      <c r="Q18" s="58">
        <f>'1'!D53</f>
        <v>2498211</v>
      </c>
      <c r="R18" s="58">
        <f>'1'!E53</f>
        <v>2488901</v>
      </c>
      <c r="S18" s="58">
        <f>'1'!F53</f>
        <v>3628889</v>
      </c>
      <c r="T18" s="59"/>
      <c r="U18" s="59"/>
      <c r="V18" s="59"/>
      <c r="W18" s="59"/>
      <c r="X18" s="59"/>
      <c r="Y18" s="59"/>
      <c r="Z18" s="59"/>
      <c r="AA18" s="59"/>
      <c r="AB18" s="50"/>
      <c r="AC18" s="50"/>
    </row>
    <row r="19" spans="12:29" ht="12" customHeight="1" x14ac:dyDescent="0.2">
      <c r="L19" s="57"/>
      <c r="M19" s="61"/>
      <c r="N19" s="64"/>
      <c r="O19" s="60"/>
      <c r="P19" s="64"/>
      <c r="Q19" s="64"/>
      <c r="R19" s="60"/>
      <c r="S19" s="64"/>
      <c r="T19" s="64"/>
      <c r="U19" s="60"/>
      <c r="V19" s="64"/>
      <c r="W19" s="68"/>
      <c r="X19" s="60"/>
      <c r="Y19" s="64"/>
      <c r="Z19" s="64"/>
      <c r="AA19" s="60"/>
      <c r="AB19" s="64"/>
      <c r="AC19" s="64"/>
    </row>
    <row r="20" spans="12:29" ht="12" customHeight="1" x14ac:dyDescent="0.2">
      <c r="L20" s="57"/>
      <c r="M20" s="53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</row>
    <row r="21" spans="12:29" ht="12" customHeight="1" x14ac:dyDescent="0.2">
      <c r="L21" s="57"/>
      <c r="M21" s="53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2:29" ht="12" customHeight="1" x14ac:dyDescent="0.2">
      <c r="L22" s="57"/>
      <c r="M22" s="53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</row>
    <row r="23" spans="12:29" ht="12" customHeight="1" x14ac:dyDescent="0.2">
      <c r="L23" s="57"/>
      <c r="M23" s="53"/>
      <c r="N23" s="69"/>
      <c r="O23" s="69"/>
      <c r="P23" s="69"/>
      <c r="Q23" s="69"/>
      <c r="R23" s="69"/>
      <c r="S23" s="69"/>
      <c r="T23" s="69"/>
      <c r="U23" s="69"/>
      <c r="V23" s="69"/>
      <c r="W23" s="68"/>
      <c r="X23" s="69"/>
      <c r="Y23" s="69"/>
      <c r="Z23" s="69"/>
      <c r="AA23" s="69"/>
    </row>
    <row r="24" spans="12:29" ht="12" customHeight="1" x14ac:dyDescent="0.2">
      <c r="L24" s="57"/>
      <c r="M24" s="70"/>
      <c r="N24" s="70"/>
      <c r="O24" s="70"/>
      <c r="P24" s="70"/>
      <c r="Q24" s="70"/>
      <c r="R24" s="70"/>
      <c r="S24" s="69"/>
      <c r="T24" s="69"/>
      <c r="U24" s="69"/>
      <c r="V24" s="69"/>
      <c r="W24" s="68"/>
      <c r="X24" s="69"/>
      <c r="Y24" s="69"/>
      <c r="Z24" s="69"/>
      <c r="AA24" s="69"/>
    </row>
    <row r="25" spans="12:29" ht="12" customHeight="1" x14ac:dyDescent="0.2">
      <c r="L25" s="57"/>
      <c r="S25" s="69"/>
      <c r="T25" s="69"/>
      <c r="U25" s="69"/>
      <c r="V25" s="69"/>
      <c r="W25" s="68"/>
      <c r="X25" s="69"/>
      <c r="Y25" s="69"/>
      <c r="Z25" s="69"/>
      <c r="AA25" s="69"/>
    </row>
    <row r="26" spans="12:29" ht="12" customHeight="1" x14ac:dyDescent="0.2">
      <c r="L26" s="57"/>
      <c r="M26" s="71"/>
      <c r="S26" s="69"/>
      <c r="T26" s="69"/>
      <c r="U26" s="69"/>
      <c r="V26" s="69"/>
      <c r="W26" s="68"/>
      <c r="X26" s="69"/>
      <c r="Y26" s="69"/>
      <c r="Z26" s="69"/>
      <c r="AA26" s="69"/>
    </row>
    <row r="27" spans="12:29" ht="12" customHeight="1" x14ac:dyDescent="0.2">
      <c r="L27" s="57"/>
      <c r="S27" s="69"/>
      <c r="T27" s="69"/>
      <c r="U27" s="69"/>
      <c r="V27" s="69"/>
      <c r="W27" s="69"/>
      <c r="X27" s="69"/>
      <c r="Y27" s="69"/>
      <c r="Z27" s="69"/>
      <c r="AA27" s="69"/>
    </row>
    <row r="28" spans="12:29" ht="12" customHeight="1" x14ac:dyDescent="0.2">
      <c r="L28" s="57"/>
      <c r="S28" s="69"/>
      <c r="T28" s="69"/>
      <c r="U28" s="69"/>
      <c r="V28" s="69"/>
      <c r="W28" s="68"/>
      <c r="X28" s="69"/>
      <c r="Y28" s="69"/>
      <c r="Z28" s="69"/>
      <c r="AA28" s="69"/>
    </row>
    <row r="29" spans="12:29" ht="12" customHeight="1" x14ac:dyDescent="0.2">
      <c r="L29" s="57"/>
      <c r="S29" s="69"/>
      <c r="T29" s="69"/>
      <c r="U29" s="69"/>
      <c r="V29" s="69"/>
      <c r="W29" s="68"/>
      <c r="X29" s="69"/>
      <c r="Y29" s="69"/>
      <c r="Z29" s="69"/>
      <c r="AA29" s="69"/>
    </row>
    <row r="30" spans="12:29" ht="12" customHeight="1" x14ac:dyDescent="0.2">
      <c r="L30" s="57"/>
      <c r="S30" s="69"/>
      <c r="T30" s="69"/>
      <c r="U30" s="69"/>
      <c r="V30" s="69"/>
      <c r="X30" s="69"/>
      <c r="Y30" s="69"/>
      <c r="Z30" s="69"/>
      <c r="AA30" s="69"/>
    </row>
    <row r="31" spans="12:29" ht="12" customHeight="1" x14ac:dyDescent="0.2">
      <c r="L31" s="57"/>
      <c r="S31" s="69"/>
      <c r="T31" s="69"/>
      <c r="U31" s="69"/>
      <c r="V31" s="69"/>
      <c r="W31" s="69"/>
      <c r="X31" s="69"/>
      <c r="Y31" s="69"/>
      <c r="Z31" s="69"/>
      <c r="AA31" s="69"/>
    </row>
    <row r="32" spans="12:29" ht="12" customHeight="1" x14ac:dyDescent="0.2">
      <c r="S32" s="69"/>
      <c r="T32" s="69"/>
      <c r="U32" s="69"/>
      <c r="V32" s="69"/>
      <c r="W32" s="69"/>
      <c r="X32" s="69"/>
      <c r="Y32" s="69"/>
      <c r="Z32" s="69"/>
      <c r="AA32" s="69"/>
    </row>
    <row r="33" spans="1:13" ht="12" customHeight="1" x14ac:dyDescent="0.2"/>
    <row r="34" spans="1:13" ht="12" customHeight="1" x14ac:dyDescent="0.2">
      <c r="A34" s="72"/>
    </row>
    <row r="35" spans="1:13" ht="12" customHeight="1" x14ac:dyDescent="0.2">
      <c r="M35" s="73"/>
    </row>
    <row r="36" spans="1:13" ht="12" customHeight="1" x14ac:dyDescent="0.2">
      <c r="A36" s="172" t="s">
        <v>77</v>
      </c>
      <c r="B36" s="172"/>
      <c r="C36" s="172"/>
      <c r="D36" s="172"/>
      <c r="E36" s="172"/>
      <c r="F36" s="172"/>
      <c r="G36" s="172"/>
      <c r="H36" s="172"/>
      <c r="I36" s="51"/>
      <c r="J36" s="51"/>
      <c r="K36" s="51"/>
      <c r="M36" s="73"/>
    </row>
    <row r="37" spans="1:13" ht="12" customHeight="1" x14ac:dyDescent="0.2">
      <c r="M37" s="73"/>
    </row>
    <row r="38" spans="1:13" ht="12" customHeight="1" x14ac:dyDescent="0.2">
      <c r="M38" s="73"/>
    </row>
    <row r="39" spans="1:13" ht="12" customHeight="1" x14ac:dyDescent="0.2"/>
    <row r="40" spans="1:13" ht="12" customHeight="1" x14ac:dyDescent="0.2"/>
    <row r="41" spans="1:13" ht="12" customHeight="1" x14ac:dyDescent="0.2"/>
    <row r="42" spans="1:13" ht="12" customHeight="1" x14ac:dyDescent="0.2"/>
    <row r="43" spans="1:13" ht="12" customHeight="1" x14ac:dyDescent="0.2"/>
    <row r="44" spans="1:13" ht="12" customHeight="1" x14ac:dyDescent="0.2"/>
    <row r="45" spans="1:13" ht="12" customHeight="1" x14ac:dyDescent="0.2"/>
    <row r="46" spans="1:13" ht="12" customHeight="1" x14ac:dyDescent="0.2"/>
    <row r="47" spans="1:13" ht="12" customHeight="1" x14ac:dyDescent="0.2"/>
    <row r="48" spans="1:13" ht="12" customHeight="1" x14ac:dyDescent="0.2"/>
    <row r="49" spans="1:1" ht="12" customHeight="1" x14ac:dyDescent="0.2"/>
    <row r="50" spans="1:1" ht="12" customHeight="1" x14ac:dyDescent="0.2"/>
    <row r="51" spans="1:1" ht="12" customHeight="1" x14ac:dyDescent="0.2"/>
    <row r="52" spans="1:1" ht="12" customHeight="1" x14ac:dyDescent="0.2"/>
    <row r="53" spans="1:1" ht="12" customHeight="1" x14ac:dyDescent="0.2"/>
    <row r="54" spans="1:1" ht="12" customHeight="1" x14ac:dyDescent="0.2"/>
    <row r="55" spans="1:1" ht="12" customHeight="1" x14ac:dyDescent="0.2"/>
    <row r="56" spans="1:1" ht="12" customHeight="1" x14ac:dyDescent="0.2"/>
    <row r="57" spans="1:1" ht="12" customHeight="1" x14ac:dyDescent="0.2"/>
    <row r="58" spans="1:1" ht="12" customHeight="1" x14ac:dyDescent="0.2"/>
    <row r="59" spans="1:1" ht="12" customHeight="1" x14ac:dyDescent="0.2"/>
    <row r="60" spans="1:1" ht="12" customHeight="1" x14ac:dyDescent="0.2"/>
    <row r="61" spans="1:1" ht="12" customHeight="1" x14ac:dyDescent="0.2"/>
    <row r="62" spans="1:1" ht="12" customHeight="1" x14ac:dyDescent="0.2"/>
    <row r="63" spans="1:1" ht="12" customHeight="1" x14ac:dyDescent="0.2">
      <c r="A63" s="72"/>
    </row>
    <row r="64" spans="1:1" ht="12" customHeight="1" x14ac:dyDescent="0.2"/>
  </sheetData>
  <mergeCells count="8">
    <mergeCell ref="AB2:AD2"/>
    <mergeCell ref="A36:H36"/>
    <mergeCell ref="A2:H2"/>
    <mergeCell ref="N2:O2"/>
    <mergeCell ref="P2:R2"/>
    <mergeCell ref="S2:U2"/>
    <mergeCell ref="V2:X2"/>
    <mergeCell ref="Y2:AA2"/>
  </mergeCells>
  <hyperlinks>
    <hyperlink ref="A2:H2" location="Inhaltsverzeichnis!A7" display="1  Finanzvermögen im Land Brandenburg beim nicht-öffentlichen Bereich am 31.12." xr:uid="{7BB3CD5D-D80D-4695-8866-CB9626FA370E}"/>
    <hyperlink ref="A36:H36" location="Inhaltsverzeichnis!A9" display="2  Finanzvermögen beim öffentlichen Bereich und Anteilsrechte am 31.12." xr:uid="{4B37FD5E-C7AD-43BF-9AA9-D3CA637B8DC4}"/>
  </hyperlinks>
  <pageMargins left="0.59055118110236227" right="0" top="0.78740157480314965" bottom="0.59055118110236227" header="0.31496062992125984" footer="0.23622047244094491"/>
  <pageSetup paperSize="9" firstPageNumber="4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j / 25 –  Berlin  &amp;G</oddFooter>
  </headerFooter>
  <rowBreaks count="1" manualBreakCount="1">
    <brk id="1" max="1638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A59F-9616-4B07-BE6A-2BFC489E363E}">
  <dimension ref="A1:G66"/>
  <sheetViews>
    <sheetView zoomScaleNormal="100" workbookViewId="0">
      <pane ySplit="4" topLeftCell="A5" activePane="bottomLeft" state="frozen"/>
      <selection activeCell="A3" sqref="A3:E33"/>
      <selection pane="bottomLeft" activeCell="A2" sqref="A2:C2"/>
    </sheetView>
  </sheetViews>
  <sheetFormatPr baseColWidth="10" defaultColWidth="11.5703125" defaultRowHeight="11.25" x14ac:dyDescent="0.2"/>
  <cols>
    <col min="1" max="1" width="42.28515625" style="77" customWidth="1"/>
    <col min="2" max="3" width="9.5703125" style="77" customWidth="1"/>
    <col min="4" max="4" width="9.5703125" style="87" customWidth="1"/>
    <col min="5" max="5" width="9.5703125" style="77" customWidth="1"/>
    <col min="6" max="16384" width="11.5703125" style="77"/>
  </cols>
  <sheetData>
    <row r="1" spans="1:7" s="74" customFormat="1" ht="12" x14ac:dyDescent="0.2">
      <c r="A1" s="174" t="s">
        <v>177</v>
      </c>
      <c r="B1" s="174"/>
      <c r="C1" s="174"/>
      <c r="D1" s="174"/>
      <c r="E1" s="174"/>
    </row>
    <row r="2" spans="1:7" s="76" customFormat="1" ht="12" customHeight="1" x14ac:dyDescent="0.2">
      <c r="A2" s="175"/>
      <c r="B2" s="175"/>
      <c r="C2" s="175"/>
      <c r="D2" s="75"/>
    </row>
    <row r="3" spans="1:7" ht="36" customHeight="1" x14ac:dyDescent="0.2">
      <c r="A3" s="176" t="s">
        <v>78</v>
      </c>
      <c r="B3" s="108">
        <v>2021</v>
      </c>
      <c r="C3" s="108">
        <v>2022</v>
      </c>
      <c r="D3" s="108">
        <v>2023</v>
      </c>
      <c r="E3" s="108">
        <v>2024</v>
      </c>
      <c r="F3" s="108">
        <v>2025</v>
      </c>
    </row>
    <row r="4" spans="1:7" ht="12" customHeight="1" x14ac:dyDescent="0.2">
      <c r="A4" s="176"/>
      <c r="B4" s="177" t="s">
        <v>79</v>
      </c>
      <c r="C4" s="178"/>
      <c r="D4" s="178"/>
      <c r="E4" s="178"/>
      <c r="F4" s="178"/>
    </row>
    <row r="5" spans="1:7" ht="12" customHeight="1" x14ac:dyDescent="0.2">
      <c r="A5" s="109"/>
      <c r="B5" s="109"/>
      <c r="C5" s="110"/>
      <c r="D5" s="110"/>
      <c r="E5" s="111"/>
      <c r="F5" s="111"/>
    </row>
    <row r="6" spans="1:7" ht="13.5" customHeight="1" x14ac:dyDescent="0.2">
      <c r="A6" s="109"/>
      <c r="B6" s="179" t="s">
        <v>121</v>
      </c>
      <c r="C6" s="179"/>
      <c r="D6" s="179"/>
      <c r="E6" s="179"/>
      <c r="F6" s="179"/>
    </row>
    <row r="7" spans="1:7" ht="12" customHeight="1" x14ac:dyDescent="0.2">
      <c r="A7" s="113" t="s">
        <v>68</v>
      </c>
      <c r="B7" s="121">
        <v>14692601</v>
      </c>
      <c r="C7" s="121">
        <v>13005444</v>
      </c>
      <c r="D7" s="121">
        <v>7388355</v>
      </c>
      <c r="E7" s="121">
        <v>8111273</v>
      </c>
      <c r="F7" s="122">
        <v>8088728</v>
      </c>
    </row>
    <row r="8" spans="1:7" ht="12" customHeight="1" x14ac:dyDescent="0.2">
      <c r="A8" s="116" t="s">
        <v>80</v>
      </c>
      <c r="B8" s="121">
        <v>11165</v>
      </c>
      <c r="C8" s="121">
        <v>8833</v>
      </c>
      <c r="D8" s="121">
        <v>8517</v>
      </c>
      <c r="E8" s="121">
        <v>13378</v>
      </c>
      <c r="F8" s="122">
        <v>6441</v>
      </c>
    </row>
    <row r="9" spans="1:7" ht="12" customHeight="1" x14ac:dyDescent="0.2">
      <c r="A9" s="116" t="s">
        <v>81</v>
      </c>
      <c r="B9" s="121">
        <v>10115649</v>
      </c>
      <c r="C9" s="121">
        <v>10642781</v>
      </c>
      <c r="D9" s="121">
        <v>1444763</v>
      </c>
      <c r="E9" s="121">
        <v>2066676</v>
      </c>
      <c r="F9" s="122">
        <v>1671066</v>
      </c>
    </row>
    <row r="10" spans="1:7" ht="12" customHeight="1" x14ac:dyDescent="0.2">
      <c r="A10" s="116" t="s">
        <v>82</v>
      </c>
      <c r="B10" s="121">
        <v>4565787</v>
      </c>
      <c r="C10" s="121">
        <v>2353829</v>
      </c>
      <c r="D10" s="121">
        <v>5935074</v>
      </c>
      <c r="E10" s="121">
        <v>6031219</v>
      </c>
      <c r="F10" s="122">
        <v>6411222</v>
      </c>
    </row>
    <row r="11" spans="1:7" ht="12" customHeight="1" x14ac:dyDescent="0.2">
      <c r="A11" s="117" t="s">
        <v>83</v>
      </c>
      <c r="B11" s="121">
        <v>7766337</v>
      </c>
      <c r="C11" s="121">
        <v>9368123</v>
      </c>
      <c r="D11" s="121">
        <v>5459878</v>
      </c>
      <c r="E11" s="121">
        <v>5422590</v>
      </c>
      <c r="F11" s="122">
        <v>6407028</v>
      </c>
      <c r="G11" s="80"/>
    </row>
    <row r="12" spans="1:7" ht="12" customHeight="1" x14ac:dyDescent="0.2">
      <c r="A12" s="113" t="s">
        <v>69</v>
      </c>
      <c r="B12" s="121">
        <v>4327352</v>
      </c>
      <c r="C12" s="121">
        <v>6408385</v>
      </c>
      <c r="D12" s="121">
        <v>4218366</v>
      </c>
      <c r="E12" s="121">
        <v>3002993</v>
      </c>
      <c r="F12" s="122">
        <v>2622005</v>
      </c>
    </row>
    <row r="13" spans="1:7" ht="21.95" customHeight="1" x14ac:dyDescent="0.2">
      <c r="A13" s="118" t="s">
        <v>84</v>
      </c>
      <c r="B13" s="121">
        <v>1021899</v>
      </c>
      <c r="C13" s="121">
        <v>228197</v>
      </c>
      <c r="D13" s="121">
        <v>69414</v>
      </c>
      <c r="E13" s="121">
        <v>45001</v>
      </c>
      <c r="F13" s="122">
        <v>41583</v>
      </c>
    </row>
    <row r="14" spans="1:7" ht="12" customHeight="1" x14ac:dyDescent="0.2">
      <c r="A14" s="116" t="s">
        <v>85</v>
      </c>
      <c r="B14" s="121">
        <v>38199</v>
      </c>
      <c r="C14" s="121">
        <v>43784</v>
      </c>
      <c r="D14" s="121">
        <v>39761</v>
      </c>
      <c r="E14" s="121">
        <v>40819</v>
      </c>
      <c r="F14" s="122">
        <v>37234</v>
      </c>
    </row>
    <row r="15" spans="1:7" ht="12" customHeight="1" x14ac:dyDescent="0.2">
      <c r="A15" s="116" t="s">
        <v>86</v>
      </c>
      <c r="B15" s="121">
        <v>983700</v>
      </c>
      <c r="C15" s="121">
        <v>184413</v>
      </c>
      <c r="D15" s="121">
        <v>29653</v>
      </c>
      <c r="E15" s="121">
        <v>4182</v>
      </c>
      <c r="F15" s="122">
        <v>4349</v>
      </c>
    </row>
    <row r="16" spans="1:7" ht="12" customHeight="1" x14ac:dyDescent="0.2">
      <c r="A16" s="116" t="s">
        <v>87</v>
      </c>
      <c r="B16" s="121" t="s">
        <v>8</v>
      </c>
      <c r="C16" s="121" t="s">
        <v>8</v>
      </c>
      <c r="D16" s="121" t="s">
        <v>8</v>
      </c>
      <c r="E16" s="121" t="s">
        <v>8</v>
      </c>
      <c r="F16" s="122">
        <v>0</v>
      </c>
    </row>
    <row r="17" spans="1:6" ht="22.5" x14ac:dyDescent="0.2">
      <c r="A17" s="118" t="s">
        <v>88</v>
      </c>
      <c r="B17" s="121">
        <v>3305453</v>
      </c>
      <c r="C17" s="121">
        <v>6180189</v>
      </c>
      <c r="D17" s="121">
        <v>4148951</v>
      </c>
      <c r="E17" s="121">
        <v>2957992</v>
      </c>
      <c r="F17" s="122">
        <v>2580422</v>
      </c>
    </row>
    <row r="18" spans="1:6" ht="12" customHeight="1" x14ac:dyDescent="0.2">
      <c r="A18" s="116" t="s">
        <v>89</v>
      </c>
      <c r="B18" s="121">
        <v>117887</v>
      </c>
      <c r="C18" s="121">
        <v>1993170</v>
      </c>
      <c r="D18" s="121">
        <v>1336559</v>
      </c>
      <c r="E18" s="121">
        <v>469566</v>
      </c>
      <c r="F18" s="122">
        <v>445606</v>
      </c>
    </row>
    <row r="19" spans="1:6" ht="12" customHeight="1" x14ac:dyDescent="0.2">
      <c r="A19" s="116" t="s">
        <v>86</v>
      </c>
      <c r="B19" s="121">
        <v>2526959</v>
      </c>
      <c r="C19" s="121">
        <v>3585738</v>
      </c>
      <c r="D19" s="121">
        <v>2118901</v>
      </c>
      <c r="E19" s="121">
        <v>1711417</v>
      </c>
      <c r="F19" s="122">
        <v>1235677</v>
      </c>
    </row>
    <row r="20" spans="1:6" ht="12" customHeight="1" x14ac:dyDescent="0.2">
      <c r="A20" s="116" t="s">
        <v>87</v>
      </c>
      <c r="B20" s="121">
        <v>660607</v>
      </c>
      <c r="C20" s="121">
        <v>601281</v>
      </c>
      <c r="D20" s="121">
        <v>693491</v>
      </c>
      <c r="E20" s="121">
        <v>777008</v>
      </c>
      <c r="F20" s="122">
        <v>899138</v>
      </c>
    </row>
    <row r="21" spans="1:6" ht="35.1" customHeight="1" x14ac:dyDescent="0.2">
      <c r="A21" s="118" t="s">
        <v>90</v>
      </c>
      <c r="B21" s="121">
        <v>3500141</v>
      </c>
      <c r="C21" s="121">
        <v>5629321</v>
      </c>
      <c r="D21" s="121">
        <v>3323836</v>
      </c>
      <c r="E21" s="121">
        <v>2006917</v>
      </c>
      <c r="F21" s="122">
        <v>1471546</v>
      </c>
    </row>
    <row r="22" spans="1:6" ht="12" customHeight="1" x14ac:dyDescent="0.2">
      <c r="A22" s="113" t="s">
        <v>91</v>
      </c>
      <c r="B22" s="121">
        <v>3169849</v>
      </c>
      <c r="C22" s="121">
        <v>4578429</v>
      </c>
      <c r="D22" s="121">
        <v>6037343</v>
      </c>
      <c r="E22" s="121">
        <v>3749886</v>
      </c>
      <c r="F22" s="122">
        <v>4260436</v>
      </c>
    </row>
    <row r="23" spans="1:6" ht="22.5" x14ac:dyDescent="0.2">
      <c r="A23" s="118" t="s">
        <v>92</v>
      </c>
      <c r="B23" s="121">
        <v>1135896</v>
      </c>
      <c r="C23" s="121">
        <v>2843529</v>
      </c>
      <c r="D23" s="121">
        <v>4462750</v>
      </c>
      <c r="E23" s="121">
        <v>2314003</v>
      </c>
      <c r="F23" s="122">
        <v>2615974</v>
      </c>
    </row>
    <row r="24" spans="1:6" ht="12" customHeight="1" x14ac:dyDescent="0.2">
      <c r="A24" s="116" t="s">
        <v>93</v>
      </c>
      <c r="B24" s="121">
        <v>985000</v>
      </c>
      <c r="C24" s="121">
        <v>2665000</v>
      </c>
      <c r="D24" s="121">
        <v>4248000</v>
      </c>
      <c r="E24" s="121">
        <v>2314000</v>
      </c>
      <c r="F24" s="122">
        <v>2389000</v>
      </c>
    </row>
    <row r="25" spans="1:6" ht="12" customHeight="1" x14ac:dyDescent="0.2">
      <c r="A25" s="116" t="s">
        <v>94</v>
      </c>
      <c r="B25" s="121">
        <v>150896</v>
      </c>
      <c r="C25" s="121">
        <v>178529</v>
      </c>
      <c r="D25" s="121">
        <v>214750</v>
      </c>
      <c r="E25" s="121" t="s">
        <v>8</v>
      </c>
      <c r="F25" s="122">
        <v>226974</v>
      </c>
    </row>
    <row r="26" spans="1:6" ht="12" customHeight="1" x14ac:dyDescent="0.2">
      <c r="A26" s="116" t="s">
        <v>95</v>
      </c>
      <c r="B26" s="121" t="s">
        <v>8</v>
      </c>
      <c r="C26" s="121" t="s">
        <v>8</v>
      </c>
      <c r="D26" s="121" t="s">
        <v>8</v>
      </c>
      <c r="E26" s="121">
        <v>3</v>
      </c>
      <c r="F26" s="122">
        <v>0</v>
      </c>
    </row>
    <row r="27" spans="1:6" ht="21.95" customHeight="1" x14ac:dyDescent="0.2">
      <c r="A27" s="118" t="s">
        <v>96</v>
      </c>
      <c r="B27" s="121">
        <v>2033953</v>
      </c>
      <c r="C27" s="121">
        <v>1734901</v>
      </c>
      <c r="D27" s="121">
        <v>1574594</v>
      </c>
      <c r="E27" s="121">
        <v>1435883</v>
      </c>
      <c r="F27" s="122">
        <v>1644462</v>
      </c>
    </row>
    <row r="28" spans="1:6" ht="12" customHeight="1" x14ac:dyDescent="0.2">
      <c r="A28" s="116" t="s">
        <v>93</v>
      </c>
      <c r="B28" s="121">
        <v>1939461</v>
      </c>
      <c r="C28" s="121">
        <v>1627416</v>
      </c>
      <c r="D28" s="121">
        <v>1461208</v>
      </c>
      <c r="E28" s="121">
        <v>1313731</v>
      </c>
      <c r="F28" s="122">
        <v>1538990</v>
      </c>
    </row>
    <row r="29" spans="1:6" ht="12" customHeight="1" x14ac:dyDescent="0.2">
      <c r="A29" s="116" t="s">
        <v>94</v>
      </c>
      <c r="B29" s="121">
        <v>94492</v>
      </c>
      <c r="C29" s="121">
        <v>107484</v>
      </c>
      <c r="D29" s="121">
        <v>113386</v>
      </c>
      <c r="E29" s="121">
        <v>120512</v>
      </c>
      <c r="F29" s="122">
        <v>105472</v>
      </c>
    </row>
    <row r="30" spans="1:6" ht="12" customHeight="1" x14ac:dyDescent="0.2">
      <c r="A30" s="116" t="s">
        <v>95</v>
      </c>
      <c r="B30" s="121" t="s">
        <v>8</v>
      </c>
      <c r="C30" s="121" t="s">
        <v>8</v>
      </c>
      <c r="D30" s="121" t="s">
        <v>8</v>
      </c>
      <c r="E30" s="121">
        <v>1640</v>
      </c>
      <c r="F30" s="122">
        <v>0</v>
      </c>
    </row>
    <row r="31" spans="1:6" ht="12" customHeight="1" x14ac:dyDescent="0.2">
      <c r="A31" s="119" t="s">
        <v>71</v>
      </c>
      <c r="B31" s="121">
        <v>3314304</v>
      </c>
      <c r="C31" s="121">
        <v>3605212</v>
      </c>
      <c r="D31" s="121">
        <v>3523099</v>
      </c>
      <c r="E31" s="121">
        <v>5082047</v>
      </c>
      <c r="F31" s="122">
        <v>5124962</v>
      </c>
    </row>
    <row r="32" spans="1:6" ht="12" customHeight="1" x14ac:dyDescent="0.2">
      <c r="A32" s="117" t="s">
        <v>97</v>
      </c>
      <c r="B32" s="121">
        <v>453375</v>
      </c>
      <c r="C32" s="121">
        <v>369084</v>
      </c>
      <c r="D32" s="121">
        <v>128572</v>
      </c>
      <c r="E32" s="121">
        <v>152241</v>
      </c>
      <c r="F32" s="122">
        <v>151360</v>
      </c>
    </row>
    <row r="33" spans="1:6" ht="12" customHeight="1" x14ac:dyDescent="0.2">
      <c r="A33" s="117" t="s">
        <v>98</v>
      </c>
      <c r="B33" s="121">
        <v>2860929</v>
      </c>
      <c r="C33" s="121">
        <v>3236127</v>
      </c>
      <c r="D33" s="121">
        <v>3394527</v>
      </c>
      <c r="E33" s="121">
        <v>4929807</v>
      </c>
      <c r="F33" s="122">
        <v>4973602</v>
      </c>
    </row>
    <row r="34" spans="1:6" ht="12" customHeight="1" x14ac:dyDescent="0.2">
      <c r="A34" s="119" t="s">
        <v>72</v>
      </c>
      <c r="B34" s="121">
        <v>3484806</v>
      </c>
      <c r="C34" s="121">
        <v>3344804</v>
      </c>
      <c r="D34" s="121">
        <v>17590612</v>
      </c>
      <c r="E34" s="121">
        <v>19869383</v>
      </c>
      <c r="F34" s="122">
        <v>18828330</v>
      </c>
    </row>
    <row r="35" spans="1:6" ht="12" customHeight="1" x14ac:dyDescent="0.2">
      <c r="A35" s="117" t="s">
        <v>99</v>
      </c>
      <c r="B35" s="121">
        <v>644661</v>
      </c>
      <c r="C35" s="121">
        <v>617037</v>
      </c>
      <c r="D35" s="121">
        <v>804035</v>
      </c>
      <c r="E35" s="121">
        <v>877580</v>
      </c>
      <c r="F35" s="122">
        <v>1023184</v>
      </c>
    </row>
    <row r="36" spans="1:6" ht="12" customHeight="1" x14ac:dyDescent="0.2">
      <c r="A36" s="117" t="s">
        <v>100</v>
      </c>
      <c r="B36" s="121" t="s">
        <v>8</v>
      </c>
      <c r="C36" s="121" t="s">
        <v>8</v>
      </c>
      <c r="D36" s="121">
        <v>2596509</v>
      </c>
      <c r="E36" s="121">
        <v>2596509</v>
      </c>
      <c r="F36" s="122">
        <v>2870869</v>
      </c>
    </row>
    <row r="37" spans="1:6" ht="12" customHeight="1" x14ac:dyDescent="0.2">
      <c r="A37" s="117" t="s">
        <v>101</v>
      </c>
      <c r="B37" s="121">
        <v>2153579</v>
      </c>
      <c r="C37" s="121">
        <v>2133659</v>
      </c>
      <c r="D37" s="121">
        <v>13583841</v>
      </c>
      <c r="E37" s="121">
        <v>15785297</v>
      </c>
      <c r="F37" s="122">
        <v>14316892</v>
      </c>
    </row>
    <row r="38" spans="1:6" ht="12" customHeight="1" x14ac:dyDescent="0.2">
      <c r="A38" s="117" t="s">
        <v>102</v>
      </c>
      <c r="B38" s="121">
        <v>686566</v>
      </c>
      <c r="C38" s="121">
        <v>594108</v>
      </c>
      <c r="D38" s="121">
        <v>606227</v>
      </c>
      <c r="E38" s="121">
        <v>609997</v>
      </c>
      <c r="F38" s="122">
        <v>617385</v>
      </c>
    </row>
    <row r="39" spans="1:6" ht="12" customHeight="1" x14ac:dyDescent="0.2">
      <c r="A39" s="126" t="s">
        <v>37</v>
      </c>
      <c r="B39" s="127">
        <v>28988912</v>
      </c>
      <c r="C39" s="127">
        <v>30942274</v>
      </c>
      <c r="D39" s="127">
        <v>38757774</v>
      </c>
      <c r="E39" s="127">
        <v>39815582</v>
      </c>
      <c r="F39" s="128">
        <v>38924461</v>
      </c>
    </row>
    <row r="40" spans="1:6" ht="12" customHeight="1" x14ac:dyDescent="0.2">
      <c r="A40" s="111"/>
      <c r="B40" s="121"/>
      <c r="C40" s="121"/>
      <c r="D40" s="121"/>
      <c r="E40" s="123"/>
      <c r="F40" s="123"/>
    </row>
    <row r="41" spans="1:6" ht="12" customHeight="1" x14ac:dyDescent="0.2">
      <c r="A41" s="111"/>
      <c r="B41" s="173" t="s">
        <v>103</v>
      </c>
      <c r="C41" s="173"/>
      <c r="D41" s="173"/>
      <c r="E41" s="173"/>
      <c r="F41" s="173"/>
    </row>
    <row r="42" spans="1:6" ht="12" customHeight="1" x14ac:dyDescent="0.2">
      <c r="A42" s="113" t="s">
        <v>73</v>
      </c>
      <c r="B42" s="121">
        <v>273646</v>
      </c>
      <c r="C42" s="121">
        <v>219405</v>
      </c>
      <c r="D42" s="121">
        <v>251137</v>
      </c>
      <c r="E42" s="121">
        <v>246421</v>
      </c>
      <c r="F42" s="122">
        <v>180389</v>
      </c>
    </row>
    <row r="43" spans="1:6" ht="21.95" customHeight="1" x14ac:dyDescent="0.2">
      <c r="A43" s="118" t="s">
        <v>84</v>
      </c>
      <c r="B43" s="121">
        <v>1896</v>
      </c>
      <c r="C43" s="121">
        <v>1836</v>
      </c>
      <c r="D43" s="121">
        <v>3587</v>
      </c>
      <c r="E43" s="121">
        <v>3682</v>
      </c>
      <c r="F43" s="122">
        <v>5143</v>
      </c>
    </row>
    <row r="44" spans="1:6" ht="22.5" x14ac:dyDescent="0.2">
      <c r="A44" s="118" t="s">
        <v>88</v>
      </c>
      <c r="B44" s="121" t="s">
        <v>8</v>
      </c>
      <c r="C44" s="121">
        <v>217569</v>
      </c>
      <c r="D44" s="121">
        <v>247550</v>
      </c>
      <c r="E44" s="121">
        <v>242739</v>
      </c>
      <c r="F44" s="122">
        <v>175246</v>
      </c>
    </row>
    <row r="45" spans="1:6" ht="33.950000000000003" customHeight="1" x14ac:dyDescent="0.2">
      <c r="A45" s="119" t="s">
        <v>104</v>
      </c>
      <c r="B45" s="121">
        <v>271750</v>
      </c>
      <c r="C45" s="121" t="s">
        <v>8</v>
      </c>
      <c r="D45" s="121" t="s">
        <v>8</v>
      </c>
      <c r="E45" s="121" t="s">
        <v>8</v>
      </c>
      <c r="F45" s="122">
        <v>0</v>
      </c>
    </row>
    <row r="46" spans="1:6" x14ac:dyDescent="0.2">
      <c r="A46" s="113" t="s">
        <v>74</v>
      </c>
      <c r="B46" s="121">
        <v>5040643</v>
      </c>
      <c r="C46" s="121">
        <v>5394470</v>
      </c>
      <c r="D46" s="121">
        <v>5883386</v>
      </c>
      <c r="E46" s="121">
        <v>5764261</v>
      </c>
      <c r="F46" s="122">
        <v>5315892</v>
      </c>
    </row>
    <row r="47" spans="1:6" ht="12" customHeight="1" x14ac:dyDescent="0.2">
      <c r="A47" s="118" t="s">
        <v>105</v>
      </c>
      <c r="B47" s="121">
        <v>4556885</v>
      </c>
      <c r="C47" s="121">
        <v>4723463</v>
      </c>
      <c r="D47" s="121">
        <v>5097625</v>
      </c>
      <c r="E47" s="121">
        <v>4887119</v>
      </c>
      <c r="F47" s="122">
        <v>4542831</v>
      </c>
    </row>
    <row r="48" spans="1:6" ht="12" customHeight="1" x14ac:dyDescent="0.2">
      <c r="A48" s="118" t="s">
        <v>96</v>
      </c>
      <c r="B48" s="121">
        <v>483759</v>
      </c>
      <c r="C48" s="121">
        <v>671008</v>
      </c>
      <c r="D48" s="121">
        <v>785761</v>
      </c>
      <c r="E48" s="121">
        <v>877142</v>
      </c>
      <c r="F48" s="122">
        <v>773061</v>
      </c>
    </row>
    <row r="49" spans="1:6" ht="45" x14ac:dyDescent="0.2">
      <c r="A49" s="118" t="s">
        <v>106</v>
      </c>
      <c r="B49" s="121">
        <v>4368474</v>
      </c>
      <c r="C49" s="121">
        <v>4598659</v>
      </c>
      <c r="D49" s="121">
        <v>4503641</v>
      </c>
      <c r="E49" s="121">
        <v>3822528</v>
      </c>
      <c r="F49" s="122">
        <v>3723184</v>
      </c>
    </row>
    <row r="50" spans="1:6" ht="12" customHeight="1" x14ac:dyDescent="0.2">
      <c r="A50" s="113" t="s">
        <v>75</v>
      </c>
      <c r="B50" s="121">
        <v>953110</v>
      </c>
      <c r="C50" s="121">
        <v>1149657</v>
      </c>
      <c r="D50" s="121">
        <v>1621082</v>
      </c>
      <c r="E50" s="121">
        <v>1383022</v>
      </c>
      <c r="F50" s="122">
        <v>1373945</v>
      </c>
    </row>
    <row r="51" spans="1:6" s="76" customFormat="1" ht="12" customHeight="1" x14ac:dyDescent="0.2">
      <c r="A51" s="117" t="s">
        <v>97</v>
      </c>
      <c r="B51" s="121">
        <v>743448</v>
      </c>
      <c r="C51" s="121">
        <v>925540</v>
      </c>
      <c r="D51" s="121">
        <v>1206104</v>
      </c>
      <c r="E51" s="121">
        <v>977734</v>
      </c>
      <c r="F51" s="122">
        <v>1101152</v>
      </c>
    </row>
    <row r="52" spans="1:6" x14ac:dyDescent="0.2">
      <c r="A52" s="117" t="s">
        <v>98</v>
      </c>
      <c r="B52" s="121">
        <v>209661</v>
      </c>
      <c r="C52" s="121">
        <v>224117</v>
      </c>
      <c r="D52" s="121">
        <v>414978</v>
      </c>
      <c r="E52" s="121">
        <v>405288</v>
      </c>
      <c r="F52" s="122">
        <v>272793</v>
      </c>
    </row>
    <row r="53" spans="1:6" x14ac:dyDescent="0.2">
      <c r="A53" s="113" t="s">
        <v>76</v>
      </c>
      <c r="B53" s="121">
        <v>4623329</v>
      </c>
      <c r="C53" s="121">
        <v>5079509</v>
      </c>
      <c r="D53" s="121">
        <v>2498211</v>
      </c>
      <c r="E53" s="121">
        <v>2488901</v>
      </c>
      <c r="F53" s="122">
        <v>3628889</v>
      </c>
    </row>
    <row r="54" spans="1:6" x14ac:dyDescent="0.2">
      <c r="A54" s="117" t="s">
        <v>100</v>
      </c>
      <c r="B54" s="121">
        <v>304928</v>
      </c>
      <c r="C54" s="121">
        <v>304928</v>
      </c>
      <c r="D54" s="121" t="s">
        <v>8</v>
      </c>
      <c r="E54" s="121" t="s">
        <v>8</v>
      </c>
      <c r="F54" s="122">
        <v>0</v>
      </c>
    </row>
    <row r="55" spans="1:6" x14ac:dyDescent="0.2">
      <c r="A55" s="117" t="s">
        <v>101</v>
      </c>
      <c r="B55" s="121">
        <v>4318401</v>
      </c>
      <c r="C55" s="121">
        <v>4774581</v>
      </c>
      <c r="D55" s="121">
        <v>2498211</v>
      </c>
      <c r="E55" s="121">
        <v>2488901</v>
      </c>
      <c r="F55" s="122">
        <v>3628889</v>
      </c>
    </row>
    <row r="56" spans="1:6" x14ac:dyDescent="0.2">
      <c r="A56" s="126" t="s">
        <v>37</v>
      </c>
      <c r="B56" s="127">
        <v>10890728</v>
      </c>
      <c r="C56" s="127">
        <v>11843042</v>
      </c>
      <c r="D56" s="127">
        <v>10253815</v>
      </c>
      <c r="E56" s="127">
        <v>9882605</v>
      </c>
      <c r="F56" s="128">
        <v>10499116</v>
      </c>
    </row>
    <row r="57" spans="1:6" x14ac:dyDescent="0.2">
      <c r="A57" s="111"/>
      <c r="B57" s="121"/>
      <c r="C57" s="121"/>
      <c r="D57" s="121"/>
      <c r="E57" s="123"/>
      <c r="F57" s="123"/>
    </row>
    <row r="58" spans="1:6" x14ac:dyDescent="0.2">
      <c r="A58" s="111"/>
      <c r="B58" s="173" t="s">
        <v>107</v>
      </c>
      <c r="C58" s="173"/>
      <c r="D58" s="173"/>
      <c r="E58" s="173"/>
      <c r="F58" s="173"/>
    </row>
    <row r="59" spans="1:6" ht="21.95" customHeight="1" x14ac:dyDescent="0.2">
      <c r="A59" s="120" t="s">
        <v>108</v>
      </c>
      <c r="B59" s="121">
        <v>1831414</v>
      </c>
      <c r="C59" s="121">
        <v>1712984</v>
      </c>
      <c r="D59" s="121">
        <v>1914836</v>
      </c>
      <c r="E59" s="121">
        <v>1660878</v>
      </c>
      <c r="F59" s="122">
        <v>1652726</v>
      </c>
    </row>
    <row r="60" spans="1:6" x14ac:dyDescent="0.2">
      <c r="A60" s="120"/>
      <c r="B60" s="121"/>
      <c r="C60" s="121"/>
      <c r="D60" s="121"/>
      <c r="E60" s="123"/>
      <c r="F60" s="123"/>
    </row>
    <row r="61" spans="1:6" x14ac:dyDescent="0.2">
      <c r="A61" s="111"/>
      <c r="B61" s="173" t="s">
        <v>109</v>
      </c>
      <c r="C61" s="173"/>
      <c r="D61" s="173"/>
      <c r="E61" s="173"/>
      <c r="F61" s="173"/>
    </row>
    <row r="62" spans="1:6" x14ac:dyDescent="0.2">
      <c r="A62" s="111" t="s">
        <v>110</v>
      </c>
      <c r="B62" s="121">
        <v>3</v>
      </c>
      <c r="C62" s="121" t="s">
        <v>8</v>
      </c>
      <c r="D62" s="121" t="s">
        <v>8</v>
      </c>
      <c r="E62" s="121" t="s">
        <v>8</v>
      </c>
      <c r="F62" s="122">
        <v>0</v>
      </c>
    </row>
    <row r="63" spans="1:6" x14ac:dyDescent="0.2">
      <c r="A63" s="82"/>
      <c r="B63" s="79"/>
      <c r="C63" s="79"/>
      <c r="D63" s="83"/>
    </row>
    <row r="64" spans="1:6" x14ac:dyDescent="0.2">
      <c r="A64" s="84"/>
      <c r="B64" s="79"/>
      <c r="C64" s="79"/>
      <c r="D64" s="83"/>
    </row>
    <row r="65" spans="1:4" x14ac:dyDescent="0.2">
      <c r="A65" s="85"/>
      <c r="B65" s="79"/>
      <c r="C65" s="79"/>
      <c r="D65" s="83"/>
    </row>
    <row r="66" spans="1:4" x14ac:dyDescent="0.2">
      <c r="A66" s="86"/>
      <c r="B66" s="79"/>
      <c r="C66" s="79"/>
      <c r="D66" s="83"/>
    </row>
  </sheetData>
  <mergeCells count="8">
    <mergeCell ref="B58:F58"/>
    <mergeCell ref="B61:F61"/>
    <mergeCell ref="A1:E1"/>
    <mergeCell ref="A2:C2"/>
    <mergeCell ref="A3:A4"/>
    <mergeCell ref="B4:F4"/>
    <mergeCell ref="B41:F41"/>
    <mergeCell ref="B6:F6"/>
  </mergeCells>
  <hyperlinks>
    <hyperlink ref="A1:C1" location="Inhaltsverzeichnis!A18" display="Inhaltsverzeichnis!A18" xr:uid="{C532205E-855A-4CCB-A706-725F4683F380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j / 25 –  Berlin  &amp;G</oddFooter>
  </headerFooter>
  <rowBreaks count="1" manualBreakCount="1">
    <brk id="40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A986F-3193-4B1A-8E3D-FE004F6599E2}">
  <dimension ref="A1:Q71"/>
  <sheetViews>
    <sheetView zoomScaleNormal="100" zoomScaleSheetLayoutView="100" workbookViewId="0">
      <pane ySplit="8" topLeftCell="A9" activePane="bottomLeft" state="frozen"/>
      <selection activeCell="A3" sqref="A3:E33"/>
      <selection pane="bottomLeft" sqref="A1:F1"/>
    </sheetView>
  </sheetViews>
  <sheetFormatPr baseColWidth="10" defaultColWidth="11.42578125" defaultRowHeight="12.75" x14ac:dyDescent="0.2"/>
  <cols>
    <col min="1" max="1" width="3.7109375" style="92" customWidth="1"/>
    <col min="2" max="2" width="48.7109375" style="92" customWidth="1" collapsed="1"/>
    <col min="3" max="6" width="9.7109375" style="92" customWidth="1" collapsed="1"/>
    <col min="7" max="9" width="9.7109375" style="92" customWidth="1"/>
    <col min="10" max="12" width="10.7109375" style="92" customWidth="1" collapsed="1"/>
    <col min="13" max="13" width="3.7109375" style="92" customWidth="1" collapsed="1"/>
    <col min="14" max="17" width="11.42578125" style="92"/>
    <col min="18" max="16384" width="11.42578125" style="92" collapsed="1"/>
  </cols>
  <sheetData>
    <row r="1" spans="1:13" s="90" customFormat="1" ht="12.95" customHeight="1" x14ac:dyDescent="0.2">
      <c r="A1" s="174" t="s">
        <v>170</v>
      </c>
      <c r="B1" s="174"/>
      <c r="C1" s="174"/>
      <c r="D1" s="174"/>
      <c r="E1" s="174"/>
      <c r="F1" s="174"/>
      <c r="G1" s="88"/>
      <c r="H1" s="88"/>
      <c r="I1" s="88"/>
      <c r="J1" s="89"/>
      <c r="K1" s="89"/>
      <c r="L1" s="89"/>
    </row>
    <row r="2" spans="1:13" s="90" customFormat="1" ht="12.95" customHeight="1" x14ac:dyDescent="0.2">
      <c r="B2" s="88"/>
      <c r="C2" s="88"/>
      <c r="D2" s="88"/>
      <c r="E2" s="88"/>
      <c r="F2" s="88"/>
      <c r="G2" s="88"/>
      <c r="H2" s="88"/>
      <c r="I2" s="88"/>
      <c r="J2" s="89"/>
      <c r="K2" s="89"/>
      <c r="L2" s="89"/>
    </row>
    <row r="3" spans="1:13" s="77" customFormat="1" ht="12" customHeight="1" x14ac:dyDescent="0.2">
      <c r="A3" s="176" t="s">
        <v>111</v>
      </c>
      <c r="B3" s="181" t="s">
        <v>112</v>
      </c>
      <c r="C3" s="182" t="s">
        <v>37</v>
      </c>
      <c r="D3" s="182" t="s">
        <v>113</v>
      </c>
      <c r="E3" s="182" t="s">
        <v>114</v>
      </c>
      <c r="F3" s="183"/>
      <c r="G3" s="176" t="s">
        <v>115</v>
      </c>
      <c r="H3" s="182" t="s">
        <v>114</v>
      </c>
      <c r="I3" s="182"/>
      <c r="J3" s="176" t="s">
        <v>116</v>
      </c>
      <c r="K3" s="182" t="s">
        <v>114</v>
      </c>
      <c r="L3" s="182"/>
      <c r="M3" s="183" t="s">
        <v>111</v>
      </c>
    </row>
    <row r="4" spans="1:13" s="77" customFormat="1" ht="12" customHeight="1" x14ac:dyDescent="0.2">
      <c r="A4" s="180"/>
      <c r="B4" s="181"/>
      <c r="C4" s="182"/>
      <c r="D4" s="182"/>
      <c r="E4" s="182" t="s">
        <v>117</v>
      </c>
      <c r="F4" s="183" t="s">
        <v>118</v>
      </c>
      <c r="G4" s="176"/>
      <c r="H4" s="182" t="s">
        <v>117</v>
      </c>
      <c r="I4" s="182" t="s">
        <v>118</v>
      </c>
      <c r="J4" s="176"/>
      <c r="K4" s="182" t="s">
        <v>119</v>
      </c>
      <c r="L4" s="182" t="s">
        <v>120</v>
      </c>
      <c r="M4" s="184"/>
    </row>
    <row r="5" spans="1:13" s="77" customFormat="1" ht="12" customHeight="1" x14ac:dyDescent="0.2">
      <c r="A5" s="180"/>
      <c r="B5" s="181"/>
      <c r="C5" s="182"/>
      <c r="D5" s="182"/>
      <c r="E5" s="182"/>
      <c r="F5" s="183"/>
      <c r="G5" s="176"/>
      <c r="H5" s="182"/>
      <c r="I5" s="182"/>
      <c r="J5" s="176"/>
      <c r="K5" s="182"/>
      <c r="L5" s="182"/>
      <c r="M5" s="184"/>
    </row>
    <row r="6" spans="1:13" s="77" customFormat="1" ht="12" customHeight="1" x14ac:dyDescent="0.2">
      <c r="A6" s="180"/>
      <c r="B6" s="181"/>
      <c r="C6" s="182"/>
      <c r="D6" s="182"/>
      <c r="E6" s="182"/>
      <c r="F6" s="183"/>
      <c r="G6" s="176"/>
      <c r="H6" s="182"/>
      <c r="I6" s="182"/>
      <c r="J6" s="176"/>
      <c r="K6" s="182"/>
      <c r="L6" s="182"/>
      <c r="M6" s="184"/>
    </row>
    <row r="7" spans="1:13" s="77" customFormat="1" ht="12" customHeight="1" x14ac:dyDescent="0.2">
      <c r="A7" s="180"/>
      <c r="B7" s="181"/>
      <c r="C7" s="182"/>
      <c r="D7" s="182"/>
      <c r="E7" s="182"/>
      <c r="F7" s="183"/>
      <c r="G7" s="176"/>
      <c r="H7" s="182"/>
      <c r="I7" s="182"/>
      <c r="J7" s="176"/>
      <c r="K7" s="182"/>
      <c r="L7" s="182"/>
      <c r="M7" s="184"/>
    </row>
    <row r="8" spans="1:13" s="77" customFormat="1" ht="12" customHeight="1" x14ac:dyDescent="0.2">
      <c r="A8" s="180"/>
      <c r="B8" s="181"/>
      <c r="C8" s="182" t="s">
        <v>44</v>
      </c>
      <c r="D8" s="182"/>
      <c r="E8" s="182"/>
      <c r="F8" s="183"/>
      <c r="G8" s="186" t="s">
        <v>44</v>
      </c>
      <c r="H8" s="186"/>
      <c r="I8" s="186"/>
      <c r="J8" s="186"/>
      <c r="K8" s="186"/>
      <c r="L8" s="176"/>
      <c r="M8" s="184"/>
    </row>
    <row r="9" spans="1:13" s="77" customFormat="1" ht="12" customHeight="1" x14ac:dyDescent="0.2">
      <c r="A9" s="111"/>
      <c r="B9" s="124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11"/>
    </row>
    <row r="10" spans="1:13" s="77" customFormat="1" ht="12" customHeight="1" x14ac:dyDescent="0.2">
      <c r="A10" s="111"/>
      <c r="B10" s="111"/>
      <c r="C10" s="185" t="s">
        <v>121</v>
      </c>
      <c r="D10" s="185"/>
      <c r="E10" s="185"/>
      <c r="F10" s="185"/>
      <c r="G10" s="185" t="s">
        <v>121</v>
      </c>
      <c r="H10" s="185"/>
      <c r="I10" s="185"/>
      <c r="J10" s="185"/>
      <c r="K10" s="185"/>
      <c r="L10" s="185"/>
      <c r="M10" s="111"/>
    </row>
    <row r="11" spans="1:13" s="77" customFormat="1" ht="12" customHeight="1" x14ac:dyDescent="0.2">
      <c r="A11" s="130">
        <v>1</v>
      </c>
      <c r="B11" s="131" t="s">
        <v>68</v>
      </c>
      <c r="C11" s="121">
        <v>8088728</v>
      </c>
      <c r="D11" s="121">
        <v>1680521</v>
      </c>
      <c r="E11" s="121">
        <v>280501</v>
      </c>
      <c r="F11" s="121">
        <v>1400020</v>
      </c>
      <c r="G11" s="121">
        <v>16432</v>
      </c>
      <c r="H11" s="121">
        <v>0</v>
      </c>
      <c r="I11" s="121">
        <v>16432</v>
      </c>
      <c r="J11" s="121">
        <v>6391775</v>
      </c>
      <c r="K11" s="121">
        <v>42804</v>
      </c>
      <c r="L11" s="121">
        <v>6348970</v>
      </c>
      <c r="M11" s="132">
        <v>1</v>
      </c>
    </row>
    <row r="12" spans="1:13" s="77" customFormat="1" ht="12" customHeight="1" x14ac:dyDescent="0.2">
      <c r="A12" s="130">
        <v>2</v>
      </c>
      <c r="B12" s="133" t="s">
        <v>80</v>
      </c>
      <c r="C12" s="121">
        <v>6441</v>
      </c>
      <c r="D12" s="121">
        <v>6436</v>
      </c>
      <c r="E12" s="121">
        <v>3551</v>
      </c>
      <c r="F12" s="121">
        <v>2884</v>
      </c>
      <c r="G12" s="121">
        <v>0</v>
      </c>
      <c r="H12" s="121">
        <v>0</v>
      </c>
      <c r="I12" s="121">
        <v>0</v>
      </c>
      <c r="J12" s="121">
        <v>5</v>
      </c>
      <c r="K12" s="121">
        <v>0</v>
      </c>
      <c r="L12" s="121">
        <v>5</v>
      </c>
      <c r="M12" s="132">
        <v>2</v>
      </c>
    </row>
    <row r="13" spans="1:13" s="77" customFormat="1" ht="12" customHeight="1" x14ac:dyDescent="0.2">
      <c r="A13" s="130">
        <v>3</v>
      </c>
      <c r="B13" s="133" t="s">
        <v>81</v>
      </c>
      <c r="C13" s="121">
        <v>1671066</v>
      </c>
      <c r="D13" s="121">
        <v>1386636</v>
      </c>
      <c r="E13" s="121">
        <v>129050</v>
      </c>
      <c r="F13" s="121">
        <v>1257585</v>
      </c>
      <c r="G13" s="121">
        <v>7932</v>
      </c>
      <c r="H13" s="121">
        <v>0</v>
      </c>
      <c r="I13" s="121">
        <v>7932</v>
      </c>
      <c r="J13" s="121">
        <v>276498</v>
      </c>
      <c r="K13" s="121">
        <v>42804</v>
      </c>
      <c r="L13" s="121">
        <v>233694</v>
      </c>
      <c r="M13" s="132">
        <v>3</v>
      </c>
    </row>
    <row r="14" spans="1:13" s="77" customFormat="1" ht="12" customHeight="1" x14ac:dyDescent="0.2">
      <c r="A14" s="130">
        <v>4</v>
      </c>
      <c r="B14" s="133" t="s">
        <v>82</v>
      </c>
      <c r="C14" s="121">
        <v>6411222</v>
      </c>
      <c r="D14" s="121">
        <v>287450</v>
      </c>
      <c r="E14" s="121">
        <v>147900</v>
      </c>
      <c r="F14" s="121">
        <v>139550</v>
      </c>
      <c r="G14" s="121">
        <v>8500</v>
      </c>
      <c r="H14" s="121">
        <v>0</v>
      </c>
      <c r="I14" s="121">
        <v>8500</v>
      </c>
      <c r="J14" s="121">
        <v>6115271</v>
      </c>
      <c r="K14" s="121">
        <v>0</v>
      </c>
      <c r="L14" s="121">
        <v>6115271</v>
      </c>
      <c r="M14" s="132">
        <v>4</v>
      </c>
    </row>
    <row r="15" spans="1:13" s="77" customFormat="1" ht="12" customHeight="1" x14ac:dyDescent="0.2">
      <c r="A15" s="130">
        <v>5</v>
      </c>
      <c r="B15" s="133" t="s">
        <v>83</v>
      </c>
      <c r="C15" s="121">
        <v>6407028</v>
      </c>
      <c r="D15" s="121">
        <v>137098</v>
      </c>
      <c r="E15" s="121">
        <v>137098</v>
      </c>
      <c r="F15" s="121">
        <v>0</v>
      </c>
      <c r="G15" s="121">
        <v>0</v>
      </c>
      <c r="H15" s="121">
        <v>0</v>
      </c>
      <c r="I15" s="121">
        <v>0</v>
      </c>
      <c r="J15" s="121">
        <v>6269929</v>
      </c>
      <c r="K15" s="121">
        <v>0</v>
      </c>
      <c r="L15" s="121">
        <v>6269929</v>
      </c>
      <c r="M15" s="132">
        <v>5</v>
      </c>
    </row>
    <row r="16" spans="1:13" s="77" customFormat="1" ht="12" customHeight="1" x14ac:dyDescent="0.2">
      <c r="A16" s="130">
        <v>6</v>
      </c>
      <c r="B16" s="134" t="s">
        <v>69</v>
      </c>
      <c r="C16" s="121">
        <v>2622005</v>
      </c>
      <c r="D16" s="121">
        <v>1145710</v>
      </c>
      <c r="E16" s="121">
        <v>140</v>
      </c>
      <c r="F16" s="121">
        <v>1145570</v>
      </c>
      <c r="G16" s="121">
        <v>0</v>
      </c>
      <c r="H16" s="121">
        <v>0</v>
      </c>
      <c r="I16" s="121">
        <v>0</v>
      </c>
      <c r="J16" s="121">
        <v>1476294</v>
      </c>
      <c r="K16" s="121">
        <v>0</v>
      </c>
      <c r="L16" s="121">
        <v>1476294</v>
      </c>
      <c r="M16" s="132">
        <v>6</v>
      </c>
    </row>
    <row r="17" spans="1:13" s="77" customFormat="1" ht="22.5" x14ac:dyDescent="0.2">
      <c r="A17" s="130">
        <v>7</v>
      </c>
      <c r="B17" s="135" t="s">
        <v>84</v>
      </c>
      <c r="C17" s="121">
        <v>41583</v>
      </c>
      <c r="D17" s="121">
        <v>41583</v>
      </c>
      <c r="E17" s="121">
        <v>0</v>
      </c>
      <c r="F17" s="121">
        <v>41583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36">
        <v>7</v>
      </c>
    </row>
    <row r="18" spans="1:13" s="77" customFormat="1" ht="12" customHeight="1" x14ac:dyDescent="0.2">
      <c r="A18" s="130">
        <v>8</v>
      </c>
      <c r="B18" s="137" t="s">
        <v>85</v>
      </c>
      <c r="C18" s="121">
        <v>37234</v>
      </c>
      <c r="D18" s="121">
        <v>37234</v>
      </c>
      <c r="E18" s="121">
        <v>0</v>
      </c>
      <c r="F18" s="121">
        <v>37234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0</v>
      </c>
      <c r="M18" s="132">
        <v>8</v>
      </c>
    </row>
    <row r="19" spans="1:13" s="77" customFormat="1" ht="12" customHeight="1" x14ac:dyDescent="0.2">
      <c r="A19" s="130">
        <v>9</v>
      </c>
      <c r="B19" s="138" t="s">
        <v>86</v>
      </c>
      <c r="C19" s="121">
        <v>4349</v>
      </c>
      <c r="D19" s="121">
        <v>4349</v>
      </c>
      <c r="E19" s="121">
        <v>0</v>
      </c>
      <c r="F19" s="121">
        <v>4349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32">
        <v>9</v>
      </c>
    </row>
    <row r="20" spans="1:13" s="77" customFormat="1" ht="12" customHeight="1" x14ac:dyDescent="0.2">
      <c r="A20" s="130">
        <v>10</v>
      </c>
      <c r="B20" s="137" t="s">
        <v>87</v>
      </c>
      <c r="C20" s="121">
        <v>0</v>
      </c>
      <c r="D20" s="121">
        <v>0</v>
      </c>
      <c r="E20" s="121">
        <v>0</v>
      </c>
      <c r="F20" s="121">
        <v>0</v>
      </c>
      <c r="G20" s="121">
        <v>0</v>
      </c>
      <c r="H20" s="121">
        <v>0</v>
      </c>
      <c r="I20" s="121">
        <v>0</v>
      </c>
      <c r="J20" s="121">
        <v>0</v>
      </c>
      <c r="K20" s="121">
        <v>0</v>
      </c>
      <c r="L20" s="121">
        <v>0</v>
      </c>
      <c r="M20" s="132">
        <v>10</v>
      </c>
    </row>
    <row r="21" spans="1:13" s="77" customFormat="1" ht="12" customHeight="1" x14ac:dyDescent="0.2">
      <c r="A21" s="130">
        <v>11</v>
      </c>
      <c r="B21" s="135" t="s">
        <v>88</v>
      </c>
      <c r="C21" s="121">
        <v>2580422</v>
      </c>
      <c r="D21" s="121">
        <v>1104127</v>
      </c>
      <c r="E21" s="121">
        <v>140</v>
      </c>
      <c r="F21" s="121">
        <v>1103987</v>
      </c>
      <c r="G21" s="121">
        <v>0</v>
      </c>
      <c r="H21" s="121">
        <v>0</v>
      </c>
      <c r="I21" s="121">
        <v>0</v>
      </c>
      <c r="J21" s="121">
        <v>1476294</v>
      </c>
      <c r="K21" s="121">
        <v>0</v>
      </c>
      <c r="L21" s="121">
        <v>1476294</v>
      </c>
      <c r="M21" s="136">
        <v>11</v>
      </c>
    </row>
    <row r="22" spans="1:13" s="77" customFormat="1" ht="12" customHeight="1" x14ac:dyDescent="0.2">
      <c r="A22" s="130">
        <v>12</v>
      </c>
      <c r="B22" s="138" t="s">
        <v>89</v>
      </c>
      <c r="C22" s="121">
        <v>445606</v>
      </c>
      <c r="D22" s="121">
        <v>197358</v>
      </c>
      <c r="E22" s="121">
        <v>0</v>
      </c>
      <c r="F22" s="121">
        <v>197358</v>
      </c>
      <c r="G22" s="121">
        <v>0</v>
      </c>
      <c r="H22" s="121">
        <v>0</v>
      </c>
      <c r="I22" s="121">
        <v>0</v>
      </c>
      <c r="J22" s="121">
        <v>248248</v>
      </c>
      <c r="K22" s="121">
        <v>0</v>
      </c>
      <c r="L22" s="121">
        <v>248248</v>
      </c>
      <c r="M22" s="132">
        <v>12</v>
      </c>
    </row>
    <row r="23" spans="1:13" s="77" customFormat="1" ht="12" customHeight="1" x14ac:dyDescent="0.2">
      <c r="A23" s="130">
        <v>13</v>
      </c>
      <c r="B23" s="137" t="s">
        <v>86</v>
      </c>
      <c r="C23" s="121">
        <v>1235677</v>
      </c>
      <c r="D23" s="121">
        <v>7631</v>
      </c>
      <c r="E23" s="121">
        <v>140</v>
      </c>
      <c r="F23" s="121">
        <v>7491</v>
      </c>
      <c r="G23" s="121">
        <v>0</v>
      </c>
      <c r="H23" s="121">
        <v>0</v>
      </c>
      <c r="I23" s="121">
        <v>0</v>
      </c>
      <c r="J23" s="121">
        <v>1228046</v>
      </c>
      <c r="K23" s="121">
        <v>0</v>
      </c>
      <c r="L23" s="121">
        <v>1228046</v>
      </c>
      <c r="M23" s="132">
        <v>13</v>
      </c>
    </row>
    <row r="24" spans="1:13" s="77" customFormat="1" ht="12" customHeight="1" x14ac:dyDescent="0.2">
      <c r="A24" s="130">
        <v>14</v>
      </c>
      <c r="B24" s="137" t="s">
        <v>87</v>
      </c>
      <c r="C24" s="121">
        <v>899138</v>
      </c>
      <c r="D24" s="121">
        <v>899138</v>
      </c>
      <c r="E24" s="121">
        <v>0</v>
      </c>
      <c r="F24" s="121">
        <v>899138</v>
      </c>
      <c r="G24" s="121">
        <v>0</v>
      </c>
      <c r="H24" s="121">
        <v>0</v>
      </c>
      <c r="I24" s="121">
        <v>0</v>
      </c>
      <c r="J24" s="121">
        <v>0</v>
      </c>
      <c r="K24" s="121">
        <v>0</v>
      </c>
      <c r="L24" s="121">
        <v>0</v>
      </c>
      <c r="M24" s="132">
        <v>14</v>
      </c>
    </row>
    <row r="25" spans="1:13" s="77" customFormat="1" ht="33.950000000000003" customHeight="1" x14ac:dyDescent="0.2">
      <c r="A25" s="130">
        <v>15</v>
      </c>
      <c r="B25" s="135" t="s">
        <v>90</v>
      </c>
      <c r="C25" s="121">
        <v>1471546</v>
      </c>
      <c r="D25" s="121">
        <v>0</v>
      </c>
      <c r="E25" s="121">
        <v>0</v>
      </c>
      <c r="F25" s="121">
        <v>0</v>
      </c>
      <c r="G25" s="121">
        <v>0</v>
      </c>
      <c r="H25" s="121">
        <v>0</v>
      </c>
      <c r="I25" s="121">
        <v>0</v>
      </c>
      <c r="J25" s="121">
        <v>1471546</v>
      </c>
      <c r="K25" s="121">
        <v>0</v>
      </c>
      <c r="L25" s="121">
        <v>1471546</v>
      </c>
      <c r="M25" s="136" t="s">
        <v>122</v>
      </c>
    </row>
    <row r="26" spans="1:13" s="77" customFormat="1" ht="12" customHeight="1" x14ac:dyDescent="0.2">
      <c r="A26" s="130">
        <v>16</v>
      </c>
      <c r="B26" s="134" t="s">
        <v>91</v>
      </c>
      <c r="C26" s="121">
        <v>4260436</v>
      </c>
      <c r="D26" s="121">
        <v>4260436</v>
      </c>
      <c r="E26" s="121">
        <v>4252561</v>
      </c>
      <c r="F26" s="121">
        <v>7875</v>
      </c>
      <c r="G26" s="121">
        <v>0</v>
      </c>
      <c r="H26" s="121">
        <v>0</v>
      </c>
      <c r="I26" s="121">
        <v>0</v>
      </c>
      <c r="J26" s="121">
        <v>0</v>
      </c>
      <c r="K26" s="121">
        <v>0</v>
      </c>
      <c r="L26" s="121">
        <v>0</v>
      </c>
      <c r="M26" s="132">
        <v>16</v>
      </c>
    </row>
    <row r="27" spans="1:13" s="77" customFormat="1" ht="12" customHeight="1" x14ac:dyDescent="0.2">
      <c r="A27" s="130">
        <v>17</v>
      </c>
      <c r="B27" s="135" t="s">
        <v>92</v>
      </c>
      <c r="C27" s="121">
        <v>2615974</v>
      </c>
      <c r="D27" s="121">
        <v>2615974</v>
      </c>
      <c r="E27" s="121">
        <v>2615974</v>
      </c>
      <c r="F27" s="121">
        <v>0</v>
      </c>
      <c r="G27" s="121">
        <v>0</v>
      </c>
      <c r="H27" s="121">
        <v>0</v>
      </c>
      <c r="I27" s="121">
        <v>0</v>
      </c>
      <c r="J27" s="121">
        <v>0</v>
      </c>
      <c r="K27" s="121">
        <v>0</v>
      </c>
      <c r="L27" s="121">
        <v>0</v>
      </c>
      <c r="M27" s="132">
        <v>17</v>
      </c>
    </row>
    <row r="28" spans="1:13" s="77" customFormat="1" ht="12" customHeight="1" x14ac:dyDescent="0.2">
      <c r="A28" s="130">
        <v>18</v>
      </c>
      <c r="B28" s="138" t="s">
        <v>93</v>
      </c>
      <c r="C28" s="121">
        <v>2389000</v>
      </c>
      <c r="D28" s="121">
        <v>2389000</v>
      </c>
      <c r="E28" s="121">
        <v>2389000</v>
      </c>
      <c r="F28" s="121">
        <v>0</v>
      </c>
      <c r="G28" s="121">
        <v>0</v>
      </c>
      <c r="H28" s="121">
        <v>0</v>
      </c>
      <c r="I28" s="121">
        <v>0</v>
      </c>
      <c r="J28" s="121">
        <v>0</v>
      </c>
      <c r="K28" s="121">
        <v>0</v>
      </c>
      <c r="L28" s="121">
        <v>0</v>
      </c>
      <c r="M28" s="132">
        <v>18</v>
      </c>
    </row>
    <row r="29" spans="1:13" s="77" customFormat="1" ht="12" customHeight="1" x14ac:dyDescent="0.2">
      <c r="A29" s="130">
        <v>19</v>
      </c>
      <c r="B29" s="138" t="s">
        <v>94</v>
      </c>
      <c r="C29" s="121">
        <v>226974</v>
      </c>
      <c r="D29" s="121">
        <v>226974</v>
      </c>
      <c r="E29" s="121">
        <v>226974</v>
      </c>
      <c r="F29" s="121">
        <v>0</v>
      </c>
      <c r="G29" s="121">
        <v>0</v>
      </c>
      <c r="H29" s="121">
        <v>0</v>
      </c>
      <c r="I29" s="121">
        <v>0</v>
      </c>
      <c r="J29" s="121">
        <v>0</v>
      </c>
      <c r="K29" s="121">
        <v>0</v>
      </c>
      <c r="L29" s="121">
        <v>0</v>
      </c>
      <c r="M29" s="132">
        <v>19</v>
      </c>
    </row>
    <row r="30" spans="1:13" s="77" customFormat="1" ht="12" customHeight="1" x14ac:dyDescent="0.2">
      <c r="A30" s="130">
        <v>20</v>
      </c>
      <c r="B30" s="138" t="s">
        <v>95</v>
      </c>
      <c r="C30" s="121">
        <v>0</v>
      </c>
      <c r="D30" s="121">
        <v>0</v>
      </c>
      <c r="E30" s="121">
        <v>0</v>
      </c>
      <c r="F30" s="121">
        <v>0</v>
      </c>
      <c r="G30" s="121">
        <v>0</v>
      </c>
      <c r="H30" s="121">
        <v>0</v>
      </c>
      <c r="I30" s="121">
        <v>0</v>
      </c>
      <c r="J30" s="121">
        <v>0</v>
      </c>
      <c r="K30" s="121">
        <v>0</v>
      </c>
      <c r="L30" s="121">
        <v>0</v>
      </c>
      <c r="M30" s="132">
        <v>20</v>
      </c>
    </row>
    <row r="31" spans="1:13" s="77" customFormat="1" ht="12" customHeight="1" x14ac:dyDescent="0.2">
      <c r="A31" s="130">
        <v>21</v>
      </c>
      <c r="B31" s="133" t="s">
        <v>96</v>
      </c>
      <c r="C31" s="121">
        <v>1644462</v>
      </c>
      <c r="D31" s="121">
        <v>1644462</v>
      </c>
      <c r="E31" s="121">
        <v>1636587</v>
      </c>
      <c r="F31" s="121">
        <v>7875</v>
      </c>
      <c r="G31" s="121">
        <v>0</v>
      </c>
      <c r="H31" s="121">
        <v>0</v>
      </c>
      <c r="I31" s="121">
        <v>0</v>
      </c>
      <c r="J31" s="121">
        <v>0</v>
      </c>
      <c r="K31" s="121">
        <v>0</v>
      </c>
      <c r="L31" s="121">
        <v>0</v>
      </c>
      <c r="M31" s="132">
        <v>21</v>
      </c>
    </row>
    <row r="32" spans="1:13" s="77" customFormat="1" ht="12" customHeight="1" x14ac:dyDescent="0.2">
      <c r="A32" s="130">
        <v>22</v>
      </c>
      <c r="B32" s="138" t="s">
        <v>93</v>
      </c>
      <c r="C32" s="121">
        <v>1538990</v>
      </c>
      <c r="D32" s="121">
        <v>1538990</v>
      </c>
      <c r="E32" s="121">
        <v>1537990</v>
      </c>
      <c r="F32" s="121">
        <v>1000</v>
      </c>
      <c r="G32" s="121">
        <v>0</v>
      </c>
      <c r="H32" s="121">
        <v>0</v>
      </c>
      <c r="I32" s="121">
        <v>0</v>
      </c>
      <c r="J32" s="121">
        <v>0</v>
      </c>
      <c r="K32" s="121">
        <v>0</v>
      </c>
      <c r="L32" s="121">
        <v>0</v>
      </c>
      <c r="M32" s="132">
        <v>22</v>
      </c>
    </row>
    <row r="33" spans="1:13" s="77" customFormat="1" ht="12" customHeight="1" x14ac:dyDescent="0.2">
      <c r="A33" s="130">
        <v>23</v>
      </c>
      <c r="B33" s="138" t="s">
        <v>94</v>
      </c>
      <c r="C33" s="121">
        <v>105472</v>
      </c>
      <c r="D33" s="121">
        <v>105472</v>
      </c>
      <c r="E33" s="121">
        <v>98597</v>
      </c>
      <c r="F33" s="121">
        <v>6875</v>
      </c>
      <c r="G33" s="121">
        <v>0</v>
      </c>
      <c r="H33" s="121">
        <v>0</v>
      </c>
      <c r="I33" s="121">
        <v>0</v>
      </c>
      <c r="J33" s="121">
        <v>0</v>
      </c>
      <c r="K33" s="121">
        <v>0</v>
      </c>
      <c r="L33" s="121">
        <v>0</v>
      </c>
      <c r="M33" s="132">
        <v>23</v>
      </c>
    </row>
    <row r="34" spans="1:13" s="77" customFormat="1" ht="12" customHeight="1" x14ac:dyDescent="0.2">
      <c r="A34" s="130">
        <v>24</v>
      </c>
      <c r="B34" s="138" t="s">
        <v>95</v>
      </c>
      <c r="C34" s="121">
        <v>0</v>
      </c>
      <c r="D34" s="121">
        <v>0</v>
      </c>
      <c r="E34" s="121">
        <v>0</v>
      </c>
      <c r="F34" s="121">
        <v>0</v>
      </c>
      <c r="G34" s="121">
        <v>0</v>
      </c>
      <c r="H34" s="121">
        <v>0</v>
      </c>
      <c r="I34" s="121">
        <v>0</v>
      </c>
      <c r="J34" s="121">
        <v>0</v>
      </c>
      <c r="K34" s="121">
        <v>0</v>
      </c>
      <c r="L34" s="121">
        <v>0</v>
      </c>
      <c r="M34" s="132">
        <v>24</v>
      </c>
    </row>
    <row r="35" spans="1:13" s="77" customFormat="1" ht="12" customHeight="1" x14ac:dyDescent="0.2">
      <c r="A35" s="130">
        <v>25</v>
      </c>
      <c r="B35" s="134" t="s">
        <v>71</v>
      </c>
      <c r="C35" s="121">
        <v>5124962</v>
      </c>
      <c r="D35" s="121">
        <v>5095861</v>
      </c>
      <c r="E35" s="121">
        <v>4859189</v>
      </c>
      <c r="F35" s="121">
        <v>236673</v>
      </c>
      <c r="G35" s="121">
        <v>1344</v>
      </c>
      <c r="H35" s="121">
        <v>0</v>
      </c>
      <c r="I35" s="121">
        <v>1344</v>
      </c>
      <c r="J35" s="121">
        <v>27756</v>
      </c>
      <c r="K35" s="121">
        <v>6172</v>
      </c>
      <c r="L35" s="121">
        <v>21585</v>
      </c>
      <c r="M35" s="132">
        <v>25</v>
      </c>
    </row>
    <row r="36" spans="1:13" s="77" customFormat="1" ht="12" customHeight="1" x14ac:dyDescent="0.2">
      <c r="A36" s="130">
        <v>26</v>
      </c>
      <c r="B36" s="135" t="s">
        <v>123</v>
      </c>
      <c r="C36" s="121">
        <v>151360</v>
      </c>
      <c r="D36" s="121">
        <v>146004</v>
      </c>
      <c r="E36" s="121">
        <v>341</v>
      </c>
      <c r="F36" s="121">
        <v>145664</v>
      </c>
      <c r="G36" s="121">
        <v>72</v>
      </c>
      <c r="H36" s="121">
        <v>0</v>
      </c>
      <c r="I36" s="121">
        <v>72</v>
      </c>
      <c r="J36" s="121">
        <v>5284</v>
      </c>
      <c r="K36" s="121">
        <v>3417</v>
      </c>
      <c r="L36" s="121">
        <v>1867</v>
      </c>
      <c r="M36" s="132">
        <v>26</v>
      </c>
    </row>
    <row r="37" spans="1:13" s="77" customFormat="1" ht="12" customHeight="1" x14ac:dyDescent="0.2">
      <c r="A37" s="130">
        <v>27</v>
      </c>
      <c r="B37" s="135" t="s">
        <v>124</v>
      </c>
      <c r="C37" s="121">
        <v>4973602</v>
      </c>
      <c r="D37" s="121">
        <v>4949857</v>
      </c>
      <c r="E37" s="121">
        <v>4858848</v>
      </c>
      <c r="F37" s="121">
        <v>91009</v>
      </c>
      <c r="G37" s="121">
        <v>1272</v>
      </c>
      <c r="H37" s="121">
        <v>0</v>
      </c>
      <c r="I37" s="121">
        <v>1272</v>
      </c>
      <c r="J37" s="121">
        <v>22473</v>
      </c>
      <c r="K37" s="121">
        <v>2755</v>
      </c>
      <c r="L37" s="121">
        <v>19718</v>
      </c>
      <c r="M37" s="132">
        <v>27</v>
      </c>
    </row>
    <row r="38" spans="1:13" s="77" customFormat="1" ht="12" customHeight="1" x14ac:dyDescent="0.2">
      <c r="A38" s="130">
        <v>28</v>
      </c>
      <c r="B38" s="134" t="s">
        <v>72</v>
      </c>
      <c r="C38" s="121">
        <v>18828330</v>
      </c>
      <c r="D38" s="121">
        <v>17744466</v>
      </c>
      <c r="E38" s="121">
        <v>15299704</v>
      </c>
      <c r="F38" s="121">
        <v>2444762</v>
      </c>
      <c r="G38" s="121">
        <v>0</v>
      </c>
      <c r="H38" s="121">
        <v>0</v>
      </c>
      <c r="I38" s="121">
        <v>0</v>
      </c>
      <c r="J38" s="121">
        <v>1083864</v>
      </c>
      <c r="K38" s="121">
        <v>0</v>
      </c>
      <c r="L38" s="121">
        <v>1083864</v>
      </c>
      <c r="M38" s="132">
        <v>28</v>
      </c>
    </row>
    <row r="39" spans="1:13" s="77" customFormat="1" ht="12" customHeight="1" x14ac:dyDescent="0.2">
      <c r="A39" s="130">
        <v>29</v>
      </c>
      <c r="B39" s="135" t="s">
        <v>99</v>
      </c>
      <c r="C39" s="121">
        <v>1023184</v>
      </c>
      <c r="D39" s="121">
        <v>556321</v>
      </c>
      <c r="E39" s="121">
        <v>6</v>
      </c>
      <c r="F39" s="121">
        <v>556315</v>
      </c>
      <c r="G39" s="121">
        <v>0</v>
      </c>
      <c r="H39" s="121">
        <v>0</v>
      </c>
      <c r="I39" s="121">
        <v>0</v>
      </c>
      <c r="J39" s="121">
        <v>466863</v>
      </c>
      <c r="K39" s="121">
        <v>0</v>
      </c>
      <c r="L39" s="121">
        <v>466863</v>
      </c>
      <c r="M39" s="132">
        <v>29</v>
      </c>
    </row>
    <row r="40" spans="1:13" s="77" customFormat="1" ht="12" customHeight="1" x14ac:dyDescent="0.2">
      <c r="A40" s="130">
        <v>30</v>
      </c>
      <c r="B40" s="135" t="s">
        <v>100</v>
      </c>
      <c r="C40" s="121">
        <v>2870869</v>
      </c>
      <c r="D40" s="121">
        <v>2870869</v>
      </c>
      <c r="E40" s="121">
        <v>2870869</v>
      </c>
      <c r="F40" s="121">
        <v>0</v>
      </c>
      <c r="G40" s="121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32">
        <v>30</v>
      </c>
    </row>
    <row r="41" spans="1:13" s="77" customFormat="1" ht="12" customHeight="1" x14ac:dyDescent="0.2">
      <c r="A41" s="130">
        <v>31</v>
      </c>
      <c r="B41" s="135" t="s">
        <v>101</v>
      </c>
      <c r="C41" s="121">
        <v>14316892</v>
      </c>
      <c r="D41" s="121">
        <v>14309961</v>
      </c>
      <c r="E41" s="121">
        <v>12428829</v>
      </c>
      <c r="F41" s="121">
        <v>1881133</v>
      </c>
      <c r="G41" s="121">
        <v>0</v>
      </c>
      <c r="H41" s="121">
        <v>0</v>
      </c>
      <c r="I41" s="121">
        <v>0</v>
      </c>
      <c r="J41" s="121">
        <v>6931</v>
      </c>
      <c r="K41" s="121">
        <v>0</v>
      </c>
      <c r="L41" s="121">
        <v>6931</v>
      </c>
      <c r="M41" s="132">
        <v>31</v>
      </c>
    </row>
    <row r="42" spans="1:13" s="77" customFormat="1" ht="12" customHeight="1" x14ac:dyDescent="0.2">
      <c r="A42" s="130">
        <v>32</v>
      </c>
      <c r="B42" s="135" t="s">
        <v>102</v>
      </c>
      <c r="C42" s="121">
        <v>617385</v>
      </c>
      <c r="D42" s="121">
        <v>7315</v>
      </c>
      <c r="E42" s="121">
        <v>0</v>
      </c>
      <c r="F42" s="121">
        <v>7315</v>
      </c>
      <c r="G42" s="121">
        <v>0</v>
      </c>
      <c r="H42" s="121">
        <v>0</v>
      </c>
      <c r="I42" s="121">
        <v>0</v>
      </c>
      <c r="J42" s="121">
        <v>610070</v>
      </c>
      <c r="K42" s="121">
        <v>0</v>
      </c>
      <c r="L42" s="121">
        <v>610070</v>
      </c>
      <c r="M42" s="132">
        <v>32</v>
      </c>
    </row>
    <row r="43" spans="1:13" s="77" customFormat="1" ht="12" customHeight="1" x14ac:dyDescent="0.2">
      <c r="A43" s="130">
        <v>33</v>
      </c>
      <c r="B43" s="142" t="s">
        <v>37</v>
      </c>
      <c r="C43" s="127">
        <v>38924461</v>
      </c>
      <c r="D43" s="127">
        <v>29926995</v>
      </c>
      <c r="E43" s="127">
        <v>24692096</v>
      </c>
      <c r="F43" s="127">
        <v>5234900</v>
      </c>
      <c r="G43" s="127">
        <v>17777</v>
      </c>
      <c r="H43" s="127">
        <v>0</v>
      </c>
      <c r="I43" s="127">
        <v>17777</v>
      </c>
      <c r="J43" s="127">
        <v>8979689</v>
      </c>
      <c r="K43" s="127">
        <v>48976</v>
      </c>
      <c r="L43" s="127">
        <v>8930713</v>
      </c>
      <c r="M43" s="132">
        <v>33</v>
      </c>
    </row>
    <row r="44" spans="1:13" s="77" customFormat="1" ht="12" customHeight="1" x14ac:dyDescent="0.2">
      <c r="A44" s="130"/>
      <c r="B44" s="134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32"/>
    </row>
    <row r="45" spans="1:13" s="77" customFormat="1" ht="12" customHeight="1" x14ac:dyDescent="0.2">
      <c r="A45" s="130"/>
      <c r="B45" s="111"/>
      <c r="C45" s="185" t="s">
        <v>103</v>
      </c>
      <c r="D45" s="185"/>
      <c r="E45" s="185"/>
      <c r="F45" s="185"/>
      <c r="G45" s="185" t="s">
        <v>103</v>
      </c>
      <c r="H45" s="185"/>
      <c r="I45" s="185"/>
      <c r="J45" s="185"/>
      <c r="K45" s="185"/>
      <c r="L45" s="185"/>
      <c r="M45" s="132"/>
    </row>
    <row r="46" spans="1:13" s="77" customFormat="1" ht="12" customHeight="1" x14ac:dyDescent="0.2">
      <c r="A46" s="130">
        <v>34</v>
      </c>
      <c r="B46" s="131" t="s">
        <v>73</v>
      </c>
      <c r="C46" s="121">
        <v>180389</v>
      </c>
      <c r="D46" s="121">
        <v>180389</v>
      </c>
      <c r="E46" s="121">
        <v>384</v>
      </c>
      <c r="F46" s="121">
        <v>180005</v>
      </c>
      <c r="G46" s="121">
        <v>0</v>
      </c>
      <c r="H46" s="121">
        <v>0</v>
      </c>
      <c r="I46" s="121">
        <v>0</v>
      </c>
      <c r="J46" s="121">
        <v>0</v>
      </c>
      <c r="K46" s="121">
        <v>0</v>
      </c>
      <c r="L46" s="121">
        <v>0</v>
      </c>
      <c r="M46" s="132">
        <v>34</v>
      </c>
    </row>
    <row r="47" spans="1:13" s="77" customFormat="1" ht="21.95" customHeight="1" x14ac:dyDescent="0.2">
      <c r="A47" s="130">
        <v>35</v>
      </c>
      <c r="B47" s="135" t="s">
        <v>84</v>
      </c>
      <c r="C47" s="121">
        <v>5143</v>
      </c>
      <c r="D47" s="121">
        <v>5143</v>
      </c>
      <c r="E47" s="121">
        <v>0</v>
      </c>
      <c r="F47" s="121">
        <v>5143</v>
      </c>
      <c r="G47" s="121">
        <v>0</v>
      </c>
      <c r="H47" s="121">
        <v>0</v>
      </c>
      <c r="I47" s="121">
        <v>0</v>
      </c>
      <c r="J47" s="121">
        <v>0</v>
      </c>
      <c r="K47" s="121">
        <v>0</v>
      </c>
      <c r="L47" s="121">
        <v>0</v>
      </c>
      <c r="M47" s="136">
        <v>35</v>
      </c>
    </row>
    <row r="48" spans="1:13" s="77" customFormat="1" ht="12" customHeight="1" x14ac:dyDescent="0.2">
      <c r="A48" s="130">
        <v>36</v>
      </c>
      <c r="B48" s="135" t="s">
        <v>88</v>
      </c>
      <c r="C48" s="121">
        <v>175246</v>
      </c>
      <c r="D48" s="121">
        <v>175246</v>
      </c>
      <c r="E48" s="121">
        <v>384</v>
      </c>
      <c r="F48" s="121">
        <v>174862</v>
      </c>
      <c r="G48" s="121">
        <v>0</v>
      </c>
      <c r="H48" s="121">
        <v>0</v>
      </c>
      <c r="I48" s="121">
        <v>0</v>
      </c>
      <c r="J48" s="121">
        <v>0</v>
      </c>
      <c r="K48" s="121">
        <v>0</v>
      </c>
      <c r="L48" s="121">
        <v>0</v>
      </c>
      <c r="M48" s="136">
        <v>36</v>
      </c>
    </row>
    <row r="49" spans="1:13" s="77" customFormat="1" ht="33.950000000000003" customHeight="1" x14ac:dyDescent="0.2">
      <c r="A49" s="130">
        <v>37</v>
      </c>
      <c r="B49" s="135" t="s">
        <v>104</v>
      </c>
      <c r="C49" s="121">
        <v>0</v>
      </c>
      <c r="D49" s="121">
        <v>0</v>
      </c>
      <c r="E49" s="121">
        <v>0</v>
      </c>
      <c r="F49" s="121">
        <v>0</v>
      </c>
      <c r="G49" s="121">
        <v>0</v>
      </c>
      <c r="H49" s="121">
        <v>0</v>
      </c>
      <c r="I49" s="121">
        <v>0</v>
      </c>
      <c r="J49" s="121">
        <v>0</v>
      </c>
      <c r="K49" s="121">
        <v>0</v>
      </c>
      <c r="L49" s="121">
        <v>0</v>
      </c>
      <c r="M49" s="136" t="s">
        <v>125</v>
      </c>
    </row>
    <row r="50" spans="1:13" s="77" customFormat="1" ht="12" customHeight="1" x14ac:dyDescent="0.2">
      <c r="A50" s="130">
        <v>38</v>
      </c>
      <c r="B50" s="134" t="s">
        <v>74</v>
      </c>
      <c r="C50" s="121">
        <v>5315892</v>
      </c>
      <c r="D50" s="121">
        <v>5314704</v>
      </c>
      <c r="E50" s="121">
        <v>1490390</v>
      </c>
      <c r="F50" s="121">
        <v>3824314</v>
      </c>
      <c r="G50" s="121">
        <v>0</v>
      </c>
      <c r="H50" s="121">
        <v>0</v>
      </c>
      <c r="I50" s="121">
        <v>0</v>
      </c>
      <c r="J50" s="121">
        <v>1189</v>
      </c>
      <c r="K50" s="121">
        <v>289</v>
      </c>
      <c r="L50" s="121">
        <v>900</v>
      </c>
      <c r="M50" s="132">
        <v>38</v>
      </c>
    </row>
    <row r="51" spans="1:13" s="77" customFormat="1" ht="12" customHeight="1" x14ac:dyDescent="0.2">
      <c r="A51" s="130">
        <v>39</v>
      </c>
      <c r="B51" s="135" t="s">
        <v>105</v>
      </c>
      <c r="C51" s="121">
        <v>4542831</v>
      </c>
      <c r="D51" s="121">
        <v>4541931</v>
      </c>
      <c r="E51" s="121">
        <v>720000</v>
      </c>
      <c r="F51" s="121">
        <v>3821931</v>
      </c>
      <c r="G51" s="121">
        <v>0</v>
      </c>
      <c r="H51" s="121">
        <v>0</v>
      </c>
      <c r="I51" s="121">
        <v>0</v>
      </c>
      <c r="J51" s="121">
        <v>900</v>
      </c>
      <c r="K51" s="121">
        <v>0</v>
      </c>
      <c r="L51" s="121">
        <v>900</v>
      </c>
      <c r="M51" s="132">
        <v>39</v>
      </c>
    </row>
    <row r="52" spans="1:13" s="81" customFormat="1" ht="12" customHeight="1" x14ac:dyDescent="0.2">
      <c r="A52" s="130">
        <v>40</v>
      </c>
      <c r="B52" s="135" t="s">
        <v>96</v>
      </c>
      <c r="C52" s="121">
        <v>773061</v>
      </c>
      <c r="D52" s="121">
        <v>772772</v>
      </c>
      <c r="E52" s="121">
        <v>770390</v>
      </c>
      <c r="F52" s="121">
        <v>2382</v>
      </c>
      <c r="G52" s="121">
        <v>0</v>
      </c>
      <c r="H52" s="121">
        <v>0</v>
      </c>
      <c r="I52" s="121">
        <v>0</v>
      </c>
      <c r="J52" s="121">
        <v>289</v>
      </c>
      <c r="K52" s="121">
        <v>289</v>
      </c>
      <c r="L52" s="121">
        <v>0</v>
      </c>
      <c r="M52" s="132">
        <v>40</v>
      </c>
    </row>
    <row r="53" spans="1:13" s="81" customFormat="1" ht="33.950000000000003" customHeight="1" x14ac:dyDescent="0.2">
      <c r="A53" s="130">
        <v>41</v>
      </c>
      <c r="B53" s="135" t="s">
        <v>106</v>
      </c>
      <c r="C53" s="121">
        <v>3723184</v>
      </c>
      <c r="D53" s="121">
        <v>3723184</v>
      </c>
      <c r="E53" s="121">
        <v>0</v>
      </c>
      <c r="F53" s="121">
        <v>3723184</v>
      </c>
      <c r="G53" s="121">
        <v>0</v>
      </c>
      <c r="H53" s="121">
        <v>0</v>
      </c>
      <c r="I53" s="121">
        <v>0</v>
      </c>
      <c r="J53" s="121">
        <v>0</v>
      </c>
      <c r="K53" s="121">
        <v>0</v>
      </c>
      <c r="L53" s="121">
        <v>0</v>
      </c>
      <c r="M53" s="136" t="s">
        <v>126</v>
      </c>
    </row>
    <row r="54" spans="1:13" s="81" customFormat="1" ht="12" customHeight="1" x14ac:dyDescent="0.2">
      <c r="A54" s="130">
        <v>42</v>
      </c>
      <c r="B54" s="134" t="s">
        <v>75</v>
      </c>
      <c r="C54" s="121">
        <v>1373945</v>
      </c>
      <c r="D54" s="121">
        <v>1344109</v>
      </c>
      <c r="E54" s="121">
        <v>308174</v>
      </c>
      <c r="F54" s="121">
        <v>1035935</v>
      </c>
      <c r="G54" s="121">
        <v>24199</v>
      </c>
      <c r="H54" s="121">
        <v>0</v>
      </c>
      <c r="I54" s="121">
        <v>24199</v>
      </c>
      <c r="J54" s="121">
        <v>5637</v>
      </c>
      <c r="K54" s="121">
        <v>2429</v>
      </c>
      <c r="L54" s="121">
        <v>3208</v>
      </c>
      <c r="M54" s="132">
        <v>42</v>
      </c>
    </row>
    <row r="55" spans="1:13" s="81" customFormat="1" ht="12" customHeight="1" x14ac:dyDescent="0.2">
      <c r="A55" s="130">
        <v>43</v>
      </c>
      <c r="B55" s="135" t="s">
        <v>127</v>
      </c>
      <c r="C55" s="121">
        <v>1101152</v>
      </c>
      <c r="D55" s="121">
        <v>1075404</v>
      </c>
      <c r="E55" s="121">
        <v>173653</v>
      </c>
      <c r="F55" s="121">
        <v>901751</v>
      </c>
      <c r="G55" s="121">
        <v>21888</v>
      </c>
      <c r="H55" s="121">
        <v>0</v>
      </c>
      <c r="I55" s="121">
        <v>21888</v>
      </c>
      <c r="J55" s="121">
        <v>3859</v>
      </c>
      <c r="K55" s="121">
        <v>2429</v>
      </c>
      <c r="L55" s="121">
        <v>1430</v>
      </c>
      <c r="M55" s="132">
        <v>43</v>
      </c>
    </row>
    <row r="56" spans="1:13" s="77" customFormat="1" ht="12" customHeight="1" x14ac:dyDescent="0.2">
      <c r="A56" s="130">
        <v>44</v>
      </c>
      <c r="B56" s="135" t="s">
        <v>124</v>
      </c>
      <c r="C56" s="121">
        <v>272793</v>
      </c>
      <c r="D56" s="121">
        <v>268705</v>
      </c>
      <c r="E56" s="121">
        <v>134521</v>
      </c>
      <c r="F56" s="121">
        <v>134184</v>
      </c>
      <c r="G56" s="121">
        <v>2311</v>
      </c>
      <c r="H56" s="121">
        <v>0</v>
      </c>
      <c r="I56" s="121">
        <v>2311</v>
      </c>
      <c r="J56" s="121">
        <v>1778</v>
      </c>
      <c r="K56" s="121">
        <v>0</v>
      </c>
      <c r="L56" s="121">
        <v>1778</v>
      </c>
      <c r="M56" s="132">
        <v>44</v>
      </c>
    </row>
    <row r="57" spans="1:13" s="77" customFormat="1" ht="12" customHeight="1" x14ac:dyDescent="0.2">
      <c r="A57" s="130">
        <v>45</v>
      </c>
      <c r="B57" s="131" t="s">
        <v>76</v>
      </c>
      <c r="C57" s="121">
        <v>3628889</v>
      </c>
      <c r="D57" s="121">
        <v>3570861</v>
      </c>
      <c r="E57" s="121">
        <v>3082318</v>
      </c>
      <c r="F57" s="121">
        <v>488544</v>
      </c>
      <c r="G57" s="121">
        <v>4</v>
      </c>
      <c r="H57" s="121">
        <v>0</v>
      </c>
      <c r="I57" s="121">
        <v>4</v>
      </c>
      <c r="J57" s="121">
        <v>58024</v>
      </c>
      <c r="K57" s="121">
        <v>0</v>
      </c>
      <c r="L57" s="121">
        <v>58024</v>
      </c>
      <c r="M57" s="132">
        <v>45</v>
      </c>
    </row>
    <row r="58" spans="1:13" s="77" customFormat="1" ht="12" customHeight="1" x14ac:dyDescent="0.2">
      <c r="A58" s="130">
        <v>46</v>
      </c>
      <c r="B58" s="133" t="s">
        <v>100</v>
      </c>
      <c r="C58" s="121">
        <v>0</v>
      </c>
      <c r="D58" s="121">
        <v>0</v>
      </c>
      <c r="E58" s="121">
        <v>0</v>
      </c>
      <c r="F58" s="121">
        <v>0</v>
      </c>
      <c r="G58" s="121">
        <v>0</v>
      </c>
      <c r="H58" s="121">
        <v>0</v>
      </c>
      <c r="I58" s="121">
        <v>0</v>
      </c>
      <c r="J58" s="121">
        <v>0</v>
      </c>
      <c r="K58" s="121">
        <v>0</v>
      </c>
      <c r="L58" s="121">
        <v>0</v>
      </c>
      <c r="M58" s="132">
        <v>46</v>
      </c>
    </row>
    <row r="59" spans="1:13" s="77" customFormat="1" ht="12" customHeight="1" x14ac:dyDescent="0.2">
      <c r="A59" s="130">
        <v>47</v>
      </c>
      <c r="B59" s="133" t="s">
        <v>101</v>
      </c>
      <c r="C59" s="121">
        <v>3628889</v>
      </c>
      <c r="D59" s="121">
        <v>3570861</v>
      </c>
      <c r="E59" s="121">
        <v>3082318</v>
      </c>
      <c r="F59" s="121">
        <v>488544</v>
      </c>
      <c r="G59" s="121">
        <v>4</v>
      </c>
      <c r="H59" s="121">
        <v>0</v>
      </c>
      <c r="I59" s="121">
        <v>4</v>
      </c>
      <c r="J59" s="121">
        <v>58024</v>
      </c>
      <c r="K59" s="121">
        <v>0</v>
      </c>
      <c r="L59" s="121">
        <v>58024</v>
      </c>
      <c r="M59" s="132">
        <v>47</v>
      </c>
    </row>
    <row r="60" spans="1:13" s="77" customFormat="1" ht="12" customHeight="1" x14ac:dyDescent="0.2">
      <c r="A60" s="130">
        <v>48</v>
      </c>
      <c r="B60" s="141" t="s">
        <v>128</v>
      </c>
      <c r="C60" s="127">
        <v>10499116</v>
      </c>
      <c r="D60" s="127">
        <v>10410063</v>
      </c>
      <c r="E60" s="127">
        <v>4881267</v>
      </c>
      <c r="F60" s="127">
        <v>5528797</v>
      </c>
      <c r="G60" s="127">
        <v>24203</v>
      </c>
      <c r="H60" s="127">
        <v>0</v>
      </c>
      <c r="I60" s="127">
        <v>24203</v>
      </c>
      <c r="J60" s="127">
        <v>64849</v>
      </c>
      <c r="K60" s="127">
        <v>2717</v>
      </c>
      <c r="L60" s="127">
        <v>62132</v>
      </c>
      <c r="M60" s="132">
        <v>48</v>
      </c>
    </row>
    <row r="61" spans="1:13" s="77" customFormat="1" ht="12" customHeight="1" x14ac:dyDescent="0.2">
      <c r="A61" s="130"/>
      <c r="B61" s="131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32"/>
    </row>
    <row r="62" spans="1:13" s="77" customFormat="1" ht="12" customHeight="1" x14ac:dyDescent="0.2">
      <c r="A62" s="130"/>
      <c r="B62" s="111"/>
      <c r="C62" s="185" t="s">
        <v>107</v>
      </c>
      <c r="D62" s="185"/>
      <c r="E62" s="185"/>
      <c r="F62" s="185"/>
      <c r="G62" s="185" t="s">
        <v>107</v>
      </c>
      <c r="H62" s="185"/>
      <c r="I62" s="185"/>
      <c r="J62" s="185"/>
      <c r="K62" s="185"/>
      <c r="L62" s="185"/>
      <c r="M62" s="132"/>
    </row>
    <row r="63" spans="1:13" s="77" customFormat="1" ht="21.95" customHeight="1" x14ac:dyDescent="0.2">
      <c r="A63" s="130">
        <v>49</v>
      </c>
      <c r="B63" s="134" t="s">
        <v>129</v>
      </c>
      <c r="C63" s="121">
        <v>1652726</v>
      </c>
      <c r="D63" s="121">
        <v>1652726</v>
      </c>
      <c r="E63" s="121">
        <v>1638853</v>
      </c>
      <c r="F63" s="121">
        <v>13873</v>
      </c>
      <c r="G63" s="121">
        <v>0</v>
      </c>
      <c r="H63" s="121">
        <v>0</v>
      </c>
      <c r="I63" s="121">
        <v>0</v>
      </c>
      <c r="J63" s="121">
        <v>0</v>
      </c>
      <c r="K63" s="121">
        <v>0</v>
      </c>
      <c r="L63" s="121">
        <v>0</v>
      </c>
      <c r="M63" s="136" t="s">
        <v>130</v>
      </c>
    </row>
    <row r="64" spans="1:13" s="77" customFormat="1" ht="12" customHeight="1" x14ac:dyDescent="0.2">
      <c r="A64" s="130"/>
      <c r="B64" s="131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32"/>
    </row>
    <row r="65" spans="1:13" s="77" customFormat="1" ht="12" customHeight="1" x14ac:dyDescent="0.2">
      <c r="A65" s="130"/>
      <c r="B65" s="111"/>
      <c r="C65" s="185" t="s">
        <v>109</v>
      </c>
      <c r="D65" s="185"/>
      <c r="E65" s="185"/>
      <c r="F65" s="185"/>
      <c r="G65" s="185" t="s">
        <v>109</v>
      </c>
      <c r="H65" s="185"/>
      <c r="I65" s="185"/>
      <c r="J65" s="185"/>
      <c r="K65" s="185"/>
      <c r="L65" s="185"/>
      <c r="M65" s="132"/>
    </row>
    <row r="66" spans="1:13" s="77" customFormat="1" ht="12" customHeight="1" x14ac:dyDescent="0.2">
      <c r="A66" s="111">
        <v>50</v>
      </c>
      <c r="B66" s="131" t="s">
        <v>110</v>
      </c>
      <c r="C66" s="115" t="s">
        <v>8</v>
      </c>
      <c r="D66" s="115" t="s">
        <v>8</v>
      </c>
      <c r="E66" s="115" t="s">
        <v>8</v>
      </c>
      <c r="F66" s="115" t="s">
        <v>8</v>
      </c>
      <c r="G66" s="115" t="s">
        <v>8</v>
      </c>
      <c r="H66" s="115" t="s">
        <v>8</v>
      </c>
      <c r="I66" s="115" t="s">
        <v>8</v>
      </c>
      <c r="J66" s="115" t="s">
        <v>8</v>
      </c>
      <c r="K66" s="115" t="s">
        <v>8</v>
      </c>
      <c r="L66" s="115" t="s">
        <v>8</v>
      </c>
      <c r="M66" s="114">
        <v>50</v>
      </c>
    </row>
    <row r="67" spans="1:13" x14ac:dyDescent="0.2">
      <c r="A67" s="111" t="s">
        <v>35</v>
      </c>
      <c r="B67" s="113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</row>
    <row r="68" spans="1:13" x14ac:dyDescent="0.2">
      <c r="A68" s="111" t="s">
        <v>131</v>
      </c>
      <c r="B68" s="113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</row>
    <row r="69" spans="1:13" x14ac:dyDescent="0.2">
      <c r="B69" s="91"/>
    </row>
    <row r="70" spans="1:13" ht="14.25" x14ac:dyDescent="0.2">
      <c r="B70" s="93"/>
      <c r="J70" s="93"/>
    </row>
    <row r="71" spans="1:13" ht="14.25" x14ac:dyDescent="0.2">
      <c r="B71" s="93"/>
      <c r="J71" s="93"/>
    </row>
  </sheetData>
  <mergeCells count="27">
    <mergeCell ref="C62:F62"/>
    <mergeCell ref="G62:L62"/>
    <mergeCell ref="C65:F65"/>
    <mergeCell ref="G65:L65"/>
    <mergeCell ref="L4:L7"/>
    <mergeCell ref="C8:F8"/>
    <mergeCell ref="G8:L8"/>
    <mergeCell ref="C10:F10"/>
    <mergeCell ref="G10:L10"/>
    <mergeCell ref="C45:F45"/>
    <mergeCell ref="G45:L45"/>
    <mergeCell ref="G3:G7"/>
    <mergeCell ref="H3:I3"/>
    <mergeCell ref="J3:J7"/>
    <mergeCell ref="K3:L3"/>
    <mergeCell ref="M3:M8"/>
    <mergeCell ref="E4:E7"/>
    <mergeCell ref="F4:F7"/>
    <mergeCell ref="H4:H7"/>
    <mergeCell ref="I4:I7"/>
    <mergeCell ref="K4:K7"/>
    <mergeCell ref="A1:F1"/>
    <mergeCell ref="A3:A8"/>
    <mergeCell ref="B3:B8"/>
    <mergeCell ref="C3:C7"/>
    <mergeCell ref="D3:D7"/>
    <mergeCell ref="E3:F3"/>
  </mergeCells>
  <hyperlinks>
    <hyperlink ref="A1:E1" location="Inhaltsverzeichnis!A15" display="Inhaltsverzeichnis!A15" xr:uid="{AEDF0E25-6EC2-4B13-A1E7-2C14ACD3B91D}"/>
  </hyperlinks>
  <pageMargins left="0.59055118110236227" right="0.59055118110236227" top="0.78740157480314965" bottom="0.59055118110236227" header="0.31496062992125984" footer="0.23622047244094491"/>
  <pageSetup paperSize="9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L III 6 j / 25 –  Berlin  &amp;G</oddFooter>
  </headerFooter>
  <rowBreaks count="1" manualBreakCount="1">
    <brk id="44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70543-1C57-4683-A9A0-37A35F8D1387}">
  <dimension ref="A1:M22"/>
  <sheetViews>
    <sheetView zoomScaleNormal="100" workbookViewId="0">
      <selection activeCell="B1" sqref="B1:E1"/>
    </sheetView>
  </sheetViews>
  <sheetFormatPr baseColWidth="10" defaultColWidth="17.140625" defaultRowHeight="12" x14ac:dyDescent="0.2"/>
  <cols>
    <col min="1" max="1" width="12.7109375" style="100" customWidth="1"/>
    <col min="2" max="2" width="3.7109375" style="100" customWidth="1"/>
    <col min="3" max="3" width="49.7109375" style="100" customWidth="1"/>
    <col min="4" max="4" width="12.7109375" style="100" customWidth="1"/>
    <col min="5" max="7" width="12.7109375" style="101" customWidth="1"/>
    <col min="8" max="11" width="12.7109375" style="100" customWidth="1"/>
    <col min="12" max="12" width="3.7109375" style="100" customWidth="1"/>
    <col min="13" max="16384" width="17.140625" style="100"/>
  </cols>
  <sheetData>
    <row r="1" spans="1:13" s="97" customFormat="1" ht="24" customHeight="1" x14ac:dyDescent="0.2">
      <c r="A1" s="94"/>
      <c r="B1" s="174" t="s">
        <v>173</v>
      </c>
      <c r="C1" s="174"/>
      <c r="D1" s="174"/>
      <c r="E1" s="174"/>
      <c r="F1" s="95"/>
      <c r="G1" s="96"/>
      <c r="H1" s="96"/>
    </row>
    <row r="2" spans="1:13" s="77" customFormat="1" ht="12" customHeight="1" x14ac:dyDescent="0.2">
      <c r="B2" s="187"/>
      <c r="C2" s="187"/>
      <c r="D2" s="187"/>
      <c r="E2" s="187"/>
      <c r="F2" s="187"/>
      <c r="G2" s="187"/>
    </row>
    <row r="3" spans="1:13" s="77" customFormat="1" ht="12" customHeight="1" x14ac:dyDescent="0.2">
      <c r="B3" s="176" t="s">
        <v>111</v>
      </c>
      <c r="C3" s="188" t="s">
        <v>132</v>
      </c>
      <c r="D3" s="181" t="s">
        <v>37</v>
      </c>
      <c r="E3" s="191" t="s">
        <v>133</v>
      </c>
      <c r="F3" s="194" t="s">
        <v>134</v>
      </c>
      <c r="G3" s="184" t="s">
        <v>70</v>
      </c>
      <c r="H3" s="197"/>
      <c r="I3" s="180"/>
      <c r="J3" s="188" t="s">
        <v>135</v>
      </c>
      <c r="K3" s="188" t="s">
        <v>136</v>
      </c>
      <c r="L3" s="183" t="s">
        <v>111</v>
      </c>
    </row>
    <row r="4" spans="1:13" s="77" customFormat="1" ht="12" customHeight="1" x14ac:dyDescent="0.2">
      <c r="B4" s="180"/>
      <c r="C4" s="189"/>
      <c r="D4" s="181"/>
      <c r="E4" s="192"/>
      <c r="F4" s="195"/>
      <c r="G4" s="182" t="s">
        <v>137</v>
      </c>
      <c r="H4" s="181" t="s">
        <v>138</v>
      </c>
      <c r="I4" s="181"/>
      <c r="J4" s="189"/>
      <c r="K4" s="189"/>
      <c r="L4" s="184"/>
    </row>
    <row r="5" spans="1:13" s="77" customFormat="1" ht="32.1" customHeight="1" x14ac:dyDescent="0.2">
      <c r="B5" s="180"/>
      <c r="C5" s="189"/>
      <c r="D5" s="181"/>
      <c r="E5" s="193"/>
      <c r="F5" s="196"/>
      <c r="G5" s="182"/>
      <c r="H5" s="139" t="s">
        <v>139</v>
      </c>
      <c r="I5" s="139" t="s">
        <v>140</v>
      </c>
      <c r="J5" s="190"/>
      <c r="K5" s="190"/>
      <c r="L5" s="184"/>
    </row>
    <row r="6" spans="1:13" s="77" customFormat="1" ht="12" customHeight="1" x14ac:dyDescent="0.2">
      <c r="B6" s="180"/>
      <c r="C6" s="190"/>
      <c r="D6" s="181" t="s">
        <v>79</v>
      </c>
      <c r="E6" s="184"/>
      <c r="F6" s="180" t="s">
        <v>79</v>
      </c>
      <c r="G6" s="181"/>
      <c r="H6" s="181"/>
      <c r="I6" s="181"/>
      <c r="J6" s="181"/>
      <c r="K6" s="181"/>
      <c r="L6" s="184"/>
    </row>
    <row r="7" spans="1:13" s="77" customFormat="1" ht="12" customHeight="1" x14ac:dyDescent="0.2">
      <c r="B7" s="110"/>
      <c r="C7" s="140"/>
      <c r="D7" s="110"/>
      <c r="E7" s="110"/>
      <c r="F7" s="111"/>
      <c r="G7" s="111"/>
      <c r="H7" s="111"/>
      <c r="I7" s="111"/>
      <c r="J7" s="111"/>
      <c r="K7" s="111"/>
      <c r="L7" s="111"/>
    </row>
    <row r="8" spans="1:13" s="77" customFormat="1" ht="12" customHeight="1" x14ac:dyDescent="0.2">
      <c r="B8" s="125">
        <v>1</v>
      </c>
      <c r="C8" s="130" t="s">
        <v>157</v>
      </c>
      <c r="D8" s="121">
        <v>29926995</v>
      </c>
      <c r="E8" s="121">
        <v>1680521</v>
      </c>
      <c r="F8" s="121">
        <v>1145710</v>
      </c>
      <c r="G8" s="121">
        <v>4260436</v>
      </c>
      <c r="H8" s="121">
        <v>2615974</v>
      </c>
      <c r="I8" s="121">
        <v>1644462</v>
      </c>
      <c r="J8" s="121">
        <v>5095861</v>
      </c>
      <c r="K8" s="121">
        <v>17744466</v>
      </c>
      <c r="L8" s="114">
        <v>1</v>
      </c>
      <c r="M8" s="99"/>
    </row>
    <row r="9" spans="1:13" s="77" customFormat="1" ht="12" customHeight="1" x14ac:dyDescent="0.2">
      <c r="B9" s="125">
        <v>2</v>
      </c>
      <c r="C9" s="133" t="s">
        <v>141</v>
      </c>
      <c r="D9" s="121">
        <v>24692096</v>
      </c>
      <c r="E9" s="121">
        <v>280501</v>
      </c>
      <c r="F9" s="121">
        <v>140</v>
      </c>
      <c r="G9" s="121">
        <v>4252561</v>
      </c>
      <c r="H9" s="121">
        <v>2615974</v>
      </c>
      <c r="I9" s="121">
        <v>1636587</v>
      </c>
      <c r="J9" s="121">
        <v>4859189</v>
      </c>
      <c r="K9" s="121">
        <v>15299704</v>
      </c>
      <c r="L9" s="114">
        <v>2</v>
      </c>
      <c r="M9" s="99"/>
    </row>
    <row r="10" spans="1:13" s="77" customFormat="1" ht="12" customHeight="1" x14ac:dyDescent="0.2">
      <c r="B10" s="125">
        <v>3</v>
      </c>
      <c r="C10" s="133" t="s">
        <v>142</v>
      </c>
      <c r="D10" s="121">
        <v>5234900</v>
      </c>
      <c r="E10" s="121">
        <v>1400020</v>
      </c>
      <c r="F10" s="121">
        <v>1145570</v>
      </c>
      <c r="G10" s="121">
        <v>7875</v>
      </c>
      <c r="H10" s="121">
        <v>0</v>
      </c>
      <c r="I10" s="121">
        <v>7875</v>
      </c>
      <c r="J10" s="121">
        <v>236673</v>
      </c>
      <c r="K10" s="121">
        <v>2444762</v>
      </c>
      <c r="L10" s="114">
        <v>3</v>
      </c>
    </row>
    <row r="11" spans="1:13" s="77" customFormat="1" ht="12" customHeight="1" x14ac:dyDescent="0.2">
      <c r="B11" s="125">
        <v>4</v>
      </c>
      <c r="C11" s="131" t="s">
        <v>143</v>
      </c>
      <c r="D11" s="121">
        <v>17777</v>
      </c>
      <c r="E11" s="121">
        <v>16432</v>
      </c>
      <c r="F11" s="121">
        <v>0</v>
      </c>
      <c r="G11" s="121">
        <v>0</v>
      </c>
      <c r="H11" s="121">
        <v>0</v>
      </c>
      <c r="I11" s="121">
        <v>0</v>
      </c>
      <c r="J11" s="121">
        <v>1344</v>
      </c>
      <c r="K11" s="121">
        <v>0</v>
      </c>
      <c r="L11" s="114">
        <v>4</v>
      </c>
    </row>
    <row r="12" spans="1:13" s="77" customFormat="1" ht="12" customHeight="1" x14ac:dyDescent="0.2">
      <c r="B12" s="125">
        <v>5</v>
      </c>
      <c r="C12" s="131" t="s">
        <v>144</v>
      </c>
      <c r="D12" s="121">
        <v>17777</v>
      </c>
      <c r="E12" s="121">
        <v>16432</v>
      </c>
      <c r="F12" s="121">
        <v>0</v>
      </c>
      <c r="G12" s="121">
        <v>0</v>
      </c>
      <c r="H12" s="121">
        <v>0</v>
      </c>
      <c r="I12" s="121">
        <v>0</v>
      </c>
      <c r="J12" s="121">
        <v>1344</v>
      </c>
      <c r="K12" s="121">
        <v>0</v>
      </c>
      <c r="L12" s="114">
        <v>5</v>
      </c>
    </row>
    <row r="13" spans="1:13" s="77" customFormat="1" ht="12" customHeight="1" x14ac:dyDescent="0.2">
      <c r="B13" s="125">
        <v>6</v>
      </c>
      <c r="C13" s="131" t="s">
        <v>145</v>
      </c>
      <c r="D13" s="121">
        <v>8979689</v>
      </c>
      <c r="E13" s="121">
        <v>6391775</v>
      </c>
      <c r="F13" s="121">
        <v>1476294</v>
      </c>
      <c r="G13" s="121">
        <v>0</v>
      </c>
      <c r="H13" s="121">
        <v>0</v>
      </c>
      <c r="I13" s="121">
        <v>0</v>
      </c>
      <c r="J13" s="121">
        <v>27756</v>
      </c>
      <c r="K13" s="121">
        <v>1083864</v>
      </c>
      <c r="L13" s="114">
        <v>6</v>
      </c>
    </row>
    <row r="14" spans="1:13" s="77" customFormat="1" ht="12" customHeight="1" x14ac:dyDescent="0.2">
      <c r="B14" s="125">
        <v>7</v>
      </c>
      <c r="C14" s="133" t="s">
        <v>146</v>
      </c>
      <c r="D14" s="121">
        <v>48976</v>
      </c>
      <c r="E14" s="121">
        <v>42804</v>
      </c>
      <c r="F14" s="121">
        <v>0</v>
      </c>
      <c r="G14" s="121">
        <v>0</v>
      </c>
      <c r="H14" s="121">
        <v>0</v>
      </c>
      <c r="I14" s="121">
        <v>0</v>
      </c>
      <c r="J14" s="121">
        <v>6172</v>
      </c>
      <c r="K14" s="121">
        <v>0</v>
      </c>
      <c r="L14" s="114">
        <v>7</v>
      </c>
    </row>
    <row r="15" spans="1:13" s="77" customFormat="1" ht="12" customHeight="1" x14ac:dyDescent="0.2">
      <c r="B15" s="125">
        <v>8</v>
      </c>
      <c r="C15" s="133" t="s">
        <v>147</v>
      </c>
      <c r="D15" s="121">
        <v>8930713</v>
      </c>
      <c r="E15" s="121">
        <v>6348970</v>
      </c>
      <c r="F15" s="121">
        <v>1476294</v>
      </c>
      <c r="G15" s="121">
        <v>0</v>
      </c>
      <c r="H15" s="121">
        <v>0</v>
      </c>
      <c r="I15" s="121">
        <v>0</v>
      </c>
      <c r="J15" s="121">
        <v>21585</v>
      </c>
      <c r="K15" s="121">
        <v>1083864</v>
      </c>
      <c r="L15" s="114">
        <v>8</v>
      </c>
    </row>
    <row r="16" spans="1:13" s="76" customFormat="1" ht="12" customHeight="1" x14ac:dyDescent="0.2">
      <c r="B16" s="125">
        <v>9</v>
      </c>
      <c r="C16" s="141" t="s">
        <v>37</v>
      </c>
      <c r="D16" s="127">
        <v>38924461</v>
      </c>
      <c r="E16" s="127">
        <v>8088728</v>
      </c>
      <c r="F16" s="127">
        <v>2622005</v>
      </c>
      <c r="G16" s="127">
        <v>4260436</v>
      </c>
      <c r="H16" s="127">
        <v>2615974</v>
      </c>
      <c r="I16" s="127">
        <v>1644462</v>
      </c>
      <c r="J16" s="127">
        <v>5124962</v>
      </c>
      <c r="K16" s="127">
        <v>18828330</v>
      </c>
      <c r="L16" s="114">
        <v>9</v>
      </c>
      <c r="M16" s="99"/>
    </row>
    <row r="17" spans="2:13" s="77" customFormat="1" ht="12" customHeight="1" x14ac:dyDescent="0.2">
      <c r="B17" s="125">
        <v>10</v>
      </c>
      <c r="C17" s="133" t="s">
        <v>148</v>
      </c>
      <c r="D17" s="121">
        <v>24741071</v>
      </c>
      <c r="E17" s="121">
        <v>323306</v>
      </c>
      <c r="F17" s="121">
        <v>140</v>
      </c>
      <c r="G17" s="121">
        <v>4252561</v>
      </c>
      <c r="H17" s="121">
        <v>2615974</v>
      </c>
      <c r="I17" s="121">
        <v>1636587</v>
      </c>
      <c r="J17" s="121">
        <v>4865360</v>
      </c>
      <c r="K17" s="121">
        <v>15299704</v>
      </c>
      <c r="L17" s="114">
        <v>10</v>
      </c>
      <c r="M17" s="99"/>
    </row>
    <row r="18" spans="2:13" s="77" customFormat="1" ht="12" customHeight="1" x14ac:dyDescent="0.2">
      <c r="B18" s="125">
        <v>11</v>
      </c>
      <c r="C18" s="133" t="s">
        <v>149</v>
      </c>
      <c r="D18" s="121">
        <v>14183390</v>
      </c>
      <c r="E18" s="121">
        <v>7765423</v>
      </c>
      <c r="F18" s="121">
        <v>2621865</v>
      </c>
      <c r="G18" s="121">
        <v>7875</v>
      </c>
      <c r="H18" s="121">
        <v>0</v>
      </c>
      <c r="I18" s="121">
        <v>7875</v>
      </c>
      <c r="J18" s="121">
        <v>259602</v>
      </c>
      <c r="K18" s="121">
        <v>3528626</v>
      </c>
      <c r="L18" s="114">
        <v>11</v>
      </c>
    </row>
    <row r="19" spans="2:13" x14ac:dyDescent="0.2">
      <c r="C19" s="100" t="s">
        <v>35</v>
      </c>
    </row>
    <row r="20" spans="2:13" x14ac:dyDescent="0.2">
      <c r="C20" s="165" t="s">
        <v>150</v>
      </c>
    </row>
    <row r="21" spans="2:13" x14ac:dyDescent="0.2">
      <c r="C21" s="102"/>
    </row>
    <row r="22" spans="2:13" ht="27.6" customHeight="1" x14ac:dyDescent="0.2">
      <c r="B22" s="174" t="s">
        <v>175</v>
      </c>
      <c r="C22" s="174"/>
      <c r="D22" s="174"/>
      <c r="E22" s="174"/>
      <c r="F22" s="198" t="s">
        <v>171</v>
      </c>
      <c r="G22" s="198"/>
      <c r="H22" s="198"/>
      <c r="I22" s="198"/>
      <c r="J22" s="198"/>
      <c r="K22" s="198"/>
      <c r="L22" s="198"/>
    </row>
  </sheetData>
  <mergeCells count="17">
    <mergeCell ref="B22:E22"/>
    <mergeCell ref="F22:L22"/>
    <mergeCell ref="J3:J5"/>
    <mergeCell ref="K3:K5"/>
    <mergeCell ref="L3:L6"/>
    <mergeCell ref="G4:G5"/>
    <mergeCell ref="H4:I4"/>
    <mergeCell ref="F6:K6"/>
    <mergeCell ref="B1:E1"/>
    <mergeCell ref="B2:G2"/>
    <mergeCell ref="B3:B6"/>
    <mergeCell ref="C3:C6"/>
    <mergeCell ref="D3:D5"/>
    <mergeCell ref="E3:E5"/>
    <mergeCell ref="F3:F5"/>
    <mergeCell ref="G3:I3"/>
    <mergeCell ref="D6:E6"/>
  </mergeCells>
  <hyperlinks>
    <hyperlink ref="B1:D1" location="Inhaltsverzeichnis!A26" display="Inhaltsverzeichnis!A26" xr:uid="{0C92A78C-EB8D-4975-AA5F-06D648AF5ABC}"/>
    <hyperlink ref="B1:E1" location="Inhaltsverzeichnis!A23" display="Inhaltsverzeichnis!A23" xr:uid="{F8E4C2BF-A482-447C-8C5D-BB55C4BA76C0}"/>
    <hyperlink ref="F22:L22" location="Inhaltsverzeichnis!A14" display="Inhaltsverzeichnis!A14" xr:uid="{42EBE3A3-9CB6-41FE-9F5A-6C3D9E548B1D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j / 25 –  Berlin  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A834-924E-41DF-806A-1961C6DFE688}">
  <dimension ref="B1:L20"/>
  <sheetViews>
    <sheetView workbookViewId="0">
      <pane xSplit="3" ySplit="6" topLeftCell="D7" activePane="bottomRight" state="frozen"/>
      <selection activeCell="A3" sqref="A3:E33"/>
      <selection pane="topRight" activeCell="A3" sqref="A3:E33"/>
      <selection pane="bottomLeft" activeCell="A3" sqref="A3:E33"/>
      <selection pane="bottomRight" activeCell="B1" sqref="B1:F1"/>
    </sheetView>
  </sheetViews>
  <sheetFormatPr baseColWidth="10" defaultColWidth="11.5703125" defaultRowHeight="12.75" x14ac:dyDescent="0.2"/>
  <cols>
    <col min="1" max="1" width="14.7109375" style="92" customWidth="1"/>
    <col min="2" max="2" width="3.7109375" style="92" customWidth="1"/>
    <col min="3" max="3" width="37.7109375" style="92" customWidth="1"/>
    <col min="4" max="5" width="11.7109375" style="92" customWidth="1"/>
    <col min="6" max="9" width="11.7109375" style="107" customWidth="1"/>
    <col min="10" max="10" width="11.7109375" style="92" customWidth="1"/>
    <col min="11" max="11" width="3.7109375" style="92" customWidth="1"/>
    <col min="12" max="16384" width="11.5703125" style="92"/>
  </cols>
  <sheetData>
    <row r="1" spans="2:12" s="100" customFormat="1" ht="24" customHeight="1" x14ac:dyDescent="0.2">
      <c r="B1" s="174" t="s">
        <v>172</v>
      </c>
      <c r="C1" s="174"/>
      <c r="D1" s="174"/>
      <c r="E1" s="174"/>
      <c r="F1" s="174"/>
      <c r="G1" s="103"/>
      <c r="H1" s="104"/>
    </row>
    <row r="2" spans="2:12" ht="12" customHeight="1" x14ac:dyDescent="0.2">
      <c r="D2" s="199"/>
      <c r="E2" s="199"/>
      <c r="F2" s="199"/>
      <c r="G2" s="199"/>
      <c r="H2" s="199"/>
      <c r="I2" s="92"/>
    </row>
    <row r="3" spans="2:12" s="100" customFormat="1" ht="12" customHeight="1" x14ac:dyDescent="0.2">
      <c r="B3" s="200" t="s">
        <v>111</v>
      </c>
      <c r="C3" s="202" t="s">
        <v>151</v>
      </c>
      <c r="D3" s="205" t="s">
        <v>37</v>
      </c>
      <c r="E3" s="206" t="s">
        <v>152</v>
      </c>
      <c r="F3" s="162" t="s">
        <v>153</v>
      </c>
      <c r="G3" s="207" t="s">
        <v>154</v>
      </c>
      <c r="H3" s="208"/>
      <c r="I3" s="206" t="s">
        <v>155</v>
      </c>
      <c r="J3" s="206" t="s">
        <v>156</v>
      </c>
      <c r="K3" s="209" t="s">
        <v>111</v>
      </c>
    </row>
    <row r="4" spans="2:12" s="100" customFormat="1" ht="12" customHeight="1" x14ac:dyDescent="0.2">
      <c r="B4" s="201"/>
      <c r="C4" s="203"/>
      <c r="D4" s="205"/>
      <c r="E4" s="206"/>
      <c r="F4" s="210" t="s">
        <v>137</v>
      </c>
      <c r="G4" s="201" t="s">
        <v>138</v>
      </c>
      <c r="H4" s="205"/>
      <c r="I4" s="206"/>
      <c r="J4" s="206"/>
      <c r="K4" s="210"/>
    </row>
    <row r="5" spans="2:12" s="100" customFormat="1" ht="36" customHeight="1" x14ac:dyDescent="0.2">
      <c r="B5" s="201"/>
      <c r="C5" s="203"/>
      <c r="D5" s="205"/>
      <c r="E5" s="206"/>
      <c r="F5" s="210"/>
      <c r="G5" s="163" t="s">
        <v>139</v>
      </c>
      <c r="H5" s="164" t="s">
        <v>140</v>
      </c>
      <c r="I5" s="206"/>
      <c r="J5" s="206"/>
      <c r="K5" s="210"/>
    </row>
    <row r="6" spans="2:12" s="100" customFormat="1" ht="12" customHeight="1" x14ac:dyDescent="0.2">
      <c r="B6" s="201"/>
      <c r="C6" s="204"/>
      <c r="D6" s="211" t="s">
        <v>79</v>
      </c>
      <c r="E6" s="211"/>
      <c r="F6" s="211"/>
      <c r="G6" s="211"/>
      <c r="H6" s="211"/>
      <c r="I6" s="211"/>
      <c r="J6" s="211"/>
      <c r="K6" s="210"/>
    </row>
    <row r="7" spans="2:12" s="100" customFormat="1" ht="12" customHeight="1" x14ac:dyDescent="0.2">
      <c r="B7" s="78"/>
      <c r="C7" s="105"/>
      <c r="D7" s="98"/>
      <c r="E7" s="98"/>
      <c r="F7" s="98"/>
      <c r="G7" s="98"/>
      <c r="H7" s="98"/>
      <c r="I7" s="98"/>
      <c r="K7" s="78"/>
    </row>
    <row r="8" spans="2:12" s="100" customFormat="1" ht="12" customHeight="1" x14ac:dyDescent="0.2">
      <c r="B8" s="156">
        <v>1</v>
      </c>
      <c r="C8" s="157" t="s">
        <v>157</v>
      </c>
      <c r="D8" s="152">
        <v>9792626</v>
      </c>
      <c r="E8" s="152">
        <v>246421</v>
      </c>
      <c r="F8" s="152">
        <v>5763967</v>
      </c>
      <c r="G8" s="152">
        <v>4887119</v>
      </c>
      <c r="H8" s="152">
        <v>876849</v>
      </c>
      <c r="I8" s="152">
        <v>1345253</v>
      </c>
      <c r="J8" s="152">
        <v>2436985</v>
      </c>
      <c r="K8" s="156">
        <v>1</v>
      </c>
    </row>
    <row r="9" spans="2:12" s="100" customFormat="1" ht="12" customHeight="1" x14ac:dyDescent="0.2">
      <c r="B9" s="156">
        <v>2</v>
      </c>
      <c r="C9" s="158" t="s">
        <v>141</v>
      </c>
      <c r="D9" s="152">
        <v>4399082</v>
      </c>
      <c r="E9" s="152">
        <v>384</v>
      </c>
      <c r="F9" s="152">
        <v>1749344</v>
      </c>
      <c r="G9" s="152">
        <v>950000</v>
      </c>
      <c r="H9" s="152">
        <v>799344</v>
      </c>
      <c r="I9" s="152">
        <v>216237</v>
      </c>
      <c r="J9" s="152">
        <v>2433116</v>
      </c>
      <c r="K9" s="156">
        <v>2</v>
      </c>
    </row>
    <row r="10" spans="2:12" s="100" customFormat="1" ht="12" customHeight="1" x14ac:dyDescent="0.2">
      <c r="B10" s="156">
        <v>3</v>
      </c>
      <c r="C10" s="158" t="s">
        <v>142</v>
      </c>
      <c r="D10" s="152">
        <v>5393544</v>
      </c>
      <c r="E10" s="152">
        <v>246036</v>
      </c>
      <c r="F10" s="152">
        <v>4014624</v>
      </c>
      <c r="G10" s="152">
        <v>3937119</v>
      </c>
      <c r="H10" s="152">
        <v>77505</v>
      </c>
      <c r="I10" s="152">
        <v>1129016</v>
      </c>
      <c r="J10" s="152">
        <v>3869</v>
      </c>
      <c r="K10" s="156">
        <v>3</v>
      </c>
    </row>
    <row r="11" spans="2:12" s="100" customFormat="1" ht="12" customHeight="1" x14ac:dyDescent="0.2">
      <c r="B11" s="156">
        <v>4</v>
      </c>
      <c r="C11" s="159" t="s">
        <v>158</v>
      </c>
      <c r="D11" s="152">
        <v>33330</v>
      </c>
      <c r="E11" s="152" t="s">
        <v>8</v>
      </c>
      <c r="F11" s="152" t="s">
        <v>8</v>
      </c>
      <c r="G11" s="152" t="s">
        <v>8</v>
      </c>
      <c r="H11" s="152" t="s">
        <v>8</v>
      </c>
      <c r="I11" s="152">
        <v>33326</v>
      </c>
      <c r="J11" s="152">
        <v>4</v>
      </c>
      <c r="K11" s="156">
        <v>4</v>
      </c>
    </row>
    <row r="12" spans="2:12" s="100" customFormat="1" ht="12" customHeight="1" x14ac:dyDescent="0.2">
      <c r="B12" s="156">
        <v>5</v>
      </c>
      <c r="C12" s="159" t="s">
        <v>159</v>
      </c>
      <c r="D12" s="152">
        <v>33330</v>
      </c>
      <c r="E12" s="152" t="s">
        <v>8</v>
      </c>
      <c r="F12" s="152" t="s">
        <v>8</v>
      </c>
      <c r="G12" s="152" t="s">
        <v>8</v>
      </c>
      <c r="H12" s="152" t="s">
        <v>8</v>
      </c>
      <c r="I12" s="152">
        <v>33326</v>
      </c>
      <c r="J12" s="152">
        <v>4</v>
      </c>
      <c r="K12" s="156">
        <v>5</v>
      </c>
    </row>
    <row r="13" spans="2:12" ht="12" customHeight="1" x14ac:dyDescent="0.2">
      <c r="B13" s="156">
        <v>6</v>
      </c>
      <c r="C13" s="157" t="s">
        <v>145</v>
      </c>
      <c r="D13" s="152">
        <v>56648</v>
      </c>
      <c r="E13" s="152" t="s">
        <v>8</v>
      </c>
      <c r="F13" s="152">
        <v>293</v>
      </c>
      <c r="G13" s="152" t="s">
        <v>8</v>
      </c>
      <c r="H13" s="152">
        <v>293</v>
      </c>
      <c r="I13" s="152">
        <v>4443</v>
      </c>
      <c r="J13" s="152">
        <v>51912</v>
      </c>
      <c r="K13" s="156">
        <v>6</v>
      </c>
    </row>
    <row r="14" spans="2:12" ht="12" customHeight="1" x14ac:dyDescent="0.2">
      <c r="B14" s="156">
        <v>7</v>
      </c>
      <c r="C14" s="158" t="s">
        <v>146</v>
      </c>
      <c r="D14" s="152">
        <v>2389</v>
      </c>
      <c r="E14" s="152" t="s">
        <v>8</v>
      </c>
      <c r="F14" s="152">
        <v>293</v>
      </c>
      <c r="G14" s="152" t="s">
        <v>8</v>
      </c>
      <c r="H14" s="152">
        <v>293</v>
      </c>
      <c r="I14" s="152">
        <v>2096</v>
      </c>
      <c r="J14" s="152" t="s">
        <v>8</v>
      </c>
      <c r="K14" s="156">
        <v>7</v>
      </c>
      <c r="L14" s="106"/>
    </row>
    <row r="15" spans="2:12" ht="12" customHeight="1" x14ac:dyDescent="0.2">
      <c r="B15" s="156">
        <v>8</v>
      </c>
      <c r="C15" s="158" t="s">
        <v>147</v>
      </c>
      <c r="D15" s="152">
        <v>54259</v>
      </c>
      <c r="E15" s="152" t="s">
        <v>8</v>
      </c>
      <c r="F15" s="152" t="s">
        <v>8</v>
      </c>
      <c r="G15" s="152" t="s">
        <v>8</v>
      </c>
      <c r="H15" s="152" t="s">
        <v>8</v>
      </c>
      <c r="I15" s="152">
        <v>2347</v>
      </c>
      <c r="J15" s="152">
        <v>51912</v>
      </c>
      <c r="K15" s="156">
        <v>8</v>
      </c>
    </row>
    <row r="16" spans="2:12" s="96" customFormat="1" ht="12" customHeight="1" x14ac:dyDescent="0.2">
      <c r="B16" s="160">
        <v>9</v>
      </c>
      <c r="C16" s="161" t="s">
        <v>37</v>
      </c>
      <c r="D16" s="154">
        <v>9882605</v>
      </c>
      <c r="E16" s="154">
        <v>246421</v>
      </c>
      <c r="F16" s="154">
        <v>5764261</v>
      </c>
      <c r="G16" s="154">
        <v>4887119</v>
      </c>
      <c r="H16" s="154">
        <v>877142</v>
      </c>
      <c r="I16" s="154">
        <v>1383022</v>
      </c>
      <c r="J16" s="154">
        <v>2488901</v>
      </c>
      <c r="K16" s="160">
        <v>9</v>
      </c>
    </row>
    <row r="17" spans="2:11" ht="12" customHeight="1" x14ac:dyDescent="0.2">
      <c r="B17" s="156">
        <v>10</v>
      </c>
      <c r="C17" s="158" t="s">
        <v>148</v>
      </c>
      <c r="D17" s="152">
        <v>4401471</v>
      </c>
      <c r="E17" s="152">
        <v>384</v>
      </c>
      <c r="F17" s="152">
        <v>1749637</v>
      </c>
      <c r="G17" s="152">
        <v>950000</v>
      </c>
      <c r="H17" s="152">
        <v>799637</v>
      </c>
      <c r="I17" s="152">
        <v>218333</v>
      </c>
      <c r="J17" s="152">
        <v>2433116</v>
      </c>
      <c r="K17" s="156">
        <v>10</v>
      </c>
    </row>
    <row r="18" spans="2:11" ht="12" customHeight="1" x14ac:dyDescent="0.2">
      <c r="B18" s="156">
        <v>11</v>
      </c>
      <c r="C18" s="158" t="s">
        <v>149</v>
      </c>
      <c r="D18" s="152">
        <v>5481134</v>
      </c>
      <c r="E18" s="152">
        <v>246036</v>
      </c>
      <c r="F18" s="152">
        <v>4014624</v>
      </c>
      <c r="G18" s="152">
        <v>3937119</v>
      </c>
      <c r="H18" s="152">
        <v>77505</v>
      </c>
      <c r="I18" s="152">
        <v>1164689</v>
      </c>
      <c r="J18" s="152">
        <v>55785</v>
      </c>
      <c r="K18" s="156">
        <v>11</v>
      </c>
    </row>
    <row r="19" spans="2:11" x14ac:dyDescent="0.2">
      <c r="C19" s="100" t="s">
        <v>35</v>
      </c>
      <c r="D19" s="79"/>
      <c r="E19" s="79"/>
      <c r="F19" s="79"/>
      <c r="G19" s="79"/>
      <c r="H19" s="79"/>
      <c r="I19" s="79"/>
      <c r="J19" s="79"/>
    </row>
    <row r="20" spans="2:11" x14ac:dyDescent="0.2">
      <c r="C20" s="165" t="s">
        <v>150</v>
      </c>
    </row>
  </sheetData>
  <mergeCells count="13">
    <mergeCell ref="I3:I5"/>
    <mergeCell ref="J3:J5"/>
    <mergeCell ref="K3:K6"/>
    <mergeCell ref="F4:F5"/>
    <mergeCell ref="G4:H4"/>
    <mergeCell ref="D6:J6"/>
    <mergeCell ref="B1:F1"/>
    <mergeCell ref="D2:H2"/>
    <mergeCell ref="B3:B6"/>
    <mergeCell ref="C3:C6"/>
    <mergeCell ref="D3:D5"/>
    <mergeCell ref="E3:E5"/>
    <mergeCell ref="G3:H3"/>
  </mergeCells>
  <hyperlinks>
    <hyperlink ref="B1:E1" location="Inhaltsverzeichnis!A29" display="5  Finanzvermögen nach Arten, Körperschaftsgruppen und Größenklassen beim öffentlichen Bereich am 31.12.2019" xr:uid="{73B1BA25-C231-4FA1-9A6D-2FCCB216E0AB}"/>
  </hyperlinks>
  <pageMargins left="0.59055118110236227" right="0.59055118110236227" top="0.78740157480314965" bottom="0.59055118110236227" header="0.31496062992125984" footer="0.23622047244094491"/>
  <pageSetup paperSize="9" firstPageNumber="12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j / 25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7408-5FC9-4649-87C0-63AFD41D8893}">
  <dimension ref="A1:H19"/>
  <sheetViews>
    <sheetView zoomScaleNormal="100" workbookViewId="0">
      <pane ySplit="4" topLeftCell="A5" activePane="bottomLeft" state="frozen"/>
      <selection activeCell="A3" sqref="A3:E33"/>
      <selection pane="bottomLeft" sqref="A1:E1"/>
    </sheetView>
  </sheetViews>
  <sheetFormatPr baseColWidth="10" defaultColWidth="11.5703125" defaultRowHeight="11.25" x14ac:dyDescent="0.2"/>
  <cols>
    <col min="1" max="1" width="36.7109375" style="77" customWidth="1"/>
    <col min="2" max="5" width="11.28515625" style="77" customWidth="1"/>
    <col min="6" max="16384" width="11.5703125" style="77"/>
  </cols>
  <sheetData>
    <row r="1" spans="1:8" ht="23.45" customHeight="1" x14ac:dyDescent="0.2">
      <c r="A1" s="198" t="s">
        <v>160</v>
      </c>
      <c r="B1" s="198"/>
      <c r="C1" s="198"/>
      <c r="D1" s="198"/>
      <c r="E1" s="198"/>
    </row>
    <row r="2" spans="1:8" s="76" customFormat="1" ht="12" customHeight="1" x14ac:dyDescent="0.2">
      <c r="A2" s="175"/>
      <c r="B2" s="175"/>
      <c r="C2" s="175"/>
      <c r="D2" s="175"/>
      <c r="E2" s="175"/>
    </row>
    <row r="3" spans="1:8" ht="36" customHeight="1" x14ac:dyDescent="0.2">
      <c r="A3" s="194" t="s">
        <v>161</v>
      </c>
      <c r="B3" s="139" t="s">
        <v>174</v>
      </c>
      <c r="C3" s="139" t="s">
        <v>162</v>
      </c>
      <c r="D3" s="183" t="s">
        <v>163</v>
      </c>
      <c r="E3" s="186"/>
    </row>
    <row r="4" spans="1:8" ht="12" customHeight="1" x14ac:dyDescent="0.2">
      <c r="A4" s="196"/>
      <c r="B4" s="181" t="s">
        <v>79</v>
      </c>
      <c r="C4" s="181"/>
      <c r="D4" s="181"/>
      <c r="E4" s="143" t="s">
        <v>36</v>
      </c>
    </row>
    <row r="5" spans="1:8" ht="12" customHeight="1" x14ac:dyDescent="0.2">
      <c r="A5" s="144"/>
      <c r="B5" s="110"/>
      <c r="C5" s="110"/>
      <c r="D5" s="110"/>
      <c r="E5" s="110"/>
    </row>
    <row r="6" spans="1:8" ht="12" customHeight="1" x14ac:dyDescent="0.2">
      <c r="A6" s="111" t="s">
        <v>157</v>
      </c>
      <c r="B6" s="152">
        <v>29926995</v>
      </c>
      <c r="C6" s="152">
        <v>31185757</v>
      </c>
      <c r="D6" s="152">
        <f>B6-C6</f>
        <v>-1258762</v>
      </c>
      <c r="E6" s="153">
        <v>-4</v>
      </c>
      <c r="G6" s="99"/>
    </row>
    <row r="7" spans="1:8" ht="12" customHeight="1" x14ac:dyDescent="0.2">
      <c r="A7" s="117" t="s">
        <v>141</v>
      </c>
      <c r="B7" s="152">
        <v>24692096</v>
      </c>
      <c r="C7" s="152">
        <v>22943552</v>
      </c>
      <c r="D7" s="152">
        <f t="shared" ref="D7:D13" si="0">B7-C7</f>
        <v>1748544</v>
      </c>
      <c r="E7" s="153">
        <v>7.6</v>
      </c>
      <c r="G7" s="99"/>
    </row>
    <row r="8" spans="1:8" ht="12" customHeight="1" x14ac:dyDescent="0.2">
      <c r="A8" s="117" t="s">
        <v>142</v>
      </c>
      <c r="B8" s="152">
        <v>5234900</v>
      </c>
      <c r="C8" s="152">
        <v>8242205</v>
      </c>
      <c r="D8" s="152">
        <f t="shared" si="0"/>
        <v>-3007305</v>
      </c>
      <c r="E8" s="153">
        <v>-36.5</v>
      </c>
      <c r="G8" s="87"/>
    </row>
    <row r="9" spans="1:8" ht="12" customHeight="1" x14ac:dyDescent="0.2">
      <c r="A9" s="113" t="s">
        <v>143</v>
      </c>
      <c r="B9" s="152">
        <v>17777</v>
      </c>
      <c r="C9" s="152">
        <v>20404</v>
      </c>
      <c r="D9" s="152">
        <f t="shared" si="0"/>
        <v>-2627</v>
      </c>
      <c r="E9" s="153">
        <v>-12.9</v>
      </c>
      <c r="G9" s="87"/>
    </row>
    <row r="10" spans="1:8" ht="12" customHeight="1" x14ac:dyDescent="0.2">
      <c r="A10" s="113" t="s">
        <v>144</v>
      </c>
      <c r="B10" s="152">
        <v>17777</v>
      </c>
      <c r="C10" s="152">
        <v>20404</v>
      </c>
      <c r="D10" s="152">
        <f t="shared" si="0"/>
        <v>-2627</v>
      </c>
      <c r="E10" s="153">
        <v>-12.9</v>
      </c>
      <c r="G10" s="87"/>
    </row>
    <row r="11" spans="1:8" ht="12" customHeight="1" x14ac:dyDescent="0.2">
      <c r="A11" s="113" t="s">
        <v>145</v>
      </c>
      <c r="B11" s="152">
        <v>8979689</v>
      </c>
      <c r="C11" s="152">
        <v>8609421</v>
      </c>
      <c r="D11" s="152">
        <f t="shared" si="0"/>
        <v>370268</v>
      </c>
      <c r="E11" s="153">
        <v>4.3</v>
      </c>
    </row>
    <row r="12" spans="1:8" ht="12" customHeight="1" x14ac:dyDescent="0.2">
      <c r="A12" s="117" t="s">
        <v>146</v>
      </c>
      <c r="B12" s="152">
        <v>48976</v>
      </c>
      <c r="C12" s="152">
        <v>39277</v>
      </c>
      <c r="D12" s="152">
        <f t="shared" si="0"/>
        <v>9699</v>
      </c>
      <c r="E12" s="153">
        <v>24.7</v>
      </c>
    </row>
    <row r="13" spans="1:8" ht="12" customHeight="1" x14ac:dyDescent="0.2">
      <c r="A13" s="117" t="s">
        <v>147</v>
      </c>
      <c r="B13" s="152">
        <v>8930713</v>
      </c>
      <c r="C13" s="152">
        <v>8570144</v>
      </c>
      <c r="D13" s="152">
        <f t="shared" si="0"/>
        <v>360569</v>
      </c>
      <c r="E13" s="153">
        <v>4.2</v>
      </c>
    </row>
    <row r="14" spans="1:8" ht="12" customHeight="1" x14ac:dyDescent="0.2">
      <c r="A14" s="117"/>
      <c r="B14" s="152"/>
      <c r="C14" s="152"/>
      <c r="D14" s="152"/>
      <c r="E14" s="153"/>
    </row>
    <row r="15" spans="1:8" s="76" customFormat="1" ht="12" customHeight="1" x14ac:dyDescent="0.2">
      <c r="A15" s="145" t="s">
        <v>37</v>
      </c>
      <c r="B15" s="154">
        <v>38924461</v>
      </c>
      <c r="C15" s="154">
        <v>39815582</v>
      </c>
      <c r="D15" s="154">
        <f>B15-C15</f>
        <v>-891121</v>
      </c>
      <c r="E15" s="155">
        <v>-2.2000000000000002</v>
      </c>
      <c r="G15" s="99"/>
      <c r="H15" s="77"/>
    </row>
    <row r="16" spans="1:8" x14ac:dyDescent="0.2">
      <c r="A16" s="117" t="s">
        <v>148</v>
      </c>
      <c r="B16" s="152">
        <v>24741071</v>
      </c>
      <c r="C16" s="152">
        <v>22982829</v>
      </c>
      <c r="D16" s="152">
        <f>B16-C16</f>
        <v>1758242</v>
      </c>
      <c r="E16" s="153">
        <v>7.7</v>
      </c>
      <c r="G16" s="99"/>
    </row>
    <row r="17" spans="1:5" x14ac:dyDescent="0.2">
      <c r="A17" s="117" t="s">
        <v>149</v>
      </c>
      <c r="B17" s="152">
        <v>14183390</v>
      </c>
      <c r="C17" s="152">
        <v>16832753</v>
      </c>
      <c r="D17" s="152">
        <f>B17-C17</f>
        <v>-2649363</v>
      </c>
      <c r="E17" s="153">
        <v>-15.7</v>
      </c>
    </row>
    <row r="18" spans="1:5" x14ac:dyDescent="0.2">
      <c r="A18" s="111" t="s">
        <v>35</v>
      </c>
      <c r="B18" s="111"/>
      <c r="C18" s="111"/>
      <c r="D18" s="111"/>
      <c r="E18" s="111"/>
    </row>
    <row r="19" spans="1:5" x14ac:dyDescent="0.2">
      <c r="A19" s="113" t="s">
        <v>150</v>
      </c>
      <c r="B19" s="111"/>
      <c r="C19" s="111"/>
      <c r="D19" s="111"/>
      <c r="E19" s="111"/>
    </row>
  </sheetData>
  <mergeCells count="5">
    <mergeCell ref="A1:E1"/>
    <mergeCell ref="A2:E2"/>
    <mergeCell ref="A3:A4"/>
    <mergeCell ref="D3:E3"/>
    <mergeCell ref="B4:D4"/>
  </mergeCells>
  <hyperlinks>
    <hyperlink ref="A1:E1" location="Inhaltsverzeichnis!A29" display="Inhaltsverzeichnis!A29" xr:uid="{8AECD80D-5AE9-46FF-8553-225A8BF62E7B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j / 25 –  Berlin  &amp;G</oddFooter>
  </headerFooter>
  <colBreaks count="1" manualBreakCount="1">
    <brk id="5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973C-B9C3-424F-A70C-8C80D6C9143D}">
  <dimension ref="A1:G64"/>
  <sheetViews>
    <sheetView zoomScaleNormal="100" workbookViewId="0">
      <pane ySplit="4" topLeftCell="A5" activePane="bottomLeft" state="frozen"/>
      <selection activeCell="A3" sqref="A3:D33"/>
      <selection pane="bottomLeft" sqref="A1:E1"/>
    </sheetView>
  </sheetViews>
  <sheetFormatPr baseColWidth="10" defaultColWidth="11.5703125" defaultRowHeight="11.25" x14ac:dyDescent="0.2"/>
  <cols>
    <col min="1" max="1" width="46.7109375" style="77" customWidth="1"/>
    <col min="2" max="5" width="11.28515625" style="77" customWidth="1"/>
    <col min="6" max="16384" width="11.5703125" style="77"/>
  </cols>
  <sheetData>
    <row r="1" spans="1:5" ht="24" customHeight="1" x14ac:dyDescent="0.2">
      <c r="A1" s="174" t="s">
        <v>164</v>
      </c>
      <c r="B1" s="174"/>
      <c r="C1" s="174"/>
      <c r="D1" s="174"/>
      <c r="E1" s="174"/>
    </row>
    <row r="2" spans="1:5" s="76" customFormat="1" ht="12" customHeight="1" x14ac:dyDescent="0.2">
      <c r="A2" s="175"/>
      <c r="B2" s="175"/>
      <c r="C2" s="175"/>
      <c r="D2" s="175"/>
      <c r="E2" s="175"/>
    </row>
    <row r="3" spans="1:5" ht="36" customHeight="1" x14ac:dyDescent="0.2">
      <c r="A3" s="194" t="s">
        <v>165</v>
      </c>
      <c r="B3" s="139" t="s">
        <v>174</v>
      </c>
      <c r="C3" s="139" t="s">
        <v>162</v>
      </c>
      <c r="D3" s="183" t="s">
        <v>163</v>
      </c>
      <c r="E3" s="186"/>
    </row>
    <row r="4" spans="1:5" ht="12" customHeight="1" x14ac:dyDescent="0.2">
      <c r="A4" s="196"/>
      <c r="B4" s="181" t="s">
        <v>79</v>
      </c>
      <c r="C4" s="181"/>
      <c r="D4" s="181"/>
      <c r="E4" s="143" t="s">
        <v>36</v>
      </c>
    </row>
    <row r="5" spans="1:5" ht="12" customHeight="1" x14ac:dyDescent="0.2">
      <c r="A5" s="144"/>
      <c r="B5" s="112"/>
      <c r="C5" s="112"/>
      <c r="D5" s="112"/>
      <c r="E5" s="112"/>
    </row>
    <row r="6" spans="1:5" ht="12" customHeight="1" x14ac:dyDescent="0.2">
      <c r="A6" s="146"/>
      <c r="B6" s="185" t="s">
        <v>121</v>
      </c>
      <c r="C6" s="185"/>
      <c r="D6" s="185"/>
      <c r="E6" s="185"/>
    </row>
    <row r="7" spans="1:5" ht="12" customHeight="1" x14ac:dyDescent="0.2">
      <c r="A7" s="113" t="s">
        <v>68</v>
      </c>
      <c r="B7" s="152">
        <v>8088728</v>
      </c>
      <c r="C7" s="152">
        <v>8111273</v>
      </c>
      <c r="D7" s="152">
        <f>B7-C7</f>
        <v>-22545</v>
      </c>
      <c r="E7" s="153">
        <v>-0.3</v>
      </c>
    </row>
    <row r="8" spans="1:5" ht="12" customHeight="1" x14ac:dyDescent="0.2">
      <c r="A8" s="116" t="s">
        <v>80</v>
      </c>
      <c r="B8" s="152">
        <v>6441</v>
      </c>
      <c r="C8" s="152">
        <v>13378</v>
      </c>
      <c r="D8" s="152">
        <f t="shared" ref="D8:D11" si="0">B8-C8</f>
        <v>-6937</v>
      </c>
      <c r="E8" s="153">
        <v>-51.9</v>
      </c>
    </row>
    <row r="9" spans="1:5" ht="12" customHeight="1" x14ac:dyDescent="0.2">
      <c r="A9" s="116" t="s">
        <v>81</v>
      </c>
      <c r="B9" s="152">
        <v>1671066</v>
      </c>
      <c r="C9" s="152">
        <v>2066676</v>
      </c>
      <c r="D9" s="152">
        <f t="shared" si="0"/>
        <v>-395610</v>
      </c>
      <c r="E9" s="153">
        <v>-19.100000000000001</v>
      </c>
    </row>
    <row r="10" spans="1:5" ht="12" customHeight="1" x14ac:dyDescent="0.2">
      <c r="A10" s="116" t="s">
        <v>82</v>
      </c>
      <c r="B10" s="152">
        <v>6411222</v>
      </c>
      <c r="C10" s="152">
        <v>6031219</v>
      </c>
      <c r="D10" s="152">
        <f t="shared" si="0"/>
        <v>380003</v>
      </c>
      <c r="E10" s="153">
        <v>6.3</v>
      </c>
    </row>
    <row r="11" spans="1:5" ht="12" customHeight="1" x14ac:dyDescent="0.2">
      <c r="A11" s="117" t="s">
        <v>83</v>
      </c>
      <c r="B11" s="152">
        <v>6407028</v>
      </c>
      <c r="C11" s="152">
        <v>5422590</v>
      </c>
      <c r="D11" s="152">
        <f t="shared" si="0"/>
        <v>984438</v>
      </c>
      <c r="E11" s="153">
        <v>18.2</v>
      </c>
    </row>
    <row r="12" spans="1:5" ht="12" customHeight="1" x14ac:dyDescent="0.2">
      <c r="A12" s="113" t="s">
        <v>166</v>
      </c>
      <c r="B12" s="152">
        <v>2622005</v>
      </c>
      <c r="C12" s="152">
        <v>3002993</v>
      </c>
      <c r="D12" s="152">
        <f>B12-C12</f>
        <v>-380988</v>
      </c>
      <c r="E12" s="153">
        <v>-12.7</v>
      </c>
    </row>
    <row r="13" spans="1:5" ht="21.95" customHeight="1" x14ac:dyDescent="0.2">
      <c r="A13" s="118" t="s">
        <v>84</v>
      </c>
      <c r="B13" s="152">
        <v>41583</v>
      </c>
      <c r="C13" s="152">
        <v>45001</v>
      </c>
      <c r="D13" s="152">
        <f t="shared" ref="D13:D39" si="1">B13-C13</f>
        <v>-3418</v>
      </c>
      <c r="E13" s="153">
        <v>-7.6</v>
      </c>
    </row>
    <row r="14" spans="1:5" ht="12" customHeight="1" x14ac:dyDescent="0.2">
      <c r="A14" s="116" t="s">
        <v>85</v>
      </c>
      <c r="B14" s="152">
        <v>37234</v>
      </c>
      <c r="C14" s="152">
        <v>40819</v>
      </c>
      <c r="D14" s="152">
        <f t="shared" si="1"/>
        <v>-3585</v>
      </c>
      <c r="E14" s="153">
        <v>-8.8000000000000007</v>
      </c>
    </row>
    <row r="15" spans="1:5" ht="12" customHeight="1" x14ac:dyDescent="0.2">
      <c r="A15" s="116" t="s">
        <v>86</v>
      </c>
      <c r="B15" s="152">
        <v>4349</v>
      </c>
      <c r="C15" s="152">
        <v>4182</v>
      </c>
      <c r="D15" s="152">
        <f t="shared" si="1"/>
        <v>167</v>
      </c>
      <c r="E15" s="153">
        <v>4</v>
      </c>
    </row>
    <row r="16" spans="1:5" ht="12" customHeight="1" x14ac:dyDescent="0.2">
      <c r="A16" s="116" t="s">
        <v>87</v>
      </c>
      <c r="B16" s="152">
        <v>0</v>
      </c>
      <c r="C16" s="152">
        <v>0</v>
      </c>
      <c r="D16" s="152">
        <f t="shared" si="1"/>
        <v>0</v>
      </c>
      <c r="E16" s="153">
        <v>0</v>
      </c>
    </row>
    <row r="17" spans="1:7" ht="22.5" x14ac:dyDescent="0.2">
      <c r="A17" s="118" t="s">
        <v>88</v>
      </c>
      <c r="B17" s="152">
        <v>2580422</v>
      </c>
      <c r="C17" s="152">
        <v>2957992</v>
      </c>
      <c r="D17" s="152">
        <f t="shared" si="1"/>
        <v>-377570</v>
      </c>
      <c r="E17" s="153">
        <v>-12.8</v>
      </c>
    </row>
    <row r="18" spans="1:7" ht="12" customHeight="1" x14ac:dyDescent="0.2">
      <c r="A18" s="116" t="s">
        <v>89</v>
      </c>
      <c r="B18" s="152">
        <v>445606</v>
      </c>
      <c r="C18" s="152">
        <v>469566</v>
      </c>
      <c r="D18" s="152">
        <f t="shared" si="1"/>
        <v>-23960</v>
      </c>
      <c r="E18" s="153">
        <v>-5.0999999999999996</v>
      </c>
    </row>
    <row r="19" spans="1:7" ht="12" customHeight="1" x14ac:dyDescent="0.2">
      <c r="A19" s="116" t="s">
        <v>86</v>
      </c>
      <c r="B19" s="152">
        <v>1235677</v>
      </c>
      <c r="C19" s="152">
        <v>1711417</v>
      </c>
      <c r="D19" s="152">
        <f t="shared" si="1"/>
        <v>-475740</v>
      </c>
      <c r="E19" s="153">
        <v>-27.8</v>
      </c>
    </row>
    <row r="20" spans="1:7" ht="12" customHeight="1" x14ac:dyDescent="0.2">
      <c r="A20" s="116" t="s">
        <v>87</v>
      </c>
      <c r="B20" s="152">
        <v>899138</v>
      </c>
      <c r="C20" s="152">
        <v>777008</v>
      </c>
      <c r="D20" s="152">
        <f t="shared" si="1"/>
        <v>122130</v>
      </c>
      <c r="E20" s="153">
        <v>15.7</v>
      </c>
    </row>
    <row r="21" spans="1:7" ht="33.75" x14ac:dyDescent="0.2">
      <c r="A21" s="118" t="s">
        <v>90</v>
      </c>
      <c r="B21" s="152">
        <v>1471546</v>
      </c>
      <c r="C21" s="152">
        <v>2006917</v>
      </c>
      <c r="D21" s="152">
        <f t="shared" si="1"/>
        <v>-535371</v>
      </c>
      <c r="E21" s="153">
        <v>-26.7</v>
      </c>
    </row>
    <row r="22" spans="1:7" ht="12" customHeight="1" x14ac:dyDescent="0.2">
      <c r="A22" s="113" t="s">
        <v>91</v>
      </c>
      <c r="B22" s="152">
        <v>4260436</v>
      </c>
      <c r="C22" s="152">
        <v>3749886</v>
      </c>
      <c r="D22" s="152">
        <f t="shared" si="1"/>
        <v>510550</v>
      </c>
      <c r="E22" s="153">
        <v>13.6</v>
      </c>
      <c r="G22" s="99"/>
    </row>
    <row r="23" spans="1:7" ht="22.5" x14ac:dyDescent="0.2">
      <c r="A23" s="118" t="s">
        <v>92</v>
      </c>
      <c r="B23" s="152">
        <v>2615974</v>
      </c>
      <c r="C23" s="152">
        <v>2314003</v>
      </c>
      <c r="D23" s="152">
        <f t="shared" si="1"/>
        <v>301971</v>
      </c>
      <c r="E23" s="153">
        <v>13</v>
      </c>
    </row>
    <row r="24" spans="1:7" ht="12" customHeight="1" x14ac:dyDescent="0.2">
      <c r="A24" s="116" t="s">
        <v>93</v>
      </c>
      <c r="B24" s="152">
        <v>2389000</v>
      </c>
      <c r="C24" s="152">
        <v>2314000</v>
      </c>
      <c r="D24" s="152">
        <f t="shared" si="1"/>
        <v>75000</v>
      </c>
      <c r="E24" s="153">
        <v>3.2</v>
      </c>
    </row>
    <row r="25" spans="1:7" ht="12" customHeight="1" x14ac:dyDescent="0.2">
      <c r="A25" s="116" t="s">
        <v>94</v>
      </c>
      <c r="B25" s="152">
        <v>226974</v>
      </c>
      <c r="C25" s="152">
        <v>0</v>
      </c>
      <c r="D25" s="152">
        <f t="shared" si="1"/>
        <v>226974</v>
      </c>
      <c r="E25" s="153">
        <v>0</v>
      </c>
    </row>
    <row r="26" spans="1:7" ht="12" customHeight="1" x14ac:dyDescent="0.2">
      <c r="A26" s="116" t="s">
        <v>95</v>
      </c>
      <c r="B26" s="152">
        <v>0</v>
      </c>
      <c r="C26" s="152">
        <v>3</v>
      </c>
      <c r="D26" s="152">
        <f t="shared" si="1"/>
        <v>-3</v>
      </c>
      <c r="E26" s="153">
        <v>-100</v>
      </c>
    </row>
    <row r="27" spans="1:7" ht="12" customHeight="1" x14ac:dyDescent="0.2">
      <c r="A27" s="118" t="s">
        <v>96</v>
      </c>
      <c r="B27" s="152">
        <v>1644462</v>
      </c>
      <c r="C27" s="152">
        <v>1435883</v>
      </c>
      <c r="D27" s="152">
        <f t="shared" si="1"/>
        <v>208579</v>
      </c>
      <c r="E27" s="153">
        <v>14.5</v>
      </c>
      <c r="G27" s="99"/>
    </row>
    <row r="28" spans="1:7" ht="12" customHeight="1" x14ac:dyDescent="0.2">
      <c r="A28" s="116" t="s">
        <v>93</v>
      </c>
      <c r="B28" s="152">
        <v>1538990</v>
      </c>
      <c r="C28" s="152">
        <v>1313731</v>
      </c>
      <c r="D28" s="152">
        <f t="shared" si="1"/>
        <v>225259</v>
      </c>
      <c r="E28" s="153">
        <v>17.100000000000001</v>
      </c>
    </row>
    <row r="29" spans="1:7" ht="12" customHeight="1" x14ac:dyDescent="0.2">
      <c r="A29" s="116" t="s">
        <v>94</v>
      </c>
      <c r="B29" s="152">
        <v>105472</v>
      </c>
      <c r="C29" s="152">
        <v>120512</v>
      </c>
      <c r="D29" s="152">
        <f t="shared" si="1"/>
        <v>-15040</v>
      </c>
      <c r="E29" s="153">
        <v>-12.5</v>
      </c>
      <c r="G29" s="99"/>
    </row>
    <row r="30" spans="1:7" ht="12" customHeight="1" x14ac:dyDescent="0.2">
      <c r="A30" s="116" t="s">
        <v>95</v>
      </c>
      <c r="B30" s="152">
        <v>0</v>
      </c>
      <c r="C30" s="152">
        <v>1640</v>
      </c>
      <c r="D30" s="152">
        <f t="shared" si="1"/>
        <v>-1640</v>
      </c>
      <c r="E30" s="153">
        <v>-100</v>
      </c>
    </row>
    <row r="31" spans="1:7" ht="12" customHeight="1" x14ac:dyDescent="0.2">
      <c r="A31" s="119" t="s">
        <v>71</v>
      </c>
      <c r="B31" s="152">
        <v>5124962</v>
      </c>
      <c r="C31" s="152">
        <v>5082047</v>
      </c>
      <c r="D31" s="152">
        <f t="shared" si="1"/>
        <v>42915</v>
      </c>
      <c r="E31" s="153">
        <v>0.8</v>
      </c>
      <c r="G31" s="99"/>
    </row>
    <row r="32" spans="1:7" ht="12" customHeight="1" x14ac:dyDescent="0.2">
      <c r="A32" s="117" t="s">
        <v>123</v>
      </c>
      <c r="B32" s="152">
        <v>151360</v>
      </c>
      <c r="C32" s="152">
        <v>152241</v>
      </c>
      <c r="D32" s="152">
        <f t="shared" si="1"/>
        <v>-881</v>
      </c>
      <c r="E32" s="153">
        <v>-0.6</v>
      </c>
    </row>
    <row r="33" spans="1:7" ht="12" customHeight="1" x14ac:dyDescent="0.2">
      <c r="A33" s="117" t="s">
        <v>124</v>
      </c>
      <c r="B33" s="152">
        <v>4973602</v>
      </c>
      <c r="C33" s="152">
        <v>4929807</v>
      </c>
      <c r="D33" s="152">
        <f t="shared" si="1"/>
        <v>43795</v>
      </c>
      <c r="E33" s="153">
        <v>0.9</v>
      </c>
      <c r="G33" s="99"/>
    </row>
    <row r="34" spans="1:7" x14ac:dyDescent="0.2">
      <c r="A34" s="119" t="s">
        <v>167</v>
      </c>
      <c r="B34" s="152">
        <v>18828330</v>
      </c>
      <c r="C34" s="152">
        <v>19869383</v>
      </c>
      <c r="D34" s="152">
        <f t="shared" si="1"/>
        <v>-1041053</v>
      </c>
      <c r="E34" s="153">
        <v>-5.2</v>
      </c>
      <c r="G34" s="99"/>
    </row>
    <row r="35" spans="1:7" ht="12" customHeight="1" x14ac:dyDescent="0.2">
      <c r="A35" s="117" t="s">
        <v>99</v>
      </c>
      <c r="B35" s="152">
        <v>1023184</v>
      </c>
      <c r="C35" s="152">
        <v>877580</v>
      </c>
      <c r="D35" s="152">
        <f t="shared" si="1"/>
        <v>145604</v>
      </c>
      <c r="E35" s="153">
        <v>16.600000000000001</v>
      </c>
      <c r="G35" s="99"/>
    </row>
    <row r="36" spans="1:7" ht="12" customHeight="1" x14ac:dyDescent="0.2">
      <c r="A36" s="117" t="s">
        <v>100</v>
      </c>
      <c r="B36" s="152">
        <v>2870869</v>
      </c>
      <c r="C36" s="152">
        <v>2596509</v>
      </c>
      <c r="D36" s="152">
        <f t="shared" si="1"/>
        <v>274360</v>
      </c>
      <c r="E36" s="153">
        <v>10.6</v>
      </c>
      <c r="G36" s="99"/>
    </row>
    <row r="37" spans="1:7" ht="12" customHeight="1" x14ac:dyDescent="0.2">
      <c r="A37" s="117" t="s">
        <v>101</v>
      </c>
      <c r="B37" s="152">
        <v>14316892</v>
      </c>
      <c r="C37" s="152">
        <v>15785297</v>
      </c>
      <c r="D37" s="152">
        <f t="shared" si="1"/>
        <v>-1468405</v>
      </c>
      <c r="E37" s="153">
        <v>-9.3000000000000007</v>
      </c>
      <c r="G37" s="99"/>
    </row>
    <row r="38" spans="1:7" ht="12" customHeight="1" x14ac:dyDescent="0.2">
      <c r="A38" s="117" t="s">
        <v>102</v>
      </c>
      <c r="B38" s="152">
        <v>617385</v>
      </c>
      <c r="C38" s="152">
        <v>609997</v>
      </c>
      <c r="D38" s="152">
        <f t="shared" si="1"/>
        <v>7388</v>
      </c>
      <c r="E38" s="153">
        <v>1.2</v>
      </c>
      <c r="G38" s="99"/>
    </row>
    <row r="39" spans="1:7" s="76" customFormat="1" ht="12" customHeight="1" x14ac:dyDescent="0.2">
      <c r="A39" s="126" t="s">
        <v>37</v>
      </c>
      <c r="B39" s="154">
        <v>38924461</v>
      </c>
      <c r="C39" s="154">
        <v>39815582</v>
      </c>
      <c r="D39" s="154">
        <f t="shared" si="1"/>
        <v>-891121</v>
      </c>
      <c r="E39" s="155">
        <v>-2.2000000000000002</v>
      </c>
      <c r="G39" s="99"/>
    </row>
    <row r="40" spans="1:7" ht="12" customHeight="1" x14ac:dyDescent="0.2">
      <c r="A40" s="111"/>
      <c r="B40" s="111"/>
      <c r="C40" s="111"/>
      <c r="D40" s="111"/>
      <c r="E40" s="111"/>
    </row>
    <row r="41" spans="1:7" ht="12" customHeight="1" x14ac:dyDescent="0.2">
      <c r="A41" s="109"/>
      <c r="B41" s="185" t="s">
        <v>103</v>
      </c>
      <c r="C41" s="185"/>
      <c r="D41" s="185"/>
      <c r="E41" s="185"/>
    </row>
    <row r="42" spans="1:7" ht="12" customHeight="1" x14ac:dyDescent="0.2">
      <c r="A42" s="113" t="s">
        <v>73</v>
      </c>
      <c r="B42" s="152">
        <v>180389</v>
      </c>
      <c r="C42" s="152">
        <v>246421</v>
      </c>
      <c r="D42" s="152">
        <f t="shared" ref="D42:D56" si="2">B42-C42</f>
        <v>-66032</v>
      </c>
      <c r="E42" s="153">
        <v>-26.8</v>
      </c>
    </row>
    <row r="43" spans="1:7" s="76" customFormat="1" ht="22.5" x14ac:dyDescent="0.2">
      <c r="A43" s="118" t="s">
        <v>84</v>
      </c>
      <c r="B43" s="152">
        <v>5143</v>
      </c>
      <c r="C43" s="152">
        <v>3682</v>
      </c>
      <c r="D43" s="152">
        <f t="shared" si="2"/>
        <v>1461</v>
      </c>
      <c r="E43" s="153">
        <v>39.700000000000003</v>
      </c>
    </row>
    <row r="44" spans="1:7" ht="22.5" x14ac:dyDescent="0.2">
      <c r="A44" s="118" t="s">
        <v>88</v>
      </c>
      <c r="B44" s="152">
        <v>175246</v>
      </c>
      <c r="C44" s="152">
        <v>242739</v>
      </c>
      <c r="D44" s="152">
        <f t="shared" si="2"/>
        <v>-67493</v>
      </c>
      <c r="E44" s="153">
        <v>-27.8</v>
      </c>
    </row>
    <row r="45" spans="1:7" ht="33.75" x14ac:dyDescent="0.2">
      <c r="A45" s="119" t="s">
        <v>104</v>
      </c>
      <c r="B45" s="152">
        <v>0</v>
      </c>
      <c r="C45" s="152">
        <v>0</v>
      </c>
      <c r="D45" s="152">
        <f t="shared" si="2"/>
        <v>0</v>
      </c>
      <c r="E45" s="153">
        <v>0</v>
      </c>
    </row>
    <row r="46" spans="1:7" ht="12" customHeight="1" x14ac:dyDescent="0.2">
      <c r="A46" s="113" t="s">
        <v>74</v>
      </c>
      <c r="B46" s="152">
        <v>5315892</v>
      </c>
      <c r="C46" s="152">
        <v>5764261</v>
      </c>
      <c r="D46" s="152">
        <f t="shared" si="2"/>
        <v>-448369</v>
      </c>
      <c r="E46" s="153">
        <v>-7.8</v>
      </c>
      <c r="G46" s="99"/>
    </row>
    <row r="47" spans="1:7" ht="12" customHeight="1" x14ac:dyDescent="0.2">
      <c r="A47" s="147" t="s">
        <v>105</v>
      </c>
      <c r="B47" s="152">
        <v>4542831</v>
      </c>
      <c r="C47" s="152">
        <v>4887119</v>
      </c>
      <c r="D47" s="152">
        <f t="shared" si="2"/>
        <v>-344288</v>
      </c>
      <c r="E47" s="153">
        <v>-7</v>
      </c>
    </row>
    <row r="48" spans="1:7" ht="12" customHeight="1" x14ac:dyDescent="0.2">
      <c r="A48" s="147" t="s">
        <v>96</v>
      </c>
      <c r="B48" s="152">
        <v>773061</v>
      </c>
      <c r="C48" s="152">
        <v>877142</v>
      </c>
      <c r="D48" s="152">
        <f t="shared" si="2"/>
        <v>-104081</v>
      </c>
      <c r="E48" s="153">
        <v>-11.9</v>
      </c>
      <c r="G48" s="99"/>
    </row>
    <row r="49" spans="1:7" ht="33.75" x14ac:dyDescent="0.2">
      <c r="A49" s="118" t="s">
        <v>168</v>
      </c>
      <c r="B49" s="152">
        <v>3723184</v>
      </c>
      <c r="C49" s="152">
        <v>3822528</v>
      </c>
      <c r="D49" s="152">
        <f t="shared" si="2"/>
        <v>-99344</v>
      </c>
      <c r="E49" s="153">
        <v>-2.6</v>
      </c>
      <c r="G49" s="99"/>
    </row>
    <row r="50" spans="1:7" ht="12" customHeight="1" x14ac:dyDescent="0.2">
      <c r="A50" s="113" t="s">
        <v>75</v>
      </c>
      <c r="B50" s="152">
        <v>1373945</v>
      </c>
      <c r="C50" s="152">
        <v>1383022</v>
      </c>
      <c r="D50" s="152">
        <f t="shared" si="2"/>
        <v>-9077</v>
      </c>
      <c r="E50" s="153">
        <v>-0.7</v>
      </c>
      <c r="G50" s="99"/>
    </row>
    <row r="51" spans="1:7" ht="12" customHeight="1" x14ac:dyDescent="0.2">
      <c r="A51" s="117" t="s">
        <v>123</v>
      </c>
      <c r="B51" s="152">
        <v>1101152</v>
      </c>
      <c r="C51" s="152">
        <v>977734</v>
      </c>
      <c r="D51" s="152">
        <f t="shared" si="2"/>
        <v>123418</v>
      </c>
      <c r="E51" s="153">
        <v>12.6</v>
      </c>
      <c r="G51" s="99"/>
    </row>
    <row r="52" spans="1:7" ht="12" customHeight="1" x14ac:dyDescent="0.2">
      <c r="A52" s="117" t="s">
        <v>124</v>
      </c>
      <c r="B52" s="152">
        <v>272793</v>
      </c>
      <c r="C52" s="152">
        <v>405288</v>
      </c>
      <c r="D52" s="152">
        <f t="shared" si="2"/>
        <v>-132495</v>
      </c>
      <c r="E52" s="153">
        <v>-32.700000000000003</v>
      </c>
      <c r="G52" s="99"/>
    </row>
    <row r="53" spans="1:7" ht="12" customHeight="1" x14ac:dyDescent="0.2">
      <c r="A53" s="113" t="s">
        <v>76</v>
      </c>
      <c r="B53" s="152">
        <v>3628889</v>
      </c>
      <c r="C53" s="152">
        <v>2488901</v>
      </c>
      <c r="D53" s="152">
        <f t="shared" si="2"/>
        <v>1139988</v>
      </c>
      <c r="E53" s="153">
        <v>45.8</v>
      </c>
    </row>
    <row r="54" spans="1:7" ht="12" customHeight="1" x14ac:dyDescent="0.2">
      <c r="A54" s="117" t="s">
        <v>100</v>
      </c>
      <c r="B54" s="152">
        <v>0</v>
      </c>
      <c r="C54" s="152">
        <v>0</v>
      </c>
      <c r="D54" s="152">
        <f t="shared" si="2"/>
        <v>0</v>
      </c>
      <c r="E54" s="153">
        <v>0</v>
      </c>
    </row>
    <row r="55" spans="1:7" ht="12" customHeight="1" x14ac:dyDescent="0.2">
      <c r="A55" s="117" t="s">
        <v>101</v>
      </c>
      <c r="B55" s="152">
        <v>3628889</v>
      </c>
      <c r="C55" s="152">
        <v>2488901</v>
      </c>
      <c r="D55" s="152">
        <f t="shared" si="2"/>
        <v>1139988</v>
      </c>
      <c r="E55" s="153">
        <v>45.8</v>
      </c>
      <c r="G55" s="99"/>
    </row>
    <row r="56" spans="1:7" s="76" customFormat="1" ht="12" customHeight="1" x14ac:dyDescent="0.2">
      <c r="A56" s="126" t="s">
        <v>37</v>
      </c>
      <c r="B56" s="154">
        <v>10499116</v>
      </c>
      <c r="C56" s="154">
        <v>9882605</v>
      </c>
      <c r="D56" s="154">
        <f t="shared" si="2"/>
        <v>616511</v>
      </c>
      <c r="E56" s="155">
        <v>6.2</v>
      </c>
      <c r="G56" s="99"/>
    </row>
    <row r="57" spans="1:7" s="76" customFormat="1" ht="12" customHeight="1" x14ac:dyDescent="0.2">
      <c r="A57" s="111"/>
      <c r="B57" s="114"/>
      <c r="C57" s="114"/>
      <c r="D57" s="114"/>
      <c r="E57" s="114"/>
      <c r="G57" s="99"/>
    </row>
    <row r="58" spans="1:7" s="76" customFormat="1" ht="12" customHeight="1" x14ac:dyDescent="0.2">
      <c r="A58" s="111"/>
      <c r="B58" s="179" t="s">
        <v>107</v>
      </c>
      <c r="C58" s="179"/>
      <c r="D58" s="179"/>
      <c r="E58" s="179"/>
      <c r="G58" s="99"/>
    </row>
    <row r="59" spans="1:7" s="76" customFormat="1" ht="21.95" customHeight="1" x14ac:dyDescent="0.2">
      <c r="A59" s="120" t="s">
        <v>108</v>
      </c>
      <c r="B59" s="152">
        <v>1652726</v>
      </c>
      <c r="C59" s="152">
        <v>1660878</v>
      </c>
      <c r="D59" s="152">
        <f t="shared" ref="D59" si="3">B59-C59</f>
        <v>-8152</v>
      </c>
      <c r="E59" s="153">
        <f t="shared" ref="E59" si="4">IFERROR(B59/C59*100-100,0)</f>
        <v>-0.5</v>
      </c>
      <c r="G59" s="99"/>
    </row>
    <row r="60" spans="1:7" s="76" customFormat="1" ht="21.95" customHeight="1" x14ac:dyDescent="0.2">
      <c r="A60" s="120"/>
      <c r="B60" s="114"/>
      <c r="C60" s="114"/>
      <c r="D60" s="114"/>
      <c r="E60" s="114"/>
      <c r="G60" s="99"/>
    </row>
    <row r="61" spans="1:7" ht="12" customHeight="1" x14ac:dyDescent="0.2">
      <c r="A61" s="111"/>
      <c r="B61" s="185" t="s">
        <v>109</v>
      </c>
      <c r="C61" s="185"/>
      <c r="D61" s="185"/>
      <c r="E61" s="185"/>
    </row>
    <row r="62" spans="1:7" ht="12" customHeight="1" x14ac:dyDescent="0.2">
      <c r="A62" s="111" t="s">
        <v>110</v>
      </c>
      <c r="B62" s="114" t="s">
        <v>8</v>
      </c>
      <c r="C62" s="114" t="s">
        <v>8</v>
      </c>
      <c r="D62" s="114" t="s">
        <v>8</v>
      </c>
      <c r="E62" s="114" t="s">
        <v>169</v>
      </c>
    </row>
    <row r="63" spans="1:7" ht="12" customHeight="1" x14ac:dyDescent="0.2">
      <c r="A63" s="111" t="s">
        <v>35</v>
      </c>
      <c r="B63" s="111"/>
      <c r="C63" s="111"/>
      <c r="D63" s="111"/>
      <c r="E63" s="111"/>
    </row>
    <row r="64" spans="1:7" x14ac:dyDescent="0.2">
      <c r="A64" s="111" t="s">
        <v>131</v>
      </c>
      <c r="B64" s="151"/>
      <c r="C64" s="151"/>
      <c r="D64" s="151"/>
      <c r="E64" s="111"/>
    </row>
  </sheetData>
  <mergeCells count="9">
    <mergeCell ref="B41:E41"/>
    <mergeCell ref="B58:E58"/>
    <mergeCell ref="B61:E61"/>
    <mergeCell ref="A1:E1"/>
    <mergeCell ref="A2:E2"/>
    <mergeCell ref="A3:A4"/>
    <mergeCell ref="D3:E3"/>
    <mergeCell ref="B4:D4"/>
    <mergeCell ref="B6:E6"/>
  </mergeCells>
  <hyperlinks>
    <hyperlink ref="A1:E1" location="Inhaltsverzeichnis!A32" display="Inhaltsverzeichnis!A32" xr:uid="{A0203108-8305-4C01-8342-67AD2AD1A2D3}"/>
  </hyperlinks>
  <pageMargins left="0.59055118110236227" right="0.59055118110236227" top="0.78740157480314965" bottom="0.59055118110236227" header="0.31496062992125984" footer="0.23622047244094491"/>
  <pageSetup paperSize="9" firstPageNumber="15" pageOrder="overThenDown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L III 6 j / 25 –  Berlin  &amp;G</oddFooter>
  </headerFooter>
  <rowBreaks count="1" manualBreakCount="1">
    <brk id="40" max="16383" man="1"/>
  </rowBreaks>
  <colBreaks count="1" manualBreakCount="1">
    <brk id="5" max="1048575" man="1"/>
  </col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="110" zoomScaleNormal="11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7</xdr:col>
                <xdr:colOff>0</xdr:colOff>
                <xdr:row>42</xdr:row>
                <xdr:rowOff>47625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13</vt:i4>
      </vt:variant>
    </vt:vector>
  </HeadingPairs>
  <TitlesOfParts>
    <vt:vector size="24" baseType="lpstr">
      <vt:lpstr>Titel</vt:lpstr>
      <vt:lpstr>Impressum</vt:lpstr>
      <vt:lpstr>Inhaltsverzeichnis</vt:lpstr>
      <vt:lpstr>Grafiken1-2</vt:lpstr>
      <vt:lpstr>1</vt:lpstr>
      <vt:lpstr>2</vt:lpstr>
      <vt:lpstr>3</vt:lpstr>
      <vt:lpstr>4</vt:lpstr>
      <vt:lpstr>5</vt:lpstr>
      <vt:lpstr>6</vt:lpstr>
      <vt:lpstr>U4</vt:lpstr>
      <vt:lpstr>'3'!Druckbereich</vt:lpstr>
      <vt:lpstr>'Grafiken1-2'!Druckbereich</vt:lpstr>
      <vt:lpstr>Inhaltsverzeichnis!Druckbereich</vt:lpstr>
      <vt:lpstr>Titel!Druckbereich</vt:lpstr>
      <vt:lpstr>'U4'!Druckbereich</vt:lpstr>
      <vt:lpstr>'1'!Drucktitel</vt:lpstr>
      <vt:lpstr>'2'!Drucktitel</vt:lpstr>
      <vt:lpstr>'6'!Drucktitel</vt:lpstr>
      <vt:lpstr>'3'!Print_Area</vt:lpstr>
      <vt:lpstr>'Grafiken1-2'!Print_Area</vt:lpstr>
      <vt:lpstr>'1'!Print_Titles</vt:lpstr>
      <vt:lpstr>'2'!Print_Titles</vt:lpstr>
      <vt:lpstr>'6'!Print_Titles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Finanzvermögen der Kern und Extrahaushalte des öffentlichen Gesamthaushalts</dc:title>
  <dc:subject/>
  <dc:creator>Amt für Statistik Berlin-Brandenburg</dc:creator>
  <cp:keywords>Finanzvermögen, Sichteinlagen, Wertpapiere, Ausleihungen, sonstige Forderungen, Kernhaushalte, Extrahaushalte</cp:keywords>
  <cp:lastModifiedBy>Wilke, Gabriela</cp:lastModifiedBy>
  <cp:lastPrinted>2026-09-25T12:24:33Z</cp:lastPrinted>
  <dcterms:created xsi:type="dcterms:W3CDTF">2015-06-30T10:30:59Z</dcterms:created>
  <dcterms:modified xsi:type="dcterms:W3CDTF">2026-09-28T05:03:08Z</dcterms:modified>
  <cp:category>Statistischer Bericht   SB L III 6</cp:category>
</cp:coreProperties>
</file>