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24226"/>
  <mc:AlternateContent xmlns:mc="http://schemas.openxmlformats.org/markup-compatibility/2006">
    <mc:Choice Requires="x15">
      <x15ac:absPath xmlns:x15ac="http://schemas.microsoft.com/office/spreadsheetml/2010/11/ac" url="Q:\Projekt\95_StatBerichte2PDF\FertigePDFDateien\"/>
    </mc:Choice>
  </mc:AlternateContent>
  <xr:revisionPtr revIDLastSave="0" documentId="13_ncr:1_{4569CC8A-9095-4993-AFE1-3283CCF53A34}" xr6:coauthVersionLast="47" xr6:coauthVersionMax="47" xr10:uidLastSave="{00000000-0000-0000-0000-000000000000}"/>
  <bookViews>
    <workbookView xWindow="-19310" yWindow="-110" windowWidth="19420" windowHeight="10300" tabRatio="736" xr2:uid="{00000000-000D-0000-FFFF-FFFF00000000}"/>
  </bookViews>
  <sheets>
    <sheet name="Titel" sheetId="94" r:id="rId1"/>
    <sheet name="Impressum" sheetId="90" r:id="rId2"/>
    <sheet name="Inhaltsverzeichnis" sheetId="91" r:id="rId3"/>
    <sheet name="Tab1" sheetId="95" r:id="rId4"/>
    <sheet name="Tab2" sheetId="96" r:id="rId5"/>
    <sheet name="Tab3-4" sheetId="97" r:id="rId6"/>
    <sheet name="Tab5" sheetId="98" r:id="rId7"/>
    <sheet name="U4" sheetId="99" r:id="rId8"/>
  </sheets>
  <definedNames>
    <definedName name="Database" localSheetId="1">#REF!</definedName>
    <definedName name="Database" localSheetId="0">#REF!</definedName>
    <definedName name="Database" localSheetId="7">#REF!</definedName>
    <definedName name="Database">#REF!</definedName>
    <definedName name="_xlnm.Database" localSheetId="1">#REF!</definedName>
    <definedName name="_xlnm.Database" localSheetId="2">#REF!</definedName>
    <definedName name="_xlnm.Database" localSheetId="7">#REF!</definedName>
    <definedName name="_xlnm.Database">#REF!</definedName>
    <definedName name="Datenbank2" localSheetId="1">#REF!</definedName>
    <definedName name="Datenbank2" localSheetId="2">#REF!</definedName>
    <definedName name="Datenbank2" localSheetId="7">#REF!</definedName>
    <definedName name="Datenbank2">#REF!</definedName>
    <definedName name="_xlnm.Print_Area" localSheetId="2">Inhaltsverzeichnis!$A$1:$D$54</definedName>
    <definedName name="_xlnm.Print_Area" localSheetId="6">'Tab5'!$A$1:$H$24</definedName>
    <definedName name="_xlnm.Print_Area" localSheetId="0">Titel!$A$1:$C$29</definedName>
    <definedName name="_xlnm.Print_Area" localSheetId="7">'U4'!$A$1:$G$52</definedName>
    <definedName name="Druckbereich1" localSheetId="1">#REF!</definedName>
    <definedName name="Druckbereich1" localSheetId="0">#REF!</definedName>
    <definedName name="Druckbereich1" localSheetId="7">#REF!</definedName>
    <definedName name="Druckbereich1">#REF!</definedName>
    <definedName name="Druckbereich1.1" localSheetId="1">#REF!</definedName>
    <definedName name="Druckbereich1.1" localSheetId="2">#REF!</definedName>
    <definedName name="Druckbereich1.1" localSheetId="7">#REF!</definedName>
    <definedName name="Druckbereich1.1">#REF!</definedName>
    <definedName name="Druckbereich11" localSheetId="1">#REF!</definedName>
    <definedName name="Druckbereich11" localSheetId="2">#REF!</definedName>
    <definedName name="Druckbereich11" localSheetId="7">#REF!</definedName>
    <definedName name="Druckbereich11">#REF!</definedName>
    <definedName name="Druckbereich4" localSheetId="1">#REF!</definedName>
    <definedName name="Druckbereich4" localSheetId="2">#REF!</definedName>
    <definedName name="Druckbereich4" localSheetId="7">#REF!</definedName>
    <definedName name="Druckbereich4">#REF!</definedName>
    <definedName name="_xlnm.Print_Titles" localSheetId="3">'Tab1'!$1:$6</definedName>
    <definedName name="_xlnm.Print_Titles" localSheetId="4">'Tab2'!$1:$6</definedName>
    <definedName name="_xlnm.Print_Titles" localSheetId="5">'Tab3-4'!$1:$4</definedName>
    <definedName name="_xlnm.Print_Titles" localSheetId="6">'Tab5'!$1:$4</definedName>
    <definedName name="HTML_Cnontrol1" localSheetId="1" hidden="1">{"'Prod 00j at (2)'!$A$5:$N$1224"}</definedName>
    <definedName name="HTML_Cnontrol1" localSheetId="2" hidden="1">{"'Prod 00j at (2)'!$A$5:$N$1224"}</definedName>
    <definedName name="HTML_Cnontrol1" localSheetId="3" hidden="1">{"'Prod 00j at (2)'!$A$5:$N$1224"}</definedName>
    <definedName name="HTML_Cnontrol1" localSheetId="4" hidden="1">{"'Prod 00j at (2)'!$A$5:$N$1224"}</definedName>
    <definedName name="HTML_Cnontrol1" localSheetId="5" hidden="1">{"'Prod 00j at (2)'!$A$5:$N$1224"}</definedName>
    <definedName name="HTML_Cnontrol1" localSheetId="6" hidden="1">{"'Prod 00j at (2)'!$A$5:$N$1224"}</definedName>
    <definedName name="HTML_Cnontrol1" localSheetId="0" hidden="1">{"'Prod 00j at (2)'!$A$5:$N$1224"}</definedName>
    <definedName name="HTML_Cnontrol1" localSheetId="7" hidden="1">{"'Prod 00j at (2)'!$A$5:$N$1224"}</definedName>
    <definedName name="HTML_Cnontrol1" hidden="1">{"'Prod 00j at (2)'!$A$5:$N$1224"}</definedName>
    <definedName name="HTML_CodePage" hidden="1">1252</definedName>
    <definedName name="HTML_Control" localSheetId="1" hidden="1">{"'Prod 00j at (2)'!$A$5:$N$1224"}</definedName>
    <definedName name="HTML_Control" localSheetId="2" hidden="1">{"'Prod 00j at (2)'!$A$5:$N$1224"}</definedName>
    <definedName name="HTML_Control" localSheetId="3" hidden="1">{"'Prod 00j at (2)'!$A$5:$N$1224"}</definedName>
    <definedName name="HTML_Control" localSheetId="4" hidden="1">{"'Prod 00j at (2)'!$A$5:$N$1224"}</definedName>
    <definedName name="HTML_Control" localSheetId="5" hidden="1">{"'Prod 00j at (2)'!$A$5:$N$1224"}</definedName>
    <definedName name="HTML_Control" localSheetId="6" hidden="1">{"'Prod 00j at (2)'!$A$5:$N$1224"}</definedName>
    <definedName name="HTML_Control" localSheetId="0" hidden="1">{"'Prod 00j at (2)'!$A$5:$N$1224"}</definedName>
    <definedName name="HTML_Control" localSheetId="7"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5" i="97" l="1"/>
  <c r="C25" i="97"/>
  <c r="B25" i="97"/>
  <c r="H22" i="98" l="1"/>
  <c r="H20" i="98"/>
  <c r="H19" i="98"/>
  <c r="H18" i="98"/>
  <c r="H17" i="98"/>
  <c r="H16" i="98"/>
  <c r="H15" i="98"/>
  <c r="H14" i="98"/>
  <c r="H13" i="98"/>
  <c r="H12" i="98"/>
  <c r="H11" i="98"/>
  <c r="H10" i="98"/>
  <c r="H9" i="98"/>
  <c r="H8" i="98"/>
  <c r="H7" i="98"/>
  <c r="H6" i="98"/>
</calcChain>
</file>

<file path=xl/sharedStrings.xml><?xml version="1.0" encoding="utf-8"?>
<sst xmlns="http://schemas.openxmlformats.org/spreadsheetml/2006/main" count="257" uniqueCount="180">
  <si>
    <t>–</t>
  </si>
  <si>
    <t>•</t>
  </si>
  <si>
    <t>x</t>
  </si>
  <si>
    <t>Seite</t>
  </si>
  <si>
    <t>Tabellen</t>
  </si>
  <si>
    <t>Impressum</t>
  </si>
  <si>
    <t>info@statistik-bbb.de</t>
  </si>
  <si>
    <t>www.statistik-berlin-brandenburg.de</t>
  </si>
  <si>
    <t>Zeichenerklärung</t>
  </si>
  <si>
    <t>nichts vorhanden</t>
  </si>
  <si>
    <t>Aussagewert ist eingeschränkt</t>
  </si>
  <si>
    <t>/</t>
  </si>
  <si>
    <t>Zahlenwert nicht sicher genug</t>
  </si>
  <si>
    <t>p</t>
  </si>
  <si>
    <t>vorläufige Zahl</t>
  </si>
  <si>
    <t>Angabe fällt später an</t>
  </si>
  <si>
    <t>r</t>
  </si>
  <si>
    <t>berichtigte Zahl</t>
  </si>
  <si>
    <t>s</t>
  </si>
  <si>
    <t>geschätzte Zahl</t>
  </si>
  <si>
    <t xml:space="preserve">Tabellenfach gesperrt </t>
  </si>
  <si>
    <t>…</t>
  </si>
  <si>
    <t>Zahlenwert unbekannt oder</t>
  </si>
  <si>
    <t>jedoch mehr als nichts</t>
  </si>
  <si>
    <t>Statistischer Bericht</t>
  </si>
  <si>
    <t>Inhaltsverzeichnis</t>
  </si>
  <si>
    <t>( )</t>
  </si>
  <si>
    <t xml:space="preserve">geheim zu halten </t>
  </si>
  <si>
    <t>Herausgeber</t>
  </si>
  <si>
    <t xml:space="preserve">weniger als die Hälfte von 1 </t>
  </si>
  <si>
    <t>in der letzten besetzten Stelle,</t>
  </si>
  <si>
    <t>_____</t>
  </si>
  <si>
    <t>14480 Potsdam</t>
  </si>
  <si>
    <t>(externer Link)</t>
  </si>
  <si>
    <t>Metadaten zu dieser Statistik</t>
  </si>
  <si>
    <t>©</t>
  </si>
  <si>
    <r>
      <rPr>
        <b/>
        <sz val="8"/>
        <color rgb="FFF92246"/>
        <rFont val="Source Sans Pro"/>
        <family val="2"/>
      </rPr>
      <t>Amt für Statistik</t>
    </r>
    <r>
      <rPr>
        <sz val="8"/>
        <color rgb="FFF92246"/>
        <rFont val="Source Sans Pro"/>
        <family val="2"/>
      </rPr>
      <t xml:space="preserve"> </t>
    </r>
    <r>
      <rPr>
        <sz val="8"/>
        <rFont val="Source Sans Pro"/>
        <family val="2"/>
      </rPr>
      <t>Berlin-Brandenburg</t>
    </r>
  </si>
  <si>
    <t>Steinstraße 104–106</t>
  </si>
  <si>
    <t>Tel. 0331 8173-1777</t>
  </si>
  <si>
    <t>Fax 0331 817330-4091</t>
  </si>
  <si>
    <r>
      <rPr>
        <b/>
        <sz val="8"/>
        <color rgb="FFF92246"/>
        <rFont val="Source Sans Pro"/>
        <family val="2"/>
      </rPr>
      <t>Amt für Statistik</t>
    </r>
    <r>
      <rPr>
        <sz val="8"/>
        <rFont val="Source Sans Pro"/>
        <family val="2"/>
      </rPr>
      <t xml:space="preserve"> Berlin-Brandenburg, </t>
    </r>
  </si>
  <si>
    <r>
      <t xml:space="preserve">Potsdam, </t>
    </r>
    <r>
      <rPr>
        <b/>
        <sz val="8"/>
        <color rgb="FF383C48"/>
        <rFont val="Source Sans Pro"/>
        <family val="2"/>
      </rPr>
      <t>2026</t>
    </r>
  </si>
  <si>
    <t>Auszugsweise Vervielfältigung und 
Verbreitung mit Quellenangabe gestattet.</t>
  </si>
  <si>
    <t>Statistischer</t>
  </si>
  <si>
    <t>Bericht</t>
  </si>
  <si>
    <t>A VI 20 — j /25</t>
  </si>
  <si>
    <t xml:space="preserve"> Berlin</t>
  </si>
  <si>
    <t xml:space="preserve"> Deutschland</t>
  </si>
  <si>
    <r>
      <t xml:space="preserve">Sozialversicherungspflichtig Beschäftigte 
im </t>
    </r>
    <r>
      <rPr>
        <b/>
        <sz val="16"/>
        <rFont val="Source Sans Pro"/>
        <family val="2"/>
      </rPr>
      <t>Land Berlin</t>
    </r>
    <r>
      <rPr>
        <sz val="16"/>
        <rFont val="Source Sans Pro"/>
        <family val="2"/>
      </rPr>
      <t xml:space="preserve"> 
</t>
    </r>
    <r>
      <rPr>
        <b/>
        <sz val="16"/>
        <rFont val="Source Sans Pro"/>
        <family val="2"/>
      </rPr>
      <t>30. Juni 2025</t>
    </r>
  </si>
  <si>
    <t>Veränderung am Arbeitsort gegenüber dem Vorjahr in Prozent</t>
  </si>
  <si>
    <r>
      <rPr>
        <sz val="8"/>
        <color rgb="FF000000"/>
        <rFont val="Source Sans Pro"/>
        <family val="2"/>
      </rPr>
      <t>Erschienen im</t>
    </r>
    <r>
      <rPr>
        <sz val="8"/>
        <rFont val="Source Sans Pro"/>
        <family val="2"/>
      </rPr>
      <t xml:space="preserve"> </t>
    </r>
    <r>
      <rPr>
        <b/>
        <sz val="8"/>
        <color rgb="FF383C48"/>
        <rFont val="Source Sans Pro"/>
        <family val="2"/>
      </rPr>
      <t>Mai 2026</t>
    </r>
  </si>
  <si>
    <t>Erscheinungsfolge: jährlich</t>
  </si>
  <si>
    <t>nach Wirtschaftsabschnitten</t>
  </si>
  <si>
    <t>nach Altersgruppen</t>
  </si>
  <si>
    <t>nach Staatsangehörigkeiten</t>
  </si>
  <si>
    <t>Sozialversicherungspflichtig beschäftigte Einpendler und Auspendler über die Grenze des</t>
  </si>
  <si>
    <t>Sozialversicherungspflichtig Beschäftigte mit Wohnort im Land Berlin am 30. Juni 2025</t>
  </si>
  <si>
    <t>Sozialversicherungspflichtig Beschäftigte mit Arbeitsort im Land Berlin am 30. Juni 2025</t>
  </si>
  <si>
    <t>Landes Berlin am 30. Juni 2025 nach Wohn- bzw. Arbeitsorten</t>
  </si>
  <si>
    <t>1 Sozialversicherungspflichtig Beschäftigte mit Wohnort im Land Berlin am 30. Juni 2025
   nach Wirtschaftsabschnitten</t>
  </si>
  <si>
    <t>WZ
2008</t>
  </si>
  <si>
    <t>Wirtschaftsabschnitt¹</t>
  </si>
  <si>
    <t>Ins-
gesamt²</t>
  </si>
  <si>
    <t>Männlich</t>
  </si>
  <si>
    <t>Weiblich</t>
  </si>
  <si>
    <t>Vollzeit-</t>
  </si>
  <si>
    <t>Teilzeit-</t>
  </si>
  <si>
    <t>beschäftigte</t>
  </si>
  <si>
    <t>A</t>
  </si>
  <si>
    <t>Land- und Forstwirtschaft, 
Fischerei</t>
  </si>
  <si>
    <t>B-F</t>
  </si>
  <si>
    <t>Produzierendes Gewerbe</t>
  </si>
  <si>
    <t>B</t>
  </si>
  <si>
    <t>Bergbau</t>
  </si>
  <si>
    <t>C</t>
  </si>
  <si>
    <t>Verarbeitendes Gewerbe</t>
  </si>
  <si>
    <t>D</t>
  </si>
  <si>
    <t>Energieversorgung</t>
  </si>
  <si>
    <t>E</t>
  </si>
  <si>
    <t>Wasserversorgung, Abwasser- 
und Abfallentsorgung</t>
  </si>
  <si>
    <t>F</t>
  </si>
  <si>
    <t>Baugewerbe</t>
  </si>
  <si>
    <t>G-U</t>
  </si>
  <si>
    <t>Dienstleistungsbereiche</t>
  </si>
  <si>
    <t>G</t>
  </si>
  <si>
    <t>Handel</t>
  </si>
  <si>
    <t>H</t>
  </si>
  <si>
    <t>Verkehr und Lagerei</t>
  </si>
  <si>
    <t>I</t>
  </si>
  <si>
    <t>Gastgewerbe</t>
  </si>
  <si>
    <t>J</t>
  </si>
  <si>
    <t>Information und Kommunikation</t>
  </si>
  <si>
    <t>K</t>
  </si>
  <si>
    <t>Finanz- und Versicherungs-
dienstleister</t>
  </si>
  <si>
    <t>L</t>
  </si>
  <si>
    <t>Grundstücks- und 
Wohnungswesen</t>
  </si>
  <si>
    <t>M</t>
  </si>
  <si>
    <t>Freiberufliche, wissenschaftliche 
und technische Dienstleister</t>
  </si>
  <si>
    <t>N</t>
  </si>
  <si>
    <t>Sonstige wirtschaftliche Dienstleister</t>
  </si>
  <si>
    <t>O</t>
  </si>
  <si>
    <t>Öffentliche Verwaltung, 
Verteidigung; Sozialversicherung</t>
  </si>
  <si>
    <t>P</t>
  </si>
  <si>
    <t>Erziehung und Unterricht</t>
  </si>
  <si>
    <t>Q</t>
  </si>
  <si>
    <t>Gesundheits- und Sozialwesen</t>
  </si>
  <si>
    <t>R</t>
  </si>
  <si>
    <t>Kunst, Unterhaltung 
und Erholung</t>
  </si>
  <si>
    <t>S</t>
  </si>
  <si>
    <t>Sonstige Dienstleistungen</t>
  </si>
  <si>
    <t>T-U</t>
  </si>
  <si>
    <t>Private Haushalte,
Exterritoriale Organisationen 
und Körperschaften</t>
  </si>
  <si>
    <t>A-U</t>
  </si>
  <si>
    <t>2025³</t>
  </si>
  <si>
    <t>2024³</t>
  </si>
  <si>
    <r>
      <t>Ausländer</t>
    </r>
    <r>
      <rPr>
        <vertAlign val="superscript"/>
        <sz val="8"/>
        <rFont val="Source Sans Pro"/>
        <family val="2"/>
      </rPr>
      <t>4</t>
    </r>
  </si>
  <si>
    <t>Auszubildende</t>
  </si>
  <si>
    <t>1 Klassifikation der Wirtschaftszweige, Ausgabe 2008 (WZ 2008) – 2 einschließlich Fälle "ohne Angabe" – 3 einschließlich Fälle ohne Angabe zur Wirtschaftsgliederung – 4 ab Berichtsjahr 2021: Die Zählweise von ausländischen Personen hat sich im Vergleich zu früheren Publikationen geändert. Staatenlose und Personen ohne Angabe zur Staatsangehörigkeit werden nun nicht mehr unter "Keine Angabe", sondern zu den ausländischen Personen gezählt.</t>
  </si>
  <si>
    <t>1 Sozialversicherungspflichtig Beschäftigte mit Arbeitsort im Land Berlin am 30. Juni 2025
   nach Wirtschaftsabschnitten</t>
  </si>
  <si>
    <t>3  Sozialversicherungspflichtig Beschäftigte mit Arbeitsort im 
     Land Berlin am 30. Juni 2025 nach Altersgruppen</t>
  </si>
  <si>
    <t>Altersgruppe in Jahren</t>
  </si>
  <si>
    <t xml:space="preserve">Insgesamt </t>
  </si>
  <si>
    <t xml:space="preserve">          unter 20</t>
  </si>
  <si>
    <t>20 bis unter 25</t>
  </si>
  <si>
    <t>25 bis unter 30</t>
  </si>
  <si>
    <t>30 bis unter 35</t>
  </si>
  <si>
    <t>35 bis unter 40</t>
  </si>
  <si>
    <t>40 bis unter 45</t>
  </si>
  <si>
    <t>45 bis unter 50</t>
  </si>
  <si>
    <t>50 bis unter 55</t>
  </si>
  <si>
    <t>55 bis unter 60</t>
  </si>
  <si>
    <t>60 bis unter 65</t>
  </si>
  <si>
    <t>65 und älter</t>
  </si>
  <si>
    <t>Insgesamt</t>
  </si>
  <si>
    <t>Staats-
angehörigkeit</t>
  </si>
  <si>
    <t>Deutschland</t>
  </si>
  <si>
    <t>Ausland insgesamt¹</t>
  </si>
  <si>
    <t>davon</t>
  </si>
  <si>
    <t>Europäische Staaten</t>
  </si>
  <si>
    <t>darunter</t>
  </si>
  <si>
    <t>Bulgarien</t>
  </si>
  <si>
    <t>Frankreich</t>
  </si>
  <si>
    <t>Italien</t>
  </si>
  <si>
    <t>Polen</t>
  </si>
  <si>
    <t>Rumänien</t>
  </si>
  <si>
    <t>Russische Föderation</t>
  </si>
  <si>
    <t>Türkei</t>
  </si>
  <si>
    <t>Afrikanische Staaten</t>
  </si>
  <si>
    <t>Amerikanische Staaten</t>
  </si>
  <si>
    <t>Asiatische Staaten</t>
  </si>
  <si>
    <t>Australien und 
ozeanische Staaten</t>
  </si>
  <si>
    <t>1 ab Berichtsjahr 2021: Die Zählweise von ausländischen Personen hat sich im Vergleich zu früheren Publikationen geändert. Staatenlose und Personen ohne Angabe zur Staatsangehörigkeit werden nun nicht mehr unter "Keine Angabe", sondern zu den ausländischen Personen gezählt.</t>
  </si>
  <si>
    <t>4  Sozialversicherungspflichtig Beschäftigte mit Arbeitsort im 
     Land Berlin am 30. Juni 2025 nach Staatsangehörigkeiten</t>
  </si>
  <si>
    <t>5  Sozialversicherungspflichtig beschäftigte Einpendler und Auspendler über die Grenze des 
     Landes Berlin am 30. Juni 2025 nach Wohn- bzw. Arbeitsorten</t>
  </si>
  <si>
    <t>Wohn- bzw.
Arbeitsort</t>
  </si>
  <si>
    <t>Einpendler</t>
  </si>
  <si>
    <t>Auspendler</t>
  </si>
  <si>
    <t>Ein- oder
Auspendler-
überschuss (-)</t>
  </si>
  <si>
    <t>ins-
gesamt</t>
  </si>
  <si>
    <t>männ-
lich</t>
  </si>
  <si>
    <t>weib-
lich</t>
  </si>
  <si>
    <t>Baden-Württemberg</t>
  </si>
  <si>
    <t>Bayern</t>
  </si>
  <si>
    <t>Brandenburg</t>
  </si>
  <si>
    <t>Bremen</t>
  </si>
  <si>
    <t>Hamburg</t>
  </si>
  <si>
    <t>Hessen</t>
  </si>
  <si>
    <t>Mecklenburg-Vorpommern</t>
  </si>
  <si>
    <t>Niedersachsen</t>
  </si>
  <si>
    <t>Nordrhein-Westfalen</t>
  </si>
  <si>
    <t>Rheinland-Pfalz</t>
  </si>
  <si>
    <t>Saarland</t>
  </si>
  <si>
    <t>Sachsen</t>
  </si>
  <si>
    <t>Sachsen-Anhalt</t>
  </si>
  <si>
    <t>Schleswig-Holstein</t>
  </si>
  <si>
    <t>Thüringen</t>
  </si>
  <si>
    <t>Ausland¹</t>
  </si>
  <si>
    <t>Berlin</t>
  </si>
  <si>
    <t>1 ab Berichtsjahr 2021: Die Zählweise von ausländischen Personen hat sich im Vergleich zu früheren Publikationen geändert. 
Staatenlose und Personen ohne Angabe zur Staatsangehörigkeit werden nun nicht mehr unter "Keine Angabe", 
sondern zu den ausländischen Personen gezählt.</t>
  </si>
  <si>
    <t xml:space="preserve">Ergebnisse der Beschäftigungsstatistik der
Bundesagentur für Arbeit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</si>
</sst>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numFmt numFmtId="165" formatCode="#\ ##0;\–\ #\ ##0;\–"/>
    <numFmt numFmtId="166" formatCode="#\ ###\ ##0"/>
    <numFmt numFmtId="167" formatCode="#,##0;;\–"/>
    <numFmt numFmtId="168" formatCode="#,###"/>
    <numFmt numFmtId="169" formatCode="#,##0;\–\ #,##0"/>
    <numFmt numFmtId="170" formatCode="0.0"/>
  </numFmts>
  <fonts count="49" x14ac:knownFonts="1">
    <font>
      <sz val="10"/>
      <name val="Arial"/>
    </font>
    <font>
      <sz val="8"/>
      <name val="Arial"/>
      <family val="2"/>
    </font>
    <font>
      <b/>
      <sz val="16"/>
      <name val="Arial"/>
      <family val="2"/>
    </font>
    <font>
      <b/>
      <sz val="9"/>
      <name val="Arial"/>
      <family val="2"/>
    </font>
    <font>
      <sz val="9"/>
      <name val="Arial"/>
      <family val="2"/>
    </font>
    <font>
      <sz val="10"/>
      <color indexed="12"/>
      <name val="Arial"/>
      <family val="2"/>
    </font>
    <font>
      <b/>
      <sz val="9"/>
      <color indexed="12"/>
      <name val="Arial"/>
      <family val="2"/>
    </font>
    <font>
      <sz val="9"/>
      <color indexed="12"/>
      <name val="Arial"/>
      <family val="2"/>
    </font>
    <font>
      <sz val="10"/>
      <name val="Arial"/>
      <family val="2"/>
    </font>
    <font>
      <sz val="9"/>
      <color rgb="FF0000FF"/>
      <name val="Arial"/>
      <family val="2"/>
    </font>
    <font>
      <u/>
      <sz val="10"/>
      <color theme="10"/>
      <name val="Arial"/>
      <family val="2"/>
    </font>
    <font>
      <sz val="10"/>
      <name val="Source Sans Pro"/>
      <family val="2"/>
    </font>
    <font>
      <sz val="9"/>
      <name val="Source Sans Pro"/>
      <family val="2"/>
    </font>
    <font>
      <b/>
      <sz val="8"/>
      <color rgb="FF000000"/>
      <name val="Source Sans Pro"/>
      <family val="2"/>
    </font>
    <font>
      <sz val="8"/>
      <name val="Source Sans Pro"/>
      <family val="2"/>
    </font>
    <font>
      <sz val="8"/>
      <color rgb="FF383C48"/>
      <name val="Source Sans Pro"/>
      <family val="2"/>
    </font>
    <font>
      <sz val="8"/>
      <color rgb="FF000000"/>
      <name val="Source Sans Pro"/>
      <family val="2"/>
    </font>
    <font>
      <b/>
      <sz val="8"/>
      <color rgb="FF383C48"/>
      <name val="Source Sans Pro"/>
      <family val="2"/>
    </font>
    <font>
      <b/>
      <sz val="8"/>
      <name val="Source Sans Pro"/>
      <family val="2"/>
    </font>
    <font>
      <b/>
      <sz val="8"/>
      <color rgb="FFF92246"/>
      <name val="Source Sans Pro"/>
      <family val="2"/>
    </font>
    <font>
      <sz val="8"/>
      <color rgb="FFF92246"/>
      <name val="Source Sans Pro"/>
      <family val="2"/>
    </font>
    <font>
      <i/>
      <sz val="8"/>
      <name val="Source Sans Pro"/>
      <family val="2"/>
    </font>
    <font>
      <sz val="8"/>
      <name val="Calibri"/>
      <family val="2"/>
      <scheme val="minor"/>
    </font>
    <font>
      <b/>
      <sz val="8"/>
      <name val="Calibri"/>
      <family val="2"/>
      <scheme val="minor"/>
    </font>
    <font>
      <sz val="10"/>
      <name val="Calibri"/>
      <family val="2"/>
      <scheme val="minor"/>
    </font>
    <font>
      <i/>
      <sz val="8"/>
      <name val="Calibri"/>
      <family val="2"/>
      <scheme val="minor"/>
    </font>
    <font>
      <sz val="9"/>
      <name val="Source Sans Pro Black"/>
      <family val="2"/>
    </font>
    <font>
      <sz val="9"/>
      <color rgb="FF0000FF"/>
      <name val="Source Sans Pro"/>
      <family val="2"/>
    </font>
    <font>
      <sz val="9"/>
      <color rgb="FF0F348E"/>
      <name val="Source Sans Pro"/>
      <family val="2"/>
    </font>
    <font>
      <b/>
      <sz val="9"/>
      <color rgb="FF0000FF"/>
      <name val="Source Sans Pro"/>
      <family val="2"/>
    </font>
    <font>
      <b/>
      <sz val="9"/>
      <name val="Source Sans Pro"/>
      <family val="2"/>
    </font>
    <font>
      <b/>
      <sz val="9"/>
      <color rgb="FF0F348E"/>
      <name val="Source Sans Pro"/>
      <family val="2"/>
    </font>
    <font>
      <b/>
      <sz val="30"/>
      <name val="Source Sans Pro"/>
      <family val="2"/>
    </font>
    <font>
      <b/>
      <sz val="30"/>
      <color rgb="FF383C48"/>
      <name val="Source Sans Pro"/>
      <family val="2"/>
    </font>
    <font>
      <sz val="16"/>
      <color rgb="FF383C48"/>
      <name val="Source Sans Pro"/>
      <family val="2"/>
    </font>
    <font>
      <sz val="12"/>
      <color rgb="FFF92246"/>
      <name val="Source Sans Pro"/>
      <family val="2"/>
    </font>
    <font>
      <sz val="12"/>
      <name val="Source Sans Pro"/>
      <family val="2"/>
    </font>
    <font>
      <sz val="7"/>
      <name val="Source Sans Pro"/>
      <family val="2"/>
    </font>
    <font>
      <b/>
      <sz val="14"/>
      <name val="Source Sans Pro"/>
      <family val="2"/>
    </font>
    <font>
      <b/>
      <sz val="12"/>
      <name val="Source Sans Pro"/>
      <family val="2"/>
    </font>
    <font>
      <sz val="16"/>
      <name val="Source Sans Pro"/>
      <family val="2"/>
    </font>
    <font>
      <b/>
      <sz val="16"/>
      <name val="Source Sans Pro"/>
      <family val="2"/>
    </font>
    <font>
      <sz val="10"/>
      <color rgb="FF0F348E"/>
      <name val="Source Sans Pro"/>
      <family val="2"/>
    </font>
    <font>
      <vertAlign val="superscript"/>
      <sz val="8"/>
      <name val="Source Sans Pro"/>
      <family val="2"/>
    </font>
    <font>
      <sz val="8"/>
      <color indexed="10"/>
      <name val="Source Sans Pro"/>
      <family val="2"/>
    </font>
    <font>
      <b/>
      <sz val="7"/>
      <name val="Arial"/>
      <family val="2"/>
    </font>
    <font>
      <sz val="7"/>
      <color rgb="FFFF0000"/>
      <name val="Arial"/>
      <family val="2"/>
    </font>
    <font>
      <sz val="7"/>
      <name val="Arial"/>
      <family val="2"/>
    </font>
    <font>
      <sz val="10"/>
      <name val="Source Sans Pro Black"/>
      <family val="2"/>
    </font>
  </fonts>
  <fills count="2">
    <fill>
      <patternFill patternType="none"/>
    </fill>
    <fill>
      <patternFill patternType="gray125"/>
    </fill>
  </fills>
  <borders count="12">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s>
  <cellStyleXfs count="11">
    <xf numFmtId="0" fontId="0" fillId="0" borderId="0"/>
    <xf numFmtId="0" fontId="7" fillId="0" borderId="0" applyNumberFormat="0" applyFill="0" applyBorder="0" applyAlignment="0" applyProtection="0"/>
    <xf numFmtId="0" fontId="5" fillId="0" borderId="0" applyNumberFormat="0" applyFill="0" applyBorder="0" applyAlignment="0" applyProtection="0">
      <alignment vertical="top"/>
      <protection locked="0"/>
    </xf>
    <xf numFmtId="0" fontId="8" fillId="0" borderId="0"/>
    <xf numFmtId="0" fontId="7" fillId="0" borderId="0" applyNumberFormat="0" applyFill="0" applyBorder="0" applyAlignment="0" applyProtection="0"/>
    <xf numFmtId="0" fontId="7" fillId="0" borderId="0" applyNumberFormat="0" applyFill="0" applyBorder="0" applyAlignment="0" applyProtection="0">
      <alignment vertical="top"/>
    </xf>
    <xf numFmtId="0" fontId="8" fillId="0" borderId="0"/>
    <xf numFmtId="0" fontId="7"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7" fillId="0" borderId="0" applyNumberFormat="0" applyFill="0" applyBorder="0" applyAlignment="0" applyProtection="0">
      <alignment vertical="top"/>
      <protection locked="0"/>
    </xf>
  </cellStyleXfs>
  <cellXfs count="151">
    <xf numFmtId="0" fontId="0" fillId="0" borderId="0" xfId="0"/>
    <xf numFmtId="0" fontId="3" fillId="0" borderId="0" xfId="2" applyFont="1" applyAlignment="1" applyProtection="1">
      <alignment horizontal="right"/>
      <protection locked="0"/>
    </xf>
    <xf numFmtId="0" fontId="4" fillId="0" borderId="0" xfId="6" applyFont="1"/>
    <xf numFmtId="0" fontId="3" fillId="0" borderId="0" xfId="6" applyFont="1"/>
    <xf numFmtId="0" fontId="9" fillId="0" borderId="0" xfId="6" applyFont="1"/>
    <xf numFmtId="0" fontId="3" fillId="0" borderId="0" xfId="6" applyFont="1" applyAlignment="1" applyProtection="1">
      <alignment horizontal="left"/>
      <protection locked="0"/>
    </xf>
    <xf numFmtId="0" fontId="6" fillId="0" borderId="0" xfId="7" applyFont="1"/>
    <xf numFmtId="0" fontId="6" fillId="0" borderId="0" xfId="7" applyFont="1" applyAlignment="1" applyProtection="1">
      <alignment horizontal="right"/>
      <protection locked="0"/>
    </xf>
    <xf numFmtId="0" fontId="3" fillId="0" borderId="0" xfId="6" applyFont="1" applyAlignment="1">
      <alignment horizontal="left"/>
    </xf>
    <xf numFmtId="0" fontId="11" fillId="0" borderId="0" xfId="6" applyFont="1" applyAlignment="1">
      <alignment wrapText="1"/>
    </xf>
    <xf numFmtId="0" fontId="11" fillId="0" borderId="0" xfId="6" applyFont="1"/>
    <xf numFmtId="0" fontId="12" fillId="0" borderId="0" xfId="6" applyFont="1" applyAlignment="1">
      <alignment wrapText="1"/>
    </xf>
    <xf numFmtId="0" fontId="13" fillId="0" borderId="0" xfId="6" applyFont="1"/>
    <xf numFmtId="0" fontId="15" fillId="0" borderId="0" xfId="6" applyFont="1" applyProtection="1">
      <protection locked="0"/>
    </xf>
    <xf numFmtId="0" fontId="16" fillId="0" borderId="0" xfId="6" applyFont="1" applyProtection="1">
      <protection locked="0"/>
    </xf>
    <xf numFmtId="0" fontId="14" fillId="0" borderId="0" xfId="6" applyFont="1" applyProtection="1">
      <protection locked="0"/>
    </xf>
    <xf numFmtId="0" fontId="14" fillId="0" borderId="0" xfId="6" applyFont="1"/>
    <xf numFmtId="0" fontId="13" fillId="0" borderId="0" xfId="6" applyFont="1" applyAlignment="1">
      <alignment vertical="center"/>
    </xf>
    <xf numFmtId="0" fontId="14" fillId="0" borderId="0" xfId="6" applyFont="1" applyAlignment="1">
      <alignment vertical="center"/>
    </xf>
    <xf numFmtId="0" fontId="13" fillId="0" borderId="0" xfId="6" applyFont="1" applyAlignment="1">
      <alignment horizontal="left" vertical="center"/>
    </xf>
    <xf numFmtId="0" fontId="14" fillId="0" borderId="0" xfId="6" applyFont="1" applyAlignment="1">
      <alignment horizontal="left" vertical="center"/>
    </xf>
    <xf numFmtId="0" fontId="18" fillId="0" borderId="0" xfId="6" applyFont="1" applyAlignment="1">
      <alignment vertical="center"/>
    </xf>
    <xf numFmtId="0" fontId="11" fillId="0" borderId="0" xfId="6" applyFont="1" applyAlignment="1">
      <alignment vertical="center"/>
    </xf>
    <xf numFmtId="0" fontId="21" fillId="0" borderId="0" xfId="6" applyFont="1" applyAlignment="1">
      <alignment vertical="center"/>
    </xf>
    <xf numFmtId="0" fontId="22" fillId="0" borderId="0" xfId="6" applyFont="1" applyAlignment="1">
      <alignment vertical="center"/>
    </xf>
    <xf numFmtId="0" fontId="14" fillId="0" borderId="0" xfId="6" applyFont="1" applyAlignment="1" applyProtection="1">
      <alignment vertical="center"/>
      <protection locked="0"/>
    </xf>
    <xf numFmtId="0" fontId="23" fillId="0" borderId="0" xfId="6" applyFont="1" applyAlignment="1">
      <alignment vertical="center"/>
    </xf>
    <xf numFmtId="0" fontId="24" fillId="0" borderId="0" xfId="6" applyFont="1" applyAlignment="1">
      <alignment vertical="center"/>
    </xf>
    <xf numFmtId="0" fontId="21" fillId="0" borderId="0" xfId="6" applyFont="1" applyAlignment="1">
      <alignment wrapText="1"/>
    </xf>
    <xf numFmtId="0" fontId="22" fillId="0" borderId="0" xfId="6" applyFont="1" applyAlignment="1" applyProtection="1">
      <alignment vertical="center"/>
      <protection locked="0"/>
    </xf>
    <xf numFmtId="0" fontId="2" fillId="0" borderId="0" xfId="6" applyFont="1"/>
    <xf numFmtId="0" fontId="18" fillId="0" borderId="0" xfId="6" applyFont="1" applyAlignment="1">
      <alignment horizontal="right"/>
    </xf>
    <xf numFmtId="0" fontId="27" fillId="0" borderId="0" xfId="7" applyFont="1" applyAlignment="1" applyProtection="1">
      <alignment horizontal="left"/>
      <protection locked="0"/>
    </xf>
    <xf numFmtId="0" fontId="28" fillId="0" borderId="0" xfId="1" applyFont="1" applyProtection="1">
      <protection locked="0"/>
    </xf>
    <xf numFmtId="0" fontId="29" fillId="0" borderId="0" xfId="7" applyFont="1" applyAlignment="1" applyProtection="1">
      <alignment horizontal="right"/>
      <protection locked="0"/>
    </xf>
    <xf numFmtId="0" fontId="27" fillId="0" borderId="0" xfId="6" applyFont="1"/>
    <xf numFmtId="0" fontId="29" fillId="0" borderId="0" xfId="6" applyFont="1" applyAlignment="1" applyProtection="1">
      <alignment horizontal="left"/>
      <protection locked="0"/>
    </xf>
    <xf numFmtId="0" fontId="29" fillId="0" borderId="0" xfId="2" applyFont="1" applyAlignment="1" applyProtection="1">
      <alignment horizontal="right"/>
      <protection locked="0"/>
    </xf>
    <xf numFmtId="0" fontId="30" fillId="0" borderId="0" xfId="6" applyFont="1" applyAlignment="1" applyProtection="1">
      <alignment horizontal="left"/>
      <protection locked="0"/>
    </xf>
    <xf numFmtId="0" fontId="7" fillId="0" borderId="0" xfId="7" applyAlignment="1" applyProtection="1">
      <alignment horizontal="left"/>
      <protection locked="0"/>
    </xf>
    <xf numFmtId="0" fontId="28" fillId="0" borderId="0" xfId="1" applyFont="1"/>
    <xf numFmtId="0" fontId="28" fillId="0" borderId="0" xfId="6" applyFont="1"/>
    <xf numFmtId="164" fontId="28" fillId="0" borderId="0" xfId="1" applyNumberFormat="1" applyFont="1" applyAlignment="1" applyProtection="1">
      <alignment horizontal="left" wrapText="1"/>
      <protection locked="0"/>
    </xf>
    <xf numFmtId="0" fontId="31" fillId="0" borderId="0" xfId="1" applyFont="1"/>
    <xf numFmtId="0" fontId="31" fillId="0" borderId="0" xfId="6" applyFont="1" applyAlignment="1" applyProtection="1">
      <alignment horizontal="right"/>
      <protection locked="0"/>
    </xf>
    <xf numFmtId="164" fontId="28" fillId="0" borderId="0" xfId="6" applyNumberFormat="1" applyFont="1" applyAlignment="1" applyProtection="1">
      <alignment horizontal="left"/>
      <protection locked="0"/>
    </xf>
    <xf numFmtId="0" fontId="31" fillId="0" borderId="0" xfId="2" applyFont="1" applyAlignment="1" applyProtection="1">
      <alignment horizontal="right"/>
      <protection locked="0"/>
    </xf>
    <xf numFmtId="0" fontId="7" fillId="0" borderId="0" xfId="7"/>
    <xf numFmtId="0" fontId="7" fillId="0" borderId="0" xfId="7" applyAlignment="1">
      <alignment horizontal="left"/>
    </xf>
    <xf numFmtId="164" fontId="7" fillId="0" borderId="0" xfId="7" applyNumberFormat="1" applyAlignment="1" applyProtection="1">
      <alignment horizontal="left"/>
      <protection locked="0"/>
    </xf>
    <xf numFmtId="0" fontId="32" fillId="0" borderId="0" xfId="6" applyFont="1"/>
    <xf numFmtId="0" fontId="33" fillId="0" borderId="0" xfId="6" applyFont="1"/>
    <xf numFmtId="0" fontId="34" fillId="0" borderId="0" xfId="6" applyFont="1" applyProtection="1">
      <protection locked="0"/>
    </xf>
    <xf numFmtId="0" fontId="35" fillId="0" borderId="0" xfId="6" applyFont="1"/>
    <xf numFmtId="0" fontId="36" fillId="0" borderId="0" xfId="6" applyFont="1" applyAlignment="1" applyProtection="1">
      <alignment wrapText="1"/>
      <protection locked="0"/>
    </xf>
    <xf numFmtId="0" fontId="30" fillId="0" borderId="0" xfId="6" applyFont="1" applyAlignment="1">
      <alignment wrapText="1"/>
    </xf>
    <xf numFmtId="0" fontId="8" fillId="0" borderId="0" xfId="3"/>
    <xf numFmtId="2" fontId="8" fillId="0" borderId="0" xfId="3" applyNumberFormat="1"/>
    <xf numFmtId="0" fontId="8" fillId="0" borderId="0" xfId="6"/>
    <xf numFmtId="0" fontId="40" fillId="0" borderId="0" xfId="3" applyFont="1" applyAlignment="1" applyProtection="1">
      <alignment vertical="top" wrapText="1"/>
      <protection locked="0"/>
    </xf>
    <xf numFmtId="0" fontId="3" fillId="0" borderId="0" xfId="3" applyFont="1" applyAlignment="1" applyProtection="1">
      <alignment wrapText="1"/>
      <protection locked="0"/>
    </xf>
    <xf numFmtId="0" fontId="28" fillId="0" borderId="0" xfId="0" applyFont="1" applyAlignment="1" applyProtection="1">
      <alignment horizontal="right"/>
      <protection locked="0"/>
    </xf>
    <xf numFmtId="0" fontId="28" fillId="0" borderId="0" xfId="0" applyFont="1" applyAlignment="1" applyProtection="1">
      <alignment horizontal="left" wrapText="1"/>
      <protection locked="0"/>
    </xf>
    <xf numFmtId="0" fontId="28" fillId="0" borderId="0" xfId="1" applyFont="1" applyAlignment="1" applyProtection="1"/>
    <xf numFmtId="164" fontId="28" fillId="0" borderId="0" xfId="1" applyNumberFormat="1" applyFont="1" applyAlignment="1" applyProtection="1"/>
    <xf numFmtId="0" fontId="31" fillId="0" borderId="0" xfId="1" applyFont="1" applyAlignment="1" applyProtection="1"/>
    <xf numFmtId="0" fontId="28" fillId="0" borderId="0" xfId="0" applyFont="1" applyAlignment="1" applyProtection="1">
      <alignment horizontal="left"/>
      <protection locked="0"/>
    </xf>
    <xf numFmtId="0" fontId="28" fillId="0" borderId="0" xfId="1" quotePrefix="1" applyFont="1" applyAlignment="1" applyProtection="1"/>
    <xf numFmtId="0" fontId="42" fillId="0" borderId="0" xfId="0" applyFont="1"/>
    <xf numFmtId="0" fontId="42" fillId="0" borderId="0" xfId="6" applyFont="1"/>
    <xf numFmtId="0" fontId="14" fillId="0" borderId="3" xfId="6" applyFont="1" applyBorder="1" applyAlignment="1" applyProtection="1">
      <alignment horizontal="center" vertical="center" wrapText="1"/>
      <protection locked="0"/>
    </xf>
    <xf numFmtId="0" fontId="14" fillId="0" borderId="1" xfId="6" applyFont="1" applyBorder="1" applyAlignment="1" applyProtection="1">
      <alignment horizontal="center" vertical="center" wrapText="1"/>
      <protection locked="0"/>
    </xf>
    <xf numFmtId="0" fontId="14" fillId="0" borderId="0" xfId="6" applyFont="1" applyAlignment="1" applyProtection="1">
      <alignment vertical="top"/>
      <protection locked="0"/>
    </xf>
    <xf numFmtId="49" fontId="14" fillId="0" borderId="0" xfId="6" applyNumberFormat="1" applyFont="1" applyAlignment="1" applyProtection="1">
      <alignment wrapText="1"/>
      <protection locked="0"/>
    </xf>
    <xf numFmtId="49" fontId="14" fillId="0" borderId="0" xfId="6" applyNumberFormat="1" applyFont="1" applyProtection="1">
      <protection locked="0"/>
    </xf>
    <xf numFmtId="49" fontId="14" fillId="0" borderId="0" xfId="6" applyNumberFormat="1" applyFont="1" applyAlignment="1" applyProtection="1">
      <alignment horizontal="left" indent="1"/>
      <protection locked="0"/>
    </xf>
    <xf numFmtId="49" fontId="14" fillId="0" borderId="0" xfId="6" applyNumberFormat="1" applyFont="1" applyAlignment="1" applyProtection="1">
      <alignment horizontal="left" wrapText="1" indent="1"/>
      <protection locked="0"/>
    </xf>
    <xf numFmtId="165" fontId="8" fillId="0" borderId="0" xfId="6" applyNumberFormat="1"/>
    <xf numFmtId="0" fontId="14" fillId="0" borderId="0" xfId="6" applyFont="1" applyAlignment="1" applyProtection="1">
      <alignment horizontal="right"/>
      <protection locked="0"/>
    </xf>
    <xf numFmtId="166" fontId="14" fillId="0" borderId="0" xfId="6" applyNumberFormat="1" applyFont="1"/>
    <xf numFmtId="0" fontId="44" fillId="0" borderId="0" xfId="6" applyFont="1" applyProtection="1">
      <protection locked="0"/>
    </xf>
    <xf numFmtId="165" fontId="1" fillId="0" borderId="0" xfId="6" applyNumberFormat="1" applyFont="1"/>
    <xf numFmtId="0" fontId="37" fillId="0" borderId="0" xfId="6" applyFont="1" applyAlignment="1">
      <alignment horizontal="left" wrapText="1"/>
    </xf>
    <xf numFmtId="166" fontId="14" fillId="0" borderId="0" xfId="6" applyNumberFormat="1" applyFont="1" applyFill="1"/>
    <xf numFmtId="0" fontId="1" fillId="0" borderId="4" xfId="6" applyFont="1" applyBorder="1"/>
    <xf numFmtId="0" fontId="45" fillId="0" borderId="4" xfId="6" applyFont="1" applyBorder="1" applyAlignment="1">
      <alignment horizontal="left" vertical="center" wrapText="1"/>
    </xf>
    <xf numFmtId="166" fontId="14" fillId="0" borderId="5" xfId="6" applyNumberFormat="1" applyFont="1" applyBorder="1" applyAlignment="1">
      <alignment horizontal="center" vertical="center" wrapText="1"/>
    </xf>
    <xf numFmtId="166" fontId="14" fillId="0" borderId="6" xfId="6" applyNumberFormat="1" applyFont="1" applyBorder="1" applyAlignment="1">
      <alignment horizontal="center" vertical="center"/>
    </xf>
    <xf numFmtId="166" fontId="14" fillId="0" borderId="7" xfId="6" applyNumberFormat="1" applyFont="1" applyBorder="1" applyAlignment="1">
      <alignment horizontal="center" vertical="center" wrapText="1"/>
    </xf>
    <xf numFmtId="166" fontId="14" fillId="0" borderId="8" xfId="6" applyNumberFormat="1" applyFont="1" applyBorder="1"/>
    <xf numFmtId="166" fontId="14" fillId="0" borderId="8" xfId="6" applyNumberFormat="1" applyFont="1" applyBorder="1" applyAlignment="1">
      <alignment horizontal="center" vertical="center"/>
    </xf>
    <xf numFmtId="166" fontId="14" fillId="0" borderId="8" xfId="6" applyNumberFormat="1" applyFont="1" applyBorder="1" applyAlignment="1">
      <alignment horizontal="center" vertical="center" wrapText="1"/>
    </xf>
    <xf numFmtId="166" fontId="14" fillId="0" borderId="0" xfId="6" applyNumberFormat="1" applyFont="1" applyAlignment="1">
      <alignment horizontal="left"/>
    </xf>
    <xf numFmtId="165" fontId="14" fillId="0" borderId="0" xfId="6" applyNumberFormat="1" applyFont="1"/>
    <xf numFmtId="166" fontId="18" fillId="0" borderId="0" xfId="6" applyNumberFormat="1" applyFont="1" applyAlignment="1">
      <alignment horizontal="right"/>
    </xf>
    <xf numFmtId="166" fontId="18" fillId="0" borderId="0" xfId="6" applyNumberFormat="1" applyFont="1"/>
    <xf numFmtId="166" fontId="1" fillId="0" borderId="0" xfId="6" applyNumberFormat="1" applyFont="1"/>
    <xf numFmtId="166" fontId="8" fillId="0" borderId="0" xfId="6" applyNumberFormat="1"/>
    <xf numFmtId="166" fontId="14" fillId="0" borderId="2" xfId="6" applyNumberFormat="1" applyFont="1" applyBorder="1" applyAlignment="1">
      <alignment horizontal="center" vertical="center" wrapText="1"/>
    </xf>
    <xf numFmtId="166" fontId="14" fillId="0" borderId="3" xfId="6" applyNumberFormat="1" applyFont="1" applyBorder="1" applyAlignment="1">
      <alignment horizontal="center" vertical="center"/>
    </xf>
    <xf numFmtId="166" fontId="14" fillId="0" borderId="1" xfId="6" applyNumberFormat="1" applyFont="1" applyBorder="1" applyAlignment="1">
      <alignment horizontal="center" vertical="center" wrapText="1"/>
    </xf>
    <xf numFmtId="166" fontId="11" fillId="0" borderId="0" xfId="6" applyNumberFormat="1" applyFont="1"/>
    <xf numFmtId="0" fontId="1" fillId="0" borderId="0" xfId="6" applyFont="1"/>
    <xf numFmtId="166" fontId="14" fillId="0" borderId="0" xfId="6" applyNumberFormat="1" applyFont="1" applyAlignment="1">
      <alignment horizontal="left" indent="1"/>
    </xf>
    <xf numFmtId="166" fontId="14" fillId="0" borderId="0" xfId="6" applyNumberFormat="1" applyFont="1" applyAlignment="1">
      <alignment horizontal="left" indent="2"/>
    </xf>
    <xf numFmtId="166" fontId="14" fillId="0" borderId="0" xfId="6" applyNumberFormat="1" applyFont="1" applyAlignment="1">
      <alignment horizontal="left" vertical="center" wrapText="1" indent="1"/>
    </xf>
    <xf numFmtId="0" fontId="8" fillId="0" borderId="4" xfId="6" applyBorder="1"/>
    <xf numFmtId="0" fontId="14" fillId="0" borderId="3" xfId="6" applyFont="1" applyBorder="1" applyAlignment="1">
      <alignment horizontal="center" vertical="center" wrapText="1"/>
    </xf>
    <xf numFmtId="169" fontId="14" fillId="0" borderId="0" xfId="6" applyNumberFormat="1" applyFont="1" applyAlignment="1">
      <alignment horizontal="right"/>
    </xf>
    <xf numFmtId="0" fontId="46" fillId="0" borderId="0" xfId="6" applyFont="1" applyAlignment="1">
      <alignment vertical="top" wrapText="1"/>
    </xf>
    <xf numFmtId="0" fontId="47" fillId="0" borderId="0" xfId="6" applyFont="1" applyAlignment="1">
      <alignment vertical="top"/>
    </xf>
    <xf numFmtId="0" fontId="14" fillId="0" borderId="0" xfId="6" applyFont="1" applyFill="1" applyAlignment="1" applyProtection="1">
      <alignment horizontal="right"/>
      <protection locked="0"/>
    </xf>
    <xf numFmtId="0" fontId="8" fillId="0" borderId="0" xfId="6" applyFill="1"/>
    <xf numFmtId="165" fontId="1" fillId="0" borderId="0" xfId="6" applyNumberFormat="1" applyFont="1" applyFill="1"/>
    <xf numFmtId="0" fontId="1" fillId="0" borderId="0" xfId="0" applyFont="1" applyFill="1" applyAlignment="1" applyProtection="1">
      <alignment horizontal="right"/>
      <protection locked="0"/>
    </xf>
    <xf numFmtId="166" fontId="1" fillId="0" borderId="0" xfId="0" applyNumberFormat="1" applyFont="1" applyFill="1"/>
    <xf numFmtId="168" fontId="0" fillId="0" borderId="0" xfId="0" applyNumberFormat="1" applyFill="1"/>
    <xf numFmtId="0" fontId="1" fillId="0" borderId="0" xfId="0" applyFont="1" applyFill="1"/>
    <xf numFmtId="165" fontId="14" fillId="0" borderId="0" xfId="6" applyNumberFormat="1" applyFont="1" applyFill="1"/>
    <xf numFmtId="0" fontId="12" fillId="0" borderId="0" xfId="6" applyFont="1"/>
    <xf numFmtId="0" fontId="48" fillId="0" borderId="0" xfId="3" applyFont="1"/>
    <xf numFmtId="0" fontId="14" fillId="0" borderId="0" xfId="6" applyFont="1" applyAlignment="1" applyProtection="1">
      <alignment horizontal="left" vertical="center" wrapText="1"/>
      <protection locked="0"/>
    </xf>
    <xf numFmtId="0" fontId="25" fillId="0" borderId="0" xfId="6" applyFont="1" applyAlignment="1">
      <alignment horizontal="left" wrapText="1"/>
    </xf>
    <xf numFmtId="0" fontId="12" fillId="0" borderId="0" xfId="6" applyFont="1" applyAlignment="1">
      <alignment horizontal="left"/>
    </xf>
    <xf numFmtId="0" fontId="26" fillId="0" borderId="0" xfId="6" applyFont="1" applyAlignment="1">
      <alignment horizontal="left"/>
    </xf>
    <xf numFmtId="0" fontId="38" fillId="0" borderId="0" xfId="6" applyFont="1" applyAlignment="1">
      <alignment horizontal="right" vertical="top" textRotation="180"/>
    </xf>
    <xf numFmtId="0" fontId="39" fillId="0" borderId="0" xfId="6" applyFont="1" applyAlignment="1">
      <alignment horizontal="right" vertical="top" textRotation="180"/>
    </xf>
    <xf numFmtId="167" fontId="14" fillId="0" borderId="0" xfId="6" applyNumberFormat="1" applyFont="1" applyAlignment="1" applyProtection="1">
      <alignment horizontal="center"/>
      <protection locked="0"/>
    </xf>
    <xf numFmtId="166" fontId="14" fillId="0" borderId="0" xfId="6" applyNumberFormat="1" applyFont="1" applyAlignment="1" applyProtection="1">
      <alignment horizontal="center"/>
      <protection locked="0"/>
    </xf>
    <xf numFmtId="0" fontId="37" fillId="0" borderId="0" xfId="6" applyFont="1" applyAlignment="1">
      <alignment horizontal="left" vertical="top" wrapText="1"/>
    </xf>
    <xf numFmtId="0" fontId="31" fillId="0" borderId="0" xfId="10" applyFont="1" applyFill="1" applyAlignment="1" applyProtection="1">
      <alignment horizontal="left" wrapText="1"/>
      <protection locked="0"/>
    </xf>
    <xf numFmtId="0" fontId="14" fillId="0" borderId="0" xfId="6" applyFont="1" applyAlignment="1" applyProtection="1">
      <alignment horizontal="left" wrapText="1"/>
      <protection locked="0"/>
    </xf>
    <xf numFmtId="0" fontId="14" fillId="0" borderId="2" xfId="6" applyFont="1" applyBorder="1" applyAlignment="1" applyProtection="1">
      <alignment horizontal="center" vertical="center" wrapText="1"/>
      <protection locked="0"/>
    </xf>
    <xf numFmtId="0" fontId="14" fillId="0" borderId="3" xfId="6" applyFont="1" applyBorder="1" applyAlignment="1" applyProtection="1">
      <alignment horizontal="center" vertical="center" wrapText="1"/>
      <protection locked="0"/>
    </xf>
    <xf numFmtId="0" fontId="14" fillId="0" borderId="1" xfId="6" applyFont="1" applyBorder="1" applyAlignment="1" applyProtection="1">
      <alignment horizontal="center" vertical="center" wrapText="1"/>
      <protection locked="0"/>
    </xf>
    <xf numFmtId="167" fontId="14" fillId="0" borderId="0" xfId="6" applyNumberFormat="1" applyFont="1" applyFill="1" applyAlignment="1" applyProtection="1">
      <alignment horizontal="center"/>
      <protection locked="0"/>
    </xf>
    <xf numFmtId="166" fontId="14" fillId="0" borderId="0" xfId="6" applyNumberFormat="1" applyFont="1" applyFill="1" applyAlignment="1" applyProtection="1">
      <alignment horizontal="center"/>
      <protection locked="0"/>
    </xf>
    <xf numFmtId="0" fontId="31" fillId="0" borderId="0" xfId="10" applyFont="1" applyFill="1" applyBorder="1" applyAlignment="1" applyProtection="1">
      <alignment horizontal="left" wrapText="1"/>
    </xf>
    <xf numFmtId="0" fontId="37" fillId="0" borderId="0" xfId="6" applyFont="1" applyAlignment="1">
      <alignment vertical="top" wrapText="1"/>
    </xf>
    <xf numFmtId="0" fontId="37" fillId="0" borderId="0" xfId="6" applyFont="1" applyAlignment="1">
      <alignment vertical="top"/>
    </xf>
    <xf numFmtId="49" fontId="31" fillId="0" borderId="0" xfId="10" applyNumberFormat="1" applyFont="1" applyFill="1" applyBorder="1" applyAlignment="1" applyProtection="1">
      <alignment horizontal="left" wrapText="1"/>
    </xf>
    <xf numFmtId="0" fontId="45" fillId="0" borderId="4" xfId="6" applyFont="1" applyBorder="1" applyAlignment="1">
      <alignment horizontal="center" vertical="center" wrapText="1"/>
    </xf>
    <xf numFmtId="0" fontId="14" fillId="0" borderId="5" xfId="6" applyFont="1" applyBorder="1" applyAlignment="1">
      <alignment horizontal="center" vertical="center" wrapText="1"/>
    </xf>
    <xf numFmtId="0" fontId="14" fillId="0" borderId="10" xfId="6" applyFont="1" applyBorder="1" applyAlignment="1">
      <alignment horizontal="center" vertical="center" wrapText="1"/>
    </xf>
    <xf numFmtId="0" fontId="14" fillId="0" borderId="1" xfId="6" applyFont="1" applyBorder="1" applyAlignment="1">
      <alignment horizontal="center" vertical="center"/>
    </xf>
    <xf numFmtId="0" fontId="14" fillId="0" borderId="9" xfId="6" applyFont="1" applyBorder="1" applyAlignment="1">
      <alignment horizontal="center" vertical="center"/>
    </xf>
    <xf numFmtId="0" fontId="14" fillId="0" borderId="2" xfId="6" applyFont="1" applyBorder="1" applyAlignment="1">
      <alignment horizontal="center" vertical="center"/>
    </xf>
    <xf numFmtId="0" fontId="14" fillId="0" borderId="7" xfId="6" applyFont="1" applyBorder="1" applyAlignment="1">
      <alignment horizontal="center" vertical="center" wrapText="1"/>
    </xf>
    <xf numFmtId="0" fontId="14" fillId="0" borderId="11" xfId="6" applyFont="1" applyBorder="1" applyAlignment="1">
      <alignment horizontal="center" vertical="center" wrapText="1"/>
    </xf>
    <xf numFmtId="0" fontId="11" fillId="0" borderId="0" xfId="3" applyFont="1"/>
    <xf numFmtId="170" fontId="11" fillId="0" borderId="0" xfId="3" applyNumberFormat="1" applyFont="1"/>
  </cellXfs>
  <cellStyles count="11">
    <cellStyle name="Besuchter Hyperlink 2" xfId="8" xr:uid="{60B37F76-676B-4A1A-B03E-5A3A8D0140F6}"/>
    <cellStyle name="Hyperlink 2" xfId="4" xr:uid="{00000000-0005-0000-0000-000002000000}"/>
    <cellStyle name="Hyperlink 3" xfId="5" xr:uid="{00000000-0005-0000-0000-000003000000}"/>
    <cellStyle name="Hyperlink_AfS_SB_S1bis3" xfId="2" xr:uid="{00000000-0005-0000-0000-000004000000}"/>
    <cellStyle name="Link" xfId="1" builtinId="8" customBuiltin="1"/>
    <cellStyle name="Link 2" xfId="7" xr:uid="{F890C3B6-FC1C-4A98-BEE2-2340BEFADAFE}"/>
    <cellStyle name="Link 3" xfId="9" xr:uid="{EAC2C4F6-D816-4994-8B3D-C122B70A170A}"/>
    <cellStyle name="Link 4" xfId="10" xr:uid="{78313B1C-0E96-4914-A670-2F0E7C869DEC}"/>
    <cellStyle name="Standard" xfId="0" builtinId="0"/>
    <cellStyle name="Standard 10 2 2" xfId="6" xr:uid="{09B40096-5AE5-4A91-B34F-A5AD7A1D7293}"/>
    <cellStyle name="Standard 2" xfId="3"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80808"/>
      <rgbColor rgb="004D4D4D"/>
      <rgbColor rgb="00777777"/>
      <rgbColor rgb="00B2B2B2"/>
      <rgbColor rgb="00DDDDDD"/>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F348E"/>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152671755725199E-2"/>
          <c:y val="0.19780286114991963"/>
          <c:w val="0.74618320610687028"/>
          <c:h val="0.59340858344975878"/>
        </c:manualLayout>
      </c:layout>
      <c:barChart>
        <c:barDir val="col"/>
        <c:grouping val="clustered"/>
        <c:varyColors val="0"/>
        <c:ser>
          <c:idx val="0"/>
          <c:order val="1"/>
          <c:tx>
            <c:strRef>
              <c:f>Titel!$F$23</c:f>
              <c:strCache>
                <c:ptCount val="1"/>
                <c:pt idx="0">
                  <c:v> Deutschland</c:v>
                </c:pt>
              </c:strCache>
            </c:strRef>
          </c:tx>
          <c:spPr>
            <a:solidFill>
              <a:srgbClr val="422700"/>
            </a:solidFill>
            <a:ln>
              <a:solidFill>
                <a:schemeClr val="accent4"/>
              </a:solidFill>
            </a:ln>
          </c:spPr>
          <c:invertIfNegative val="0"/>
          <c:cat>
            <c:strRef>
              <c:f>Titel!$G$20:$R$21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strCache>
            </c:strRef>
          </c:cat>
          <c:val>
            <c:numRef>
              <c:f>Titel!$G$23:$R$23</c:f>
              <c:numCache>
                <c:formatCode>0.0</c:formatCode>
                <c:ptCount val="12"/>
                <c:pt idx="0">
                  <c:v>1.9</c:v>
                </c:pt>
                <c:pt idx="1">
                  <c:v>2</c:v>
                </c:pt>
                <c:pt idx="2">
                  <c:v>2.2000000000000002</c:v>
                </c:pt>
                <c:pt idx="3">
                  <c:v>2.2999999999999998</c:v>
                </c:pt>
                <c:pt idx="4">
                  <c:v>2.2000000000000002</c:v>
                </c:pt>
                <c:pt idx="5">
                  <c:v>1.6</c:v>
                </c:pt>
                <c:pt idx="6">
                  <c:v>-0.3</c:v>
                </c:pt>
                <c:pt idx="7">
                  <c:v>1.4</c:v>
                </c:pt>
                <c:pt idx="8">
                  <c:v>1.9</c:v>
                </c:pt>
                <c:pt idx="9">
                  <c:v>0.8</c:v>
                </c:pt>
                <c:pt idx="10">
                  <c:v>0.4</c:v>
                </c:pt>
                <c:pt idx="11">
                  <c:v>0.1</c:v>
                </c:pt>
              </c:numCache>
            </c:numRef>
          </c:val>
          <c:extLst>
            <c:ext xmlns:c16="http://schemas.microsoft.com/office/drawing/2014/chart" uri="{C3380CC4-5D6E-409C-BE32-E72D297353CC}">
              <c16:uniqueId val="{00000000-ED73-4794-B69A-73D56CCF1F98}"/>
            </c:ext>
          </c:extLst>
        </c:ser>
        <c:ser>
          <c:idx val="1"/>
          <c:order val="0"/>
          <c:tx>
            <c:strRef>
              <c:f>Titel!$F$22</c:f>
              <c:strCache>
                <c:ptCount val="1"/>
                <c:pt idx="0">
                  <c:v> Berlin</c:v>
                </c:pt>
              </c:strCache>
            </c:strRef>
          </c:tx>
          <c:spPr>
            <a:solidFill>
              <a:srgbClr val="FFFFCC"/>
            </a:solidFill>
            <a:ln w="25400">
              <a:solidFill>
                <a:srgbClr val="664200"/>
              </a:solidFill>
              <a:prstDash val="solid"/>
            </a:ln>
          </c:spPr>
          <c:invertIfNegative val="0"/>
          <c:cat>
            <c:strRef>
              <c:f>Titel!$G$20:$R$21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strCache>
            </c:strRef>
          </c:cat>
          <c:val>
            <c:numRef>
              <c:f>Titel!$G$22:$R$22</c:f>
              <c:numCache>
                <c:formatCode>0.0</c:formatCode>
                <c:ptCount val="12"/>
                <c:pt idx="0">
                  <c:v>3.3</c:v>
                </c:pt>
                <c:pt idx="1">
                  <c:v>3.3</c:v>
                </c:pt>
                <c:pt idx="2">
                  <c:v>4.3</c:v>
                </c:pt>
                <c:pt idx="3">
                  <c:v>4.3</c:v>
                </c:pt>
                <c:pt idx="4">
                  <c:v>3.5</c:v>
                </c:pt>
                <c:pt idx="5">
                  <c:v>3.5</c:v>
                </c:pt>
                <c:pt idx="6">
                  <c:v>0.7</c:v>
                </c:pt>
                <c:pt idx="7">
                  <c:v>2.8</c:v>
                </c:pt>
                <c:pt idx="8">
                  <c:v>4.5</c:v>
                </c:pt>
                <c:pt idx="9">
                  <c:v>1.6</c:v>
                </c:pt>
                <c:pt idx="10">
                  <c:v>0.4</c:v>
                </c:pt>
                <c:pt idx="11">
                  <c:v>-0.2</c:v>
                </c:pt>
              </c:numCache>
            </c:numRef>
          </c:val>
          <c:extLst>
            <c:ext xmlns:c16="http://schemas.microsoft.com/office/drawing/2014/chart" uri="{C3380CC4-5D6E-409C-BE32-E72D297353CC}">
              <c16:uniqueId val="{00000001-ED73-4794-B69A-73D56CCF1F98}"/>
            </c:ext>
          </c:extLst>
        </c:ser>
        <c:dLbls>
          <c:showLegendKey val="0"/>
          <c:showVal val="0"/>
          <c:showCatName val="0"/>
          <c:showSerName val="0"/>
          <c:showPercent val="0"/>
          <c:showBubbleSize val="0"/>
        </c:dLbls>
        <c:gapWidth val="150"/>
        <c:axId val="119491968"/>
        <c:axId val="119866496"/>
      </c:barChart>
      <c:catAx>
        <c:axId val="119491968"/>
        <c:scaling>
          <c:orientation val="minMax"/>
        </c:scaling>
        <c:delete val="0"/>
        <c:axPos val="b"/>
        <c:numFmt formatCode="General" sourceLinked="1"/>
        <c:majorTickMark val="none"/>
        <c:minorTickMark val="none"/>
        <c:tickLblPos val="low"/>
        <c:spPr>
          <a:ln w="25400">
            <a:solidFill>
              <a:srgbClr val="000000"/>
            </a:solidFill>
            <a:prstDash val="solid"/>
          </a:ln>
        </c:spPr>
        <c:txPr>
          <a:bodyPr rot="-5400000" vert="horz"/>
          <a:lstStyle/>
          <a:p>
            <a:pPr>
              <a:defRPr/>
            </a:pPr>
            <a:endParaRPr lang="de-DE"/>
          </a:p>
        </c:txPr>
        <c:crossAx val="119866496"/>
        <c:crosses val="autoZero"/>
        <c:auto val="1"/>
        <c:lblAlgn val="ctr"/>
        <c:lblOffset val="100"/>
        <c:noMultiLvlLbl val="0"/>
      </c:catAx>
      <c:valAx>
        <c:axId val="119866496"/>
        <c:scaling>
          <c:orientation val="minMax"/>
        </c:scaling>
        <c:delete val="0"/>
        <c:axPos val="l"/>
        <c:majorGridlines>
          <c:spPr>
            <a:ln w="3175">
              <a:solidFill>
                <a:schemeClr val="bg1">
                  <a:lumMod val="50000"/>
                </a:schemeClr>
              </a:solidFill>
              <a:prstDash val="solid"/>
            </a:ln>
          </c:spPr>
        </c:majorGridlines>
        <c:numFmt formatCode="General" sourceLinked="0"/>
        <c:majorTickMark val="none"/>
        <c:minorTickMark val="none"/>
        <c:tickLblPos val="nextTo"/>
        <c:spPr>
          <a:ln w="25400">
            <a:solidFill>
              <a:srgbClr val="000000"/>
            </a:solidFill>
            <a:prstDash val="solid"/>
          </a:ln>
        </c:spPr>
        <c:txPr>
          <a:bodyPr rot="0" vert="horz"/>
          <a:lstStyle/>
          <a:p>
            <a:pPr>
              <a:defRPr/>
            </a:pPr>
            <a:endParaRPr lang="de-DE"/>
          </a:p>
        </c:txPr>
        <c:crossAx val="119491968"/>
        <c:crosses val="autoZero"/>
        <c:crossBetween val="between"/>
        <c:majorUnit val="1"/>
      </c:valAx>
      <c:spPr>
        <a:solidFill>
          <a:srgbClr val="FFFFFF"/>
        </a:solidFill>
        <a:ln w="25400">
          <a:noFill/>
        </a:ln>
      </c:spPr>
    </c:plotArea>
    <c:legend>
      <c:legendPos val="r"/>
      <c:layout>
        <c:manualLayout>
          <c:xMode val="edge"/>
          <c:yMode val="edge"/>
          <c:x val="0.13549618320610687"/>
          <c:y val="9.8901459432955502E-2"/>
          <c:w val="0.58622322734467347"/>
          <c:h val="7.9266626759374376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Source Sans Pro" panose="020B0503030403020204" pitchFamily="34" charset="0"/>
          <a:ea typeface="Source Sans Pro" panose="020B0503030403020204" pitchFamily="34" charset="0"/>
          <a:cs typeface="Arial"/>
        </a:defRPr>
      </a:pPr>
      <a:endParaRPr lang="de-DE"/>
    </a:p>
  </c:txPr>
  <c:printSettings>
    <c:headerFooter/>
    <c:pageMargins b="0.78740157499999996" l="0.7" r="0.7" t="0.78740157499999996" header="0.3" footer="0.3"/>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2</xdr:col>
      <xdr:colOff>3188168</xdr:colOff>
      <xdr:row>0</xdr:row>
      <xdr:rowOff>67235</xdr:rowOff>
    </xdr:from>
    <xdr:to>
      <xdr:col>3</xdr:col>
      <xdr:colOff>2614</xdr:colOff>
      <xdr:row>0</xdr:row>
      <xdr:rowOff>1242359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445468" y="67235"/>
          <a:ext cx="2024621" cy="1175124"/>
        </a:xfrm>
        <a:prstGeom prst="rect">
          <a:avLst/>
        </a:prstGeom>
      </xdr:spPr>
    </xdr:pic>
    <xdr:clientData/>
  </xdr:twoCellAnchor>
  <xdr:twoCellAnchor>
    <xdr:from>
      <xdr:col>1</xdr:col>
      <xdr:colOff>22859</xdr:colOff>
      <xdr:row>12</xdr:row>
      <xdr:rowOff>53340</xdr:rowOff>
    </xdr:from>
    <xdr:to>
      <xdr:col>3</xdr:col>
      <xdr:colOff>9525</xdr:colOff>
      <xdr:row>26</xdr:row>
      <xdr:rowOff>28575</xdr:rowOff>
    </xdr:to>
    <xdr:graphicFrame macro="">
      <xdr:nvGraphicFramePr>
        <xdr:cNvPr id="4" name="Diagramm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696595</xdr:colOff>
      <xdr:row>31</xdr:row>
      <xdr:rowOff>86995</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90850" y="4572000"/>
          <a:ext cx="696595" cy="4870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absoluteAnchor>
    <xdr:pos x="4391025" y="0"/>
    <xdr:ext cx="1442086" cy="771525"/>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391025" y="0"/>
          <a:ext cx="1442086" cy="771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1" i="0" u="none" strike="noStrike" baseline="0">
              <a:solidFill>
                <a:srgbClr val="000000"/>
              </a:solidFill>
              <a:latin typeface="Source Sans Pro" panose="020B0503030403020204" pitchFamily="34" charset="0"/>
              <a:ea typeface="Source Sans Pro" panose="020B0503030403020204" pitchFamily="34" charset="0"/>
              <a:cs typeface="Arial"/>
            </a:rPr>
            <a:t>Statistischer </a:t>
          </a:r>
        </a:p>
        <a:p>
          <a:pPr algn="l" rtl="0">
            <a:defRPr sz="1000"/>
          </a:pPr>
          <a:r>
            <a:rPr lang="de-DE" sz="1600" b="1" i="0" u="none" strike="noStrike" baseline="0">
              <a:solidFill>
                <a:srgbClr val="000000"/>
              </a:solidFill>
              <a:latin typeface="Source Sans Pro" panose="020B0503030403020204" pitchFamily="34" charset="0"/>
              <a:ea typeface="Source Sans Pro" panose="020B0503030403020204" pitchFamily="34" charset="0"/>
              <a:cs typeface="Arial"/>
            </a:rPr>
            <a:t>Bericht</a:t>
          </a:r>
        </a:p>
        <a:p>
          <a:pPr algn="l" rtl="0">
            <a:defRPr sz="1000"/>
          </a:pPr>
          <a:r>
            <a:rPr lang="de-DE" sz="1200" b="0" i="0" u="none" strike="noStrike" baseline="0">
              <a:solidFill>
                <a:srgbClr val="000000"/>
              </a:solidFill>
              <a:latin typeface="Source Sans Pro" panose="020B0503030403020204" pitchFamily="34" charset="0"/>
              <a:ea typeface="Source Sans Pro" panose="020B0503030403020204" pitchFamily="34" charset="0"/>
              <a:cs typeface="Arial"/>
            </a:rPr>
            <a:t>A VI 20 – j /25</a:t>
          </a:r>
        </a:p>
        <a:p>
          <a:pPr algn="l" rtl="0">
            <a:defRPr sz="1000"/>
          </a:pPr>
          <a:endParaRPr lang="de-DE" sz="1200" b="0" i="0" u="none" strike="noStrike" baseline="0">
            <a:solidFill>
              <a:srgbClr val="000000"/>
            </a:solidFill>
            <a:latin typeface="Arial"/>
            <a:cs typeface="Arial"/>
          </a:endParaRPr>
        </a:p>
      </xdr:txBody>
    </xdr:sp>
    <xdr:clientData/>
  </xdr:absoluteAnchor>
  <xdr:twoCellAnchor editAs="oneCell">
    <xdr:from>
      <xdr:col>3</xdr:col>
      <xdr:colOff>403224</xdr:colOff>
      <xdr:row>0</xdr:row>
      <xdr:rowOff>79375</xdr:rowOff>
    </xdr:from>
    <xdr:to>
      <xdr:col>3</xdr:col>
      <xdr:colOff>613505</xdr:colOff>
      <xdr:row>5</xdr:row>
      <xdr:rowOff>212725</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5400000">
          <a:off x="5008927" y="1055322"/>
          <a:ext cx="2162175" cy="2102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1076325</xdr:rowOff>
        </xdr:from>
        <xdr:to>
          <xdr:col>6</xdr:col>
          <xdr:colOff>1952625</xdr:colOff>
          <xdr:row>51</xdr:row>
          <xdr:rowOff>95250</xdr:rowOff>
        </xdr:to>
        <xdr:sp macro="" textlink="">
          <xdr:nvSpPr>
            <xdr:cNvPr id="39937" name="Object 1" hidden="1">
              <a:extLst>
                <a:ext uri="{63B3BB69-23CF-44E3-9099-C40C66FF867C}">
                  <a14:compatExt spid="_x0000_s39937"/>
                </a:ext>
                <a:ext uri="{FF2B5EF4-FFF2-40B4-BE49-F238E27FC236}">
                  <a16:creationId xmlns:a16="http://schemas.microsoft.com/office/drawing/2014/main" id="{00000000-0008-0000-0700-0000019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tatistik-berlin-brandenburg.de/publikationen/Metadaten/MD_13100_2025.pdf" TargetMode="External"/><Relationship Id="rId1" Type="http://schemas.openxmlformats.org/officeDocument/2006/relationships/hyperlink" Target="https://www.statistik-berlin-brandenburg.de/publikationen/Metadaten/MD_13100_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image" Target="../media/image5.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56ADC-0477-4D0C-9640-DE5EF7B07F88}">
  <dimension ref="A1:V31"/>
  <sheetViews>
    <sheetView tabSelected="1" zoomScaleNormal="100" workbookViewId="0"/>
  </sheetViews>
  <sheetFormatPr baseColWidth="10" defaultColWidth="11.5703125" defaultRowHeight="12.75" x14ac:dyDescent="0.2"/>
  <cols>
    <col min="1" max="1" width="18.140625" style="58" customWidth="1"/>
    <col min="2" max="2" width="0.7109375" style="58" customWidth="1"/>
    <col min="3" max="3" width="78.140625" style="58" customWidth="1"/>
    <col min="4" max="4" width="11.5703125" style="58" customWidth="1"/>
    <col min="5" max="5" width="7.7109375" style="58" customWidth="1"/>
    <col min="6" max="16384" width="11.5703125" style="58"/>
  </cols>
  <sheetData>
    <row r="1" spans="1:4" ht="156" customHeight="1" x14ac:dyDescent="0.25">
      <c r="C1" s="10"/>
    </row>
    <row r="2" spans="1:4" s="10" customFormat="1" ht="40.15" customHeight="1" x14ac:dyDescent="0.6">
      <c r="A2" s="50"/>
      <c r="B2" s="50" t="s">
        <v>43</v>
      </c>
      <c r="C2" s="50"/>
    </row>
    <row r="3" spans="1:4" s="10" customFormat="1" ht="39" x14ac:dyDescent="0.6">
      <c r="B3" s="50" t="s">
        <v>44</v>
      </c>
      <c r="C3" s="51"/>
    </row>
    <row r="4" spans="1:4" s="10" customFormat="1" ht="6.6" customHeight="1" x14ac:dyDescent="0.25"/>
    <row r="5" spans="1:4" s="10" customFormat="1" ht="21" x14ac:dyDescent="0.35">
      <c r="C5" s="52" t="s">
        <v>45</v>
      </c>
    </row>
    <row r="6" spans="1:4" s="16" customFormat="1" ht="34.9" customHeight="1" x14ac:dyDescent="0.2"/>
    <row r="7" spans="1:4" s="10" customFormat="1" ht="84" customHeight="1" x14ac:dyDescent="0.25">
      <c r="C7" s="59" t="s">
        <v>48</v>
      </c>
    </row>
    <row r="8" spans="1:4" s="10" customFormat="1" ht="15.75" x14ac:dyDescent="0.25">
      <c r="C8" s="53"/>
    </row>
    <row r="9" spans="1:4" s="10" customFormat="1" ht="47.25" x14ac:dyDescent="0.25">
      <c r="C9" s="54" t="s">
        <v>179</v>
      </c>
    </row>
    <row r="10" spans="1:4" s="10" customFormat="1" ht="7.15" customHeight="1" x14ac:dyDescent="0.25"/>
    <row r="11" spans="1:4" s="10" customFormat="1" ht="29.25" customHeight="1" x14ac:dyDescent="0.25">
      <c r="C11" s="54"/>
    </row>
    <row r="12" spans="1:4" s="10" customFormat="1" ht="13.5" x14ac:dyDescent="0.25">
      <c r="C12" s="55" t="s">
        <v>49</v>
      </c>
    </row>
    <row r="13" spans="1:4" s="56" customFormat="1" x14ac:dyDescent="0.2">
      <c r="C13" s="60"/>
      <c r="D13"/>
    </row>
    <row r="14" spans="1:4" s="56" customFormat="1" x14ac:dyDescent="0.2">
      <c r="D14"/>
    </row>
    <row r="15" spans="1:4" s="56" customFormat="1" x14ac:dyDescent="0.2">
      <c r="D15"/>
    </row>
    <row r="16" spans="1:4" s="56" customFormat="1" x14ac:dyDescent="0.2">
      <c r="D16"/>
    </row>
    <row r="17" spans="4:22" s="56" customFormat="1" x14ac:dyDescent="0.2">
      <c r="D17"/>
    </row>
    <row r="18" spans="4:22" s="56" customFormat="1" x14ac:dyDescent="0.2">
      <c r="D18"/>
    </row>
    <row r="19" spans="4:22" s="56" customFormat="1" x14ac:dyDescent="0.2">
      <c r="D19"/>
    </row>
    <row r="20" spans="4:22" s="56" customFormat="1" ht="13.5" x14ac:dyDescent="0.25">
      <c r="D20"/>
      <c r="F20" s="120"/>
      <c r="G20" s="120">
        <v>2014</v>
      </c>
      <c r="H20" s="120">
        <v>2015</v>
      </c>
      <c r="I20" s="120">
        <v>2016</v>
      </c>
      <c r="J20" s="120">
        <v>2017</v>
      </c>
      <c r="K20" s="120">
        <v>2018</v>
      </c>
      <c r="L20" s="120">
        <v>2019</v>
      </c>
      <c r="M20" s="120">
        <v>2020</v>
      </c>
      <c r="N20" s="120">
        <v>2021</v>
      </c>
      <c r="O20" s="120">
        <v>2022</v>
      </c>
      <c r="P20" s="120">
        <v>2023</v>
      </c>
      <c r="Q20" s="120">
        <v>2024</v>
      </c>
      <c r="R20" s="120">
        <v>2025</v>
      </c>
    </row>
    <row r="21" spans="4:22" s="56" customFormat="1" ht="13.5" x14ac:dyDescent="0.25">
      <c r="D21"/>
      <c r="F21" s="120"/>
      <c r="G21" s="120"/>
      <c r="H21" s="120"/>
      <c r="I21" s="120"/>
      <c r="J21" s="120"/>
      <c r="K21" s="120"/>
      <c r="L21" s="120"/>
      <c r="M21" s="120"/>
      <c r="N21" s="120"/>
      <c r="O21" s="120"/>
      <c r="P21" s="120"/>
      <c r="Q21" s="120"/>
      <c r="R21" s="120"/>
    </row>
    <row r="22" spans="4:22" s="56" customFormat="1" ht="13.5" x14ac:dyDescent="0.25">
      <c r="D22"/>
      <c r="F22" s="149" t="s">
        <v>46</v>
      </c>
      <c r="G22" s="150">
        <v>3.3</v>
      </c>
      <c r="H22" s="150">
        <v>3.3</v>
      </c>
      <c r="I22" s="150">
        <v>4.3</v>
      </c>
      <c r="J22" s="150">
        <v>4.3</v>
      </c>
      <c r="K22" s="150">
        <v>3.5</v>
      </c>
      <c r="L22" s="150">
        <v>3.5</v>
      </c>
      <c r="M22" s="150">
        <v>0.7</v>
      </c>
      <c r="N22" s="150">
        <v>2.8</v>
      </c>
      <c r="O22" s="150">
        <v>4.5</v>
      </c>
      <c r="P22" s="150">
        <v>1.6</v>
      </c>
      <c r="Q22" s="150">
        <v>0.4</v>
      </c>
      <c r="R22" s="150">
        <v>-0.2</v>
      </c>
      <c r="T22" s="57"/>
      <c r="U22" s="57"/>
      <c r="V22" s="57"/>
    </row>
    <row r="23" spans="4:22" s="56" customFormat="1" ht="13.5" x14ac:dyDescent="0.25">
      <c r="D23"/>
      <c r="F23" s="149" t="s">
        <v>47</v>
      </c>
      <c r="G23" s="150">
        <v>1.9</v>
      </c>
      <c r="H23" s="150">
        <v>2</v>
      </c>
      <c r="I23" s="150">
        <v>2.2000000000000002</v>
      </c>
      <c r="J23" s="150">
        <v>2.2999999999999998</v>
      </c>
      <c r="K23" s="150">
        <v>2.2000000000000002</v>
      </c>
      <c r="L23" s="150">
        <v>1.6</v>
      </c>
      <c r="M23" s="150">
        <v>-0.3</v>
      </c>
      <c r="N23" s="150">
        <v>1.4</v>
      </c>
      <c r="O23" s="150">
        <v>1.9</v>
      </c>
      <c r="P23" s="150">
        <v>0.8</v>
      </c>
      <c r="Q23" s="150">
        <v>0.4</v>
      </c>
      <c r="R23" s="150">
        <v>0.1</v>
      </c>
      <c r="T23" s="57"/>
      <c r="U23" s="57"/>
      <c r="V23" s="57"/>
    </row>
    <row r="24" spans="4:22" s="56" customFormat="1" ht="13.5" x14ac:dyDescent="0.25">
      <c r="D24"/>
      <c r="F24" s="149"/>
      <c r="G24" s="149"/>
      <c r="H24" s="149"/>
      <c r="I24" s="149"/>
      <c r="J24" s="149"/>
      <c r="K24" s="149"/>
      <c r="L24" s="149"/>
      <c r="M24" s="149"/>
      <c r="N24" s="149"/>
      <c r="O24" s="149"/>
      <c r="P24" s="149"/>
      <c r="Q24" s="149"/>
      <c r="R24" s="149"/>
    </row>
    <row r="25" spans="4:22" s="56" customFormat="1" x14ac:dyDescent="0.2">
      <c r="D25"/>
      <c r="G25" s="57"/>
      <c r="H25" s="57"/>
      <c r="I25" s="57"/>
      <c r="J25" s="57"/>
      <c r="K25" s="57"/>
      <c r="L25" s="57"/>
      <c r="M25" s="57"/>
      <c r="N25" s="57"/>
      <c r="O25" s="57"/>
      <c r="P25" s="57"/>
      <c r="Q25" s="57"/>
      <c r="R25" s="57"/>
      <c r="S25" s="57"/>
      <c r="T25" s="57"/>
    </row>
    <row r="26" spans="4:22" s="56" customFormat="1" x14ac:dyDescent="0.2">
      <c r="D26"/>
      <c r="G26" s="57"/>
      <c r="H26" s="57"/>
      <c r="I26" s="57"/>
      <c r="J26" s="57"/>
      <c r="K26" s="57"/>
      <c r="L26" s="57"/>
      <c r="M26" s="57"/>
      <c r="N26" s="57"/>
      <c r="O26" s="57"/>
      <c r="P26" s="57"/>
      <c r="Q26" s="57"/>
      <c r="R26" s="57"/>
    </row>
    <row r="27" spans="4:22" s="56" customFormat="1" x14ac:dyDescent="0.2">
      <c r="D27"/>
      <c r="G27" s="57"/>
      <c r="H27" s="57"/>
      <c r="I27" s="57"/>
      <c r="J27" s="57"/>
      <c r="K27" s="57"/>
      <c r="L27" s="57"/>
      <c r="M27" s="57"/>
      <c r="N27" s="57"/>
      <c r="O27" s="57"/>
      <c r="P27" s="57"/>
      <c r="Q27" s="57"/>
      <c r="R27" s="57"/>
    </row>
    <row r="28" spans="4:22" s="56" customFormat="1" x14ac:dyDescent="0.2">
      <c r="D28"/>
    </row>
    <row r="29" spans="4:22" s="56" customFormat="1" x14ac:dyDescent="0.2">
      <c r="D29"/>
    </row>
    <row r="30" spans="4:22" s="56" customFormat="1" x14ac:dyDescent="0.2">
      <c r="D30"/>
    </row>
    <row r="31" spans="4:22" ht="12" customHeight="1" x14ac:dyDescent="0.2"/>
  </sheetData>
  <sheetProtection selectLockedCells="1"/>
  <pageMargins left="0.59055118110236227" right="0.15748031496062992" top="0.78740157480314965" bottom="0.59055118110236227" header="0.31496062992125984" footer="0.2362204724409449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8647A-19CB-4BA6-A580-28082917882B}">
  <dimension ref="A3:E58"/>
  <sheetViews>
    <sheetView topLeftCell="A25" zoomScaleNormal="100" zoomScaleSheetLayoutView="85" workbookViewId="0">
      <selection activeCell="B51" sqref="B51"/>
    </sheetView>
  </sheetViews>
  <sheetFormatPr baseColWidth="10" defaultColWidth="11.42578125" defaultRowHeight="13.5" x14ac:dyDescent="0.25"/>
  <cols>
    <col min="1" max="1" width="1.7109375" style="9" customWidth="1"/>
    <col min="2" max="2" width="25.7109375" style="10" customWidth="1"/>
    <col min="3" max="3" width="15.7109375" style="10" customWidth="1"/>
    <col min="4" max="4" width="1.7109375" style="10" customWidth="1"/>
    <col min="5" max="5" width="25.7109375" style="10" customWidth="1"/>
    <col min="6" max="16384" width="11.42578125" style="10"/>
  </cols>
  <sheetData>
    <row r="3" spans="1:2" x14ac:dyDescent="0.25">
      <c r="B3" s="9"/>
    </row>
    <row r="4" spans="1:2" x14ac:dyDescent="0.25">
      <c r="B4" s="9"/>
    </row>
    <row r="5" spans="1:2" x14ac:dyDescent="0.25">
      <c r="B5" s="9"/>
    </row>
    <row r="6" spans="1:2" x14ac:dyDescent="0.25">
      <c r="B6" s="9"/>
    </row>
    <row r="7" spans="1:2" x14ac:dyDescent="0.25">
      <c r="B7" s="9"/>
    </row>
    <row r="8" spans="1:2" x14ac:dyDescent="0.25">
      <c r="B8" s="9"/>
    </row>
    <row r="9" spans="1:2" x14ac:dyDescent="0.25">
      <c r="B9" s="9"/>
    </row>
    <row r="10" spans="1:2" x14ac:dyDescent="0.25">
      <c r="B10" s="9"/>
    </row>
    <row r="11" spans="1:2" x14ac:dyDescent="0.25">
      <c r="B11" s="9"/>
    </row>
    <row r="12" spans="1:2" x14ac:dyDescent="0.25">
      <c r="B12" s="9"/>
    </row>
    <row r="13" spans="1:2" x14ac:dyDescent="0.25">
      <c r="B13" s="9"/>
    </row>
    <row r="14" spans="1:2" x14ac:dyDescent="0.25">
      <c r="B14" s="9"/>
    </row>
    <row r="15" spans="1:2" x14ac:dyDescent="0.25">
      <c r="B15" s="9"/>
    </row>
    <row r="16" spans="1:2" x14ac:dyDescent="0.25">
      <c r="A16" s="10"/>
      <c r="B16" s="9"/>
    </row>
    <row r="17" spans="1:2" x14ac:dyDescent="0.25">
      <c r="A17" s="10"/>
      <c r="B17" s="9"/>
    </row>
    <row r="18" spans="1:2" x14ac:dyDescent="0.25">
      <c r="A18" s="10"/>
      <c r="B18" s="9"/>
    </row>
    <row r="19" spans="1:2" x14ac:dyDescent="0.25">
      <c r="B19" s="11"/>
    </row>
    <row r="20" spans="1:2" x14ac:dyDescent="0.25">
      <c r="B20" s="9"/>
    </row>
    <row r="21" spans="1:2" x14ac:dyDescent="0.25">
      <c r="A21" s="12" t="s">
        <v>5</v>
      </c>
      <c r="B21" s="9"/>
    </row>
    <row r="23" spans="1:2" ht="11.1" customHeight="1" x14ac:dyDescent="0.25">
      <c r="A23" s="10"/>
      <c r="B23" s="12" t="s">
        <v>24</v>
      </c>
    </row>
    <row r="24" spans="1:2" ht="11.1" customHeight="1" x14ac:dyDescent="0.25">
      <c r="A24" s="10"/>
      <c r="B24" s="13" t="s">
        <v>45</v>
      </c>
    </row>
    <row r="25" spans="1:2" ht="11.1" customHeight="1" x14ac:dyDescent="0.25">
      <c r="A25" s="10"/>
    </row>
    <row r="26" spans="1:2" ht="11.1" customHeight="1" x14ac:dyDescent="0.25">
      <c r="A26" s="10"/>
      <c r="B26" s="14" t="s">
        <v>51</v>
      </c>
    </row>
    <row r="27" spans="1:2" ht="11.1" customHeight="1" x14ac:dyDescent="0.25">
      <c r="A27" s="10"/>
      <c r="B27" s="15" t="s">
        <v>50</v>
      </c>
    </row>
    <row r="28" spans="1:2" ht="11.1" customHeight="1" x14ac:dyDescent="0.25">
      <c r="A28" s="10"/>
      <c r="B28" s="16"/>
    </row>
    <row r="29" spans="1:2" ht="11.1" customHeight="1" x14ac:dyDescent="0.25">
      <c r="A29" s="10"/>
      <c r="B29" s="16"/>
    </row>
    <row r="30" spans="1:2" ht="11.1" customHeight="1" x14ac:dyDescent="0.25">
      <c r="A30" s="10"/>
      <c r="B30" s="16"/>
    </row>
    <row r="31" spans="1:2" ht="11.1" customHeight="1" x14ac:dyDescent="0.25">
      <c r="A31" s="10"/>
      <c r="B31" s="16"/>
    </row>
    <row r="32" spans="1:2" ht="11.1" customHeight="1" x14ac:dyDescent="0.25">
      <c r="A32" s="10"/>
      <c r="B32" s="15"/>
    </row>
    <row r="33" spans="1:5" ht="80.45" customHeight="1" x14ac:dyDescent="0.25">
      <c r="A33" s="10"/>
    </row>
    <row r="34" spans="1:5" ht="10.9" customHeight="1" x14ac:dyDescent="0.25">
      <c r="A34" s="17" t="s">
        <v>28</v>
      </c>
      <c r="B34" s="18"/>
      <c r="C34" s="18"/>
      <c r="D34" s="19" t="s">
        <v>8</v>
      </c>
      <c r="E34" s="20"/>
    </row>
    <row r="35" spans="1:5" ht="10.9" customHeight="1" x14ac:dyDescent="0.25">
      <c r="A35" s="18"/>
      <c r="B35" s="18"/>
      <c r="C35" s="18"/>
      <c r="D35" s="20"/>
      <c r="E35" s="20"/>
    </row>
    <row r="36" spans="1:5" ht="10.9" customHeight="1" x14ac:dyDescent="0.25">
      <c r="A36" s="18"/>
      <c r="B36" s="21" t="s">
        <v>36</v>
      </c>
      <c r="C36" s="18"/>
      <c r="D36" s="20">
        <v>0</v>
      </c>
      <c r="E36" s="20" t="s">
        <v>29</v>
      </c>
    </row>
    <row r="37" spans="1:5" ht="10.9" customHeight="1" x14ac:dyDescent="0.25">
      <c r="A37" s="18"/>
      <c r="B37" s="18" t="s">
        <v>37</v>
      </c>
      <c r="C37" s="18"/>
      <c r="D37" s="18"/>
      <c r="E37" s="20" t="s">
        <v>30</v>
      </c>
    </row>
    <row r="38" spans="1:5" ht="10.9" customHeight="1" x14ac:dyDescent="0.25">
      <c r="A38" s="18"/>
      <c r="B38" s="18" t="s">
        <v>32</v>
      </c>
      <c r="C38" s="18"/>
      <c r="D38" s="18"/>
      <c r="E38" s="20" t="s">
        <v>23</v>
      </c>
    </row>
    <row r="39" spans="1:5" ht="10.9" customHeight="1" x14ac:dyDescent="0.25">
      <c r="A39" s="18"/>
      <c r="B39" s="18" t="s">
        <v>6</v>
      </c>
      <c r="C39" s="18"/>
      <c r="D39" s="20" t="s">
        <v>0</v>
      </c>
      <c r="E39" s="20" t="s">
        <v>9</v>
      </c>
    </row>
    <row r="40" spans="1:5" ht="10.9" customHeight="1" x14ac:dyDescent="0.25">
      <c r="A40" s="18"/>
      <c r="B40" s="18" t="s">
        <v>7</v>
      </c>
      <c r="C40" s="18"/>
      <c r="D40" s="20" t="s">
        <v>21</v>
      </c>
      <c r="E40" s="20" t="s">
        <v>15</v>
      </c>
    </row>
    <row r="41" spans="1:5" ht="10.9" customHeight="1" x14ac:dyDescent="0.25">
      <c r="A41" s="18"/>
      <c r="B41" s="21"/>
      <c r="C41" s="22"/>
      <c r="D41" s="20" t="s">
        <v>26</v>
      </c>
      <c r="E41" s="20" t="s">
        <v>10</v>
      </c>
    </row>
    <row r="42" spans="1:5" ht="10.9" customHeight="1" x14ac:dyDescent="0.25">
      <c r="A42" s="18"/>
      <c r="B42" s="18" t="s">
        <v>38</v>
      </c>
      <c r="C42" s="22"/>
      <c r="D42" s="20" t="s">
        <v>11</v>
      </c>
      <c r="E42" s="20" t="s">
        <v>12</v>
      </c>
    </row>
    <row r="43" spans="1:5" ht="10.9" customHeight="1" x14ac:dyDescent="0.25">
      <c r="A43" s="18"/>
      <c r="B43" s="18" t="s">
        <v>39</v>
      </c>
      <c r="C43" s="22"/>
      <c r="D43" s="20" t="s">
        <v>1</v>
      </c>
      <c r="E43" s="20" t="s">
        <v>22</v>
      </c>
    </row>
    <row r="44" spans="1:5" ht="10.9" customHeight="1" x14ac:dyDescent="0.25">
      <c r="A44" s="22"/>
      <c r="B44" s="23"/>
      <c r="C44" s="22"/>
      <c r="D44" s="18"/>
      <c r="E44" s="20" t="s">
        <v>27</v>
      </c>
    </row>
    <row r="45" spans="1:5" ht="10.9" customHeight="1" x14ac:dyDescent="0.25">
      <c r="A45" s="22"/>
      <c r="B45" s="23"/>
      <c r="C45" s="22"/>
      <c r="D45" s="20" t="s">
        <v>2</v>
      </c>
      <c r="E45" s="20" t="s">
        <v>20</v>
      </c>
    </row>
    <row r="46" spans="1:5" ht="10.9" customHeight="1" x14ac:dyDescent="0.25">
      <c r="A46" s="22"/>
      <c r="B46" s="23"/>
      <c r="C46" s="22"/>
      <c r="D46" s="20" t="s">
        <v>13</v>
      </c>
      <c r="E46" s="20" t="s">
        <v>14</v>
      </c>
    </row>
    <row r="47" spans="1:5" ht="10.9" customHeight="1" x14ac:dyDescent="0.25">
      <c r="A47" s="22"/>
      <c r="B47" s="23"/>
      <c r="C47" s="22"/>
      <c r="D47" s="20" t="s">
        <v>16</v>
      </c>
      <c r="E47" s="20" t="s">
        <v>17</v>
      </c>
    </row>
    <row r="48" spans="1:5" ht="10.9" customHeight="1" x14ac:dyDescent="0.25">
      <c r="A48" s="22"/>
      <c r="B48" s="23"/>
      <c r="C48" s="22"/>
      <c r="D48" s="20" t="s">
        <v>18</v>
      </c>
      <c r="E48" s="20" t="s">
        <v>19</v>
      </c>
    </row>
    <row r="49" spans="1:5" ht="10.9" customHeight="1" x14ac:dyDescent="0.25">
      <c r="A49" s="22"/>
      <c r="B49" s="23"/>
      <c r="C49" s="22"/>
      <c r="D49" s="18"/>
      <c r="E49" s="20"/>
    </row>
    <row r="50" spans="1:5" ht="10.9" customHeight="1" x14ac:dyDescent="0.25">
      <c r="A50" s="22"/>
      <c r="B50" s="23"/>
      <c r="C50" s="22"/>
      <c r="D50" s="18"/>
      <c r="E50" s="20"/>
    </row>
    <row r="51" spans="1:5" ht="10.9" customHeight="1" x14ac:dyDescent="0.25">
      <c r="A51" s="24" t="s">
        <v>35</v>
      </c>
      <c r="B51" s="21" t="s">
        <v>40</v>
      </c>
      <c r="C51" s="22"/>
    </row>
    <row r="52" spans="1:5" ht="10.9" customHeight="1" x14ac:dyDescent="0.25">
      <c r="A52" s="18"/>
      <c r="B52" s="25" t="s">
        <v>41</v>
      </c>
      <c r="C52" s="22"/>
    </row>
    <row r="53" spans="1:5" ht="28.5" customHeight="1" x14ac:dyDescent="0.25">
      <c r="A53" s="18"/>
      <c r="B53" s="121" t="s">
        <v>42</v>
      </c>
      <c r="C53" s="121"/>
    </row>
    <row r="54" spans="1:5" ht="21.75" customHeight="1" x14ac:dyDescent="0.25">
      <c r="A54" s="18"/>
      <c r="B54" s="25"/>
      <c r="C54" s="22"/>
    </row>
    <row r="55" spans="1:5" ht="12" customHeight="1" x14ac:dyDescent="0.25">
      <c r="B55" s="26"/>
      <c r="C55" s="27"/>
      <c r="D55" s="28"/>
    </row>
    <row r="56" spans="1:5" ht="12" customHeight="1" x14ac:dyDescent="0.25">
      <c r="A56" s="24"/>
      <c r="B56" s="29"/>
      <c r="C56" s="27"/>
      <c r="D56" s="28"/>
    </row>
    <row r="57" spans="1:5" ht="10.9" customHeight="1" x14ac:dyDescent="0.25">
      <c r="A57" s="24"/>
      <c r="B57" s="122"/>
      <c r="C57" s="122"/>
    </row>
    <row r="58" spans="1:5" ht="10.9" customHeight="1" x14ac:dyDescent="0.25">
      <c r="A58" s="27"/>
      <c r="B58" s="122"/>
      <c r="C58" s="122"/>
    </row>
  </sheetData>
  <sheetProtection selectLockedCells="1"/>
  <mergeCells count="2">
    <mergeCell ref="B53:C53"/>
    <mergeCell ref="B57:C58"/>
  </mergeCells>
  <pageMargins left="0.59055118110236227" right="0.59055118110236227" top="0.78740157480314965" bottom="0.59055118110236227" header="0.31496062992125984" footer="0.2362204724409449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23F13-27CB-4797-BBE3-24E0CC3FCC63}">
  <dimension ref="A1:D36"/>
  <sheetViews>
    <sheetView zoomScaleNormal="100" workbookViewId="0">
      <selection sqref="A1:B1"/>
    </sheetView>
  </sheetViews>
  <sheetFormatPr baseColWidth="10" defaultColWidth="11.5703125" defaultRowHeight="12" x14ac:dyDescent="0.2"/>
  <cols>
    <col min="1" max="1" width="2.7109375" style="8" customWidth="1"/>
    <col min="2" max="2" width="78.28515625" style="2" customWidth="1"/>
    <col min="3" max="3" width="2.7109375" style="3" customWidth="1"/>
    <col min="4" max="4" width="9.7109375" style="2" customWidth="1"/>
    <col min="5" max="16384" width="11.5703125" style="2"/>
  </cols>
  <sheetData>
    <row r="1" spans="1:4" ht="100.15" customHeight="1" x14ac:dyDescent="0.3">
      <c r="A1" s="123" t="s">
        <v>25</v>
      </c>
      <c r="B1" s="124"/>
      <c r="C1" s="30"/>
      <c r="D1" s="125"/>
    </row>
    <row r="2" spans="1:4" ht="24.6" customHeight="1" x14ac:dyDescent="0.2">
      <c r="C2" s="31" t="s">
        <v>3</v>
      </c>
      <c r="D2" s="126"/>
    </row>
    <row r="3" spans="1:4" x14ac:dyDescent="0.2">
      <c r="D3" s="126"/>
    </row>
    <row r="4" spans="1:4" s="35" customFormat="1" ht="12" customHeight="1" x14ac:dyDescent="0.2">
      <c r="A4" s="32"/>
      <c r="B4" s="33" t="s">
        <v>34</v>
      </c>
      <c r="C4" s="34"/>
      <c r="D4" s="126"/>
    </row>
    <row r="5" spans="1:4" s="35" customFormat="1" ht="12" customHeight="1" x14ac:dyDescent="0.2">
      <c r="A5" s="36"/>
      <c r="B5" s="33" t="s">
        <v>33</v>
      </c>
      <c r="C5" s="37"/>
      <c r="D5" s="126"/>
    </row>
    <row r="6" spans="1:4" ht="24" customHeight="1" x14ac:dyDescent="0.2">
      <c r="A6" s="5"/>
      <c r="B6" s="38" t="s">
        <v>4</v>
      </c>
      <c r="C6" s="1"/>
      <c r="D6" s="126"/>
    </row>
    <row r="7" spans="1:4" ht="12" customHeight="1" x14ac:dyDescent="0.2">
      <c r="A7" s="61"/>
      <c r="B7" s="62"/>
      <c r="C7" s="46"/>
      <c r="D7" s="126"/>
    </row>
    <row r="8" spans="1:4" s="41" customFormat="1" x14ac:dyDescent="0.2">
      <c r="A8" s="63">
        <v>1</v>
      </c>
      <c r="B8" s="63" t="s">
        <v>56</v>
      </c>
      <c r="C8" s="63"/>
    </row>
    <row r="9" spans="1:4" s="41" customFormat="1" ht="12" customHeight="1" x14ac:dyDescent="0.2">
      <c r="A9" s="63"/>
      <c r="B9" s="64" t="s">
        <v>52</v>
      </c>
      <c r="C9" s="65">
        <v>4</v>
      </c>
    </row>
    <row r="10" spans="1:4" s="41" customFormat="1" x14ac:dyDescent="0.2">
      <c r="A10" s="61"/>
      <c r="B10" s="66"/>
      <c r="C10" s="46"/>
    </row>
    <row r="11" spans="1:4" s="41" customFormat="1" x14ac:dyDescent="0.2">
      <c r="A11" s="63">
        <v>2</v>
      </c>
      <c r="B11" s="63" t="s">
        <v>57</v>
      </c>
      <c r="C11" s="63"/>
    </row>
    <row r="12" spans="1:4" s="41" customFormat="1" x14ac:dyDescent="0.2">
      <c r="A12" s="63"/>
      <c r="B12" s="64" t="s">
        <v>52</v>
      </c>
      <c r="C12" s="65">
        <v>5</v>
      </c>
    </row>
    <row r="13" spans="1:4" s="41" customFormat="1" x14ac:dyDescent="0.2">
      <c r="A13" s="63"/>
      <c r="B13" s="67"/>
      <c r="C13" s="63"/>
    </row>
    <row r="14" spans="1:4" s="41" customFormat="1" x14ac:dyDescent="0.2">
      <c r="A14" s="63">
        <v>3</v>
      </c>
      <c r="B14" s="63" t="s">
        <v>57</v>
      </c>
      <c r="C14" s="63"/>
    </row>
    <row r="15" spans="1:4" s="41" customFormat="1" x14ac:dyDescent="0.2">
      <c r="A15" s="63"/>
      <c r="B15" s="64" t="s">
        <v>53</v>
      </c>
      <c r="C15" s="65">
        <v>6</v>
      </c>
    </row>
    <row r="16" spans="1:4" s="41" customFormat="1" ht="13.5" x14ac:dyDescent="0.25">
      <c r="A16" s="68"/>
      <c r="B16" s="68"/>
      <c r="C16" s="68"/>
    </row>
    <row r="17" spans="1:3" s="41" customFormat="1" x14ac:dyDescent="0.2">
      <c r="A17" s="63">
        <v>4</v>
      </c>
      <c r="B17" s="63" t="s">
        <v>57</v>
      </c>
      <c r="C17" s="63"/>
    </row>
    <row r="18" spans="1:3" s="41" customFormat="1" x14ac:dyDescent="0.2">
      <c r="A18" s="63"/>
      <c r="B18" s="64" t="s">
        <v>54</v>
      </c>
      <c r="C18" s="65">
        <v>6</v>
      </c>
    </row>
    <row r="19" spans="1:3" s="41" customFormat="1" x14ac:dyDescent="0.2">
      <c r="A19" s="61"/>
      <c r="B19" s="66"/>
      <c r="C19" s="46"/>
    </row>
    <row r="20" spans="1:3" s="41" customFormat="1" x14ac:dyDescent="0.2">
      <c r="A20" s="63">
        <v>5</v>
      </c>
      <c r="B20" s="63" t="s">
        <v>55</v>
      </c>
      <c r="C20" s="63"/>
    </row>
    <row r="21" spans="1:3" s="41" customFormat="1" x14ac:dyDescent="0.2">
      <c r="A21" s="63"/>
      <c r="B21" s="64" t="s">
        <v>58</v>
      </c>
      <c r="C21" s="65">
        <v>7</v>
      </c>
    </row>
    <row r="22" spans="1:3" s="41" customFormat="1" x14ac:dyDescent="0.2">
      <c r="A22" s="61"/>
      <c r="B22" s="66"/>
      <c r="C22" s="46"/>
    </row>
    <row r="23" spans="1:3" s="41" customFormat="1" x14ac:dyDescent="0.2">
      <c r="A23" s="40"/>
      <c r="B23" s="40"/>
      <c r="C23" s="40"/>
    </row>
    <row r="24" spans="1:3" s="41" customFormat="1" x14ac:dyDescent="0.2">
      <c r="A24" s="40"/>
      <c r="B24" s="42"/>
      <c r="C24" s="43"/>
    </row>
    <row r="25" spans="1:3" s="41" customFormat="1" x14ac:dyDescent="0.2">
      <c r="A25" s="44"/>
      <c r="B25" s="45"/>
      <c r="C25" s="46"/>
    </row>
    <row r="26" spans="1:3" s="41" customFormat="1" x14ac:dyDescent="0.2">
      <c r="A26" s="40"/>
      <c r="B26" s="40"/>
      <c r="C26" s="40"/>
    </row>
    <row r="27" spans="1:3" s="41" customFormat="1" x14ac:dyDescent="0.2">
      <c r="A27" s="40"/>
      <c r="B27" s="42"/>
      <c r="C27" s="43"/>
    </row>
    <row r="28" spans="1:3" x14ac:dyDescent="0.2">
      <c r="B28" s="4"/>
    </row>
    <row r="30" spans="1:3" x14ac:dyDescent="0.2">
      <c r="A30" s="39"/>
      <c r="B30" s="47"/>
      <c r="C30" s="6"/>
    </row>
    <row r="31" spans="1:3" x14ac:dyDescent="0.2">
      <c r="A31" s="48"/>
      <c r="B31" s="47"/>
      <c r="C31" s="6"/>
    </row>
    <row r="32" spans="1:3" x14ac:dyDescent="0.2">
      <c r="A32" s="48"/>
      <c r="B32" s="49"/>
      <c r="C32" s="7"/>
    </row>
    <row r="34" spans="1:3" x14ac:dyDescent="0.2">
      <c r="A34" s="39"/>
      <c r="B34" s="47"/>
      <c r="C34" s="6"/>
    </row>
    <row r="35" spans="1:3" x14ac:dyDescent="0.2">
      <c r="A35" s="48"/>
      <c r="B35" s="47"/>
      <c r="C35" s="6"/>
    </row>
    <row r="36" spans="1:3" x14ac:dyDescent="0.2">
      <c r="A36" s="48"/>
      <c r="B36" s="49"/>
      <c r="C36" s="6"/>
    </row>
  </sheetData>
  <mergeCells count="2">
    <mergeCell ref="A1:B1"/>
    <mergeCell ref="D1:D7"/>
  </mergeCells>
  <hyperlinks>
    <hyperlink ref="B5" r:id="rId1" xr:uid="{AC97B9BC-96FD-483B-A04C-62693A39059D}"/>
    <hyperlink ref="B4" r:id="rId2" xr:uid="{38D70075-3FA2-455B-957F-CD57DDE4315E}"/>
    <hyperlink ref="A8:C9" location="'Tab1'!A1" display="'Tab1'!A1" xr:uid="{40025137-A2B7-4812-9354-7CB15EAAE310}"/>
    <hyperlink ref="A20:C21" location="'Tab5'!A1" display="'Tab5'!A1" xr:uid="{A54F5A98-7169-439D-A95F-53A32F4A06C3}"/>
    <hyperlink ref="B12" location="Tab1!A1" display="Tab1!A1" xr:uid="{DCB21420-435A-47A9-87D3-EB58275C962B}"/>
    <hyperlink ref="A11" location="'Tab2'!A1" display="'Tab2'!A1" xr:uid="{A385DA2A-F50A-4B5D-A353-AC5B9D31A25D}"/>
    <hyperlink ref="B11:B12" location="'Tab2'!A1" display="Sozialversicherungspflichtig Beschäftigte mit Arbeitsort im Land Berlin am 30. Juni 2015" xr:uid="{C1A04170-1647-451E-B9BD-B94426C7F71C}"/>
    <hyperlink ref="C12" location="'Tab2'!A1" display="'Tab2'!A1" xr:uid="{F79478C7-4C13-4A26-A2B5-1C4553C6EB66}"/>
    <hyperlink ref="A11:C12" location="'Tab2'!A1" display="'Tab2'!A1" xr:uid="{AD8A998A-155C-4967-94F1-1F2BE6F7F144}"/>
    <hyperlink ref="A14:C15" location="'Tab3-4'!A1" display="'Tab3-4'!A1" xr:uid="{AB6CF64E-F83C-4300-BF78-7B6493ABB92B}"/>
    <hyperlink ref="A17:C18" location="'Tab3-4'!A20" display="'Tab3-4'!A20" xr:uid="{C40B4540-3922-457E-9AE8-1454B9474451}"/>
    <hyperlink ref="B8:B9" location="'Tab1'!A1" display="Sozialversicherungspflichtig Beschäftigte mit Wohnort im Land Berlin am 30. Juni 2015" xr:uid="{377BCEC3-E41B-4F65-992B-4756B8CADFD2}"/>
    <hyperlink ref="B14:B15" location="'Tab3-4'!A1" display="Sozialversicherungspflichtig Beschäftigte mit Arbeitsort im Land Berlin am 30. Juni 2015" xr:uid="{03409A62-FD25-4C7E-B9C2-4FD930F0684F}"/>
    <hyperlink ref="B17:B18" location="'Tab3-4'!A20" display="Sozialversicherungspflichtig beschäftigte Ausländer mit Arbeitsort im Land Berlin " xr:uid="{87E182ED-D460-4086-93A9-0A0D882B3D6D}"/>
    <hyperlink ref="B20:B21" location="'Tab5'!A1" display="Sozialversicherungspflichtig beschäftigte Einpendler und Auspendler über die Grenze vom" xr:uid="{9C45A994-98C0-4A6F-A137-85D947005E5E}"/>
  </hyperlinks>
  <pageMargins left="0.59055118110236227" right="0.19685039370078741" top="0.78740157480314965" bottom="0.59055118110236227" header="0.31496062992125984" footer="0.23622047244094491"/>
  <pageSetup paperSize="9" orientation="portrait"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8DACA-3A12-42FA-AD7C-A1E7B90DFFAB}">
  <dimension ref="A1:M41"/>
  <sheetViews>
    <sheetView zoomScaleNormal="100" workbookViewId="0">
      <pane ySplit="4" topLeftCell="A5" activePane="bottomLeft" state="frozen"/>
      <selection pane="bottomLeft" activeCell="A2" sqref="A2:G2"/>
    </sheetView>
  </sheetViews>
  <sheetFormatPr baseColWidth="10" defaultColWidth="11.42578125" defaultRowHeight="12.75" x14ac:dyDescent="0.2"/>
  <cols>
    <col min="1" max="1" width="6.42578125" style="58" customWidth="1"/>
    <col min="2" max="2" width="33.140625" style="58" customWidth="1"/>
    <col min="3" max="7" width="10.28515625" style="58" customWidth="1"/>
    <col min="8" max="16384" width="11.42578125" style="58"/>
  </cols>
  <sheetData>
    <row r="1" spans="1:7" s="69" customFormat="1" ht="26.45" customHeight="1" x14ac:dyDescent="0.25">
      <c r="A1" s="130" t="s">
        <v>59</v>
      </c>
      <c r="B1" s="130"/>
      <c r="C1" s="130"/>
      <c r="D1" s="130"/>
      <c r="E1" s="130"/>
      <c r="F1" s="130"/>
      <c r="G1" s="130"/>
    </row>
    <row r="2" spans="1:7" ht="12" customHeight="1" x14ac:dyDescent="0.2">
      <c r="A2" s="131"/>
      <c r="B2" s="131"/>
      <c r="C2" s="131"/>
      <c r="D2" s="131"/>
      <c r="E2" s="131"/>
      <c r="F2" s="131"/>
      <c r="G2" s="131"/>
    </row>
    <row r="3" spans="1:7" ht="12" customHeight="1" x14ac:dyDescent="0.2">
      <c r="A3" s="132" t="s">
        <v>60</v>
      </c>
      <c r="B3" s="133" t="s">
        <v>61</v>
      </c>
      <c r="C3" s="133" t="s">
        <v>62</v>
      </c>
      <c r="D3" s="133" t="s">
        <v>63</v>
      </c>
      <c r="E3" s="133" t="s">
        <v>64</v>
      </c>
      <c r="F3" s="70" t="s">
        <v>65</v>
      </c>
      <c r="G3" s="71" t="s">
        <v>66</v>
      </c>
    </row>
    <row r="4" spans="1:7" ht="19.899999999999999" customHeight="1" x14ac:dyDescent="0.2">
      <c r="A4" s="132"/>
      <c r="B4" s="133"/>
      <c r="C4" s="133"/>
      <c r="D4" s="133"/>
      <c r="E4" s="133"/>
      <c r="F4" s="133" t="s">
        <v>67</v>
      </c>
      <c r="G4" s="134"/>
    </row>
    <row r="5" spans="1:7" ht="12" customHeight="1" x14ac:dyDescent="0.2">
      <c r="A5" s="16"/>
      <c r="B5" s="16"/>
      <c r="C5" s="16"/>
      <c r="D5" s="16"/>
      <c r="E5" s="16"/>
      <c r="F5" s="16"/>
      <c r="G5" s="16"/>
    </row>
    <row r="6" spans="1:7" ht="24" customHeight="1" x14ac:dyDescent="0.2">
      <c r="A6" s="72" t="s">
        <v>68</v>
      </c>
      <c r="B6" s="73" t="s">
        <v>69</v>
      </c>
      <c r="C6" s="118">
        <v>747</v>
      </c>
      <c r="D6" s="118">
        <v>422</v>
      </c>
      <c r="E6" s="118">
        <v>325</v>
      </c>
      <c r="F6" s="118">
        <v>461</v>
      </c>
      <c r="G6" s="118">
        <v>286</v>
      </c>
    </row>
    <row r="7" spans="1:7" ht="12" customHeight="1" x14ac:dyDescent="0.2">
      <c r="A7" s="15" t="s">
        <v>70</v>
      </c>
      <c r="B7" s="74" t="s">
        <v>71</v>
      </c>
      <c r="C7" s="118">
        <v>186614</v>
      </c>
      <c r="D7" s="118">
        <v>143737</v>
      </c>
      <c r="E7" s="118">
        <v>42877</v>
      </c>
      <c r="F7" s="118">
        <v>153601</v>
      </c>
      <c r="G7" s="118">
        <v>33013</v>
      </c>
    </row>
    <row r="8" spans="1:7" ht="12" customHeight="1" x14ac:dyDescent="0.2">
      <c r="A8" s="15" t="s">
        <v>72</v>
      </c>
      <c r="B8" s="75" t="s">
        <v>73</v>
      </c>
      <c r="C8" s="118">
        <v>117</v>
      </c>
      <c r="D8" s="118">
        <v>95</v>
      </c>
      <c r="E8" s="118">
        <v>22</v>
      </c>
      <c r="F8" s="118">
        <v>107</v>
      </c>
      <c r="G8" s="118">
        <v>10</v>
      </c>
    </row>
    <row r="9" spans="1:7" ht="12" customHeight="1" x14ac:dyDescent="0.2">
      <c r="A9" s="15" t="s">
        <v>74</v>
      </c>
      <c r="B9" s="75" t="s">
        <v>75</v>
      </c>
      <c r="C9" s="118">
        <v>101574</v>
      </c>
      <c r="D9" s="118">
        <v>73730</v>
      </c>
      <c r="E9" s="118">
        <v>27844</v>
      </c>
      <c r="F9" s="118">
        <v>86960</v>
      </c>
      <c r="G9" s="118">
        <v>14614</v>
      </c>
    </row>
    <row r="10" spans="1:7" ht="12" customHeight="1" x14ac:dyDescent="0.2">
      <c r="A10" s="15" t="s">
        <v>76</v>
      </c>
      <c r="B10" s="75" t="s">
        <v>77</v>
      </c>
      <c r="C10" s="118">
        <v>11337</v>
      </c>
      <c r="D10" s="118">
        <v>7758</v>
      </c>
      <c r="E10" s="118">
        <v>3579</v>
      </c>
      <c r="F10" s="118">
        <v>9745</v>
      </c>
      <c r="G10" s="118">
        <v>1592</v>
      </c>
    </row>
    <row r="11" spans="1:7" ht="24" customHeight="1" x14ac:dyDescent="0.2">
      <c r="A11" s="72" t="s">
        <v>78</v>
      </c>
      <c r="B11" s="76" t="s">
        <v>79</v>
      </c>
      <c r="C11" s="118">
        <v>12472</v>
      </c>
      <c r="D11" s="118">
        <v>9767</v>
      </c>
      <c r="E11" s="118">
        <v>2705</v>
      </c>
      <c r="F11" s="118">
        <v>10606</v>
      </c>
      <c r="G11" s="118">
        <v>1866</v>
      </c>
    </row>
    <row r="12" spans="1:7" ht="12" customHeight="1" x14ac:dyDescent="0.2">
      <c r="A12" s="15" t="s">
        <v>80</v>
      </c>
      <c r="B12" s="75" t="s">
        <v>81</v>
      </c>
      <c r="C12" s="118">
        <v>61114</v>
      </c>
      <c r="D12" s="118">
        <v>52387</v>
      </c>
      <c r="E12" s="118">
        <v>8727</v>
      </c>
      <c r="F12" s="118">
        <v>46183</v>
      </c>
      <c r="G12" s="118">
        <v>14931</v>
      </c>
    </row>
    <row r="13" spans="1:7" x14ac:dyDescent="0.2">
      <c r="A13" s="15" t="s">
        <v>82</v>
      </c>
      <c r="B13" s="74" t="s">
        <v>83</v>
      </c>
      <c r="C13" s="83">
        <v>1316335</v>
      </c>
      <c r="D13" s="118">
        <v>637688</v>
      </c>
      <c r="E13" s="118">
        <v>678647</v>
      </c>
      <c r="F13" s="118">
        <v>809168</v>
      </c>
      <c r="G13" s="118">
        <v>507167</v>
      </c>
    </row>
    <row r="14" spans="1:7" ht="12" customHeight="1" x14ac:dyDescent="0.2">
      <c r="A14" s="15" t="s">
        <v>84</v>
      </c>
      <c r="B14" s="75" t="s">
        <v>85</v>
      </c>
      <c r="C14" s="118">
        <v>161213</v>
      </c>
      <c r="D14" s="118">
        <v>82507</v>
      </c>
      <c r="E14" s="118">
        <v>78706</v>
      </c>
      <c r="F14" s="118">
        <v>94647</v>
      </c>
      <c r="G14" s="118">
        <v>66566</v>
      </c>
    </row>
    <row r="15" spans="1:7" ht="12" customHeight="1" x14ac:dyDescent="0.2">
      <c r="A15" s="15" t="s">
        <v>86</v>
      </c>
      <c r="B15" s="75" t="s">
        <v>87</v>
      </c>
      <c r="C15" s="118">
        <v>79532</v>
      </c>
      <c r="D15" s="118">
        <v>64056</v>
      </c>
      <c r="E15" s="118">
        <v>15476</v>
      </c>
      <c r="F15" s="118">
        <v>53600</v>
      </c>
      <c r="G15" s="118">
        <v>25932</v>
      </c>
    </row>
    <row r="16" spans="1:7" ht="12" customHeight="1" x14ac:dyDescent="0.2">
      <c r="A16" s="15" t="s">
        <v>88</v>
      </c>
      <c r="B16" s="75" t="s">
        <v>89</v>
      </c>
      <c r="C16" s="118">
        <v>80925</v>
      </c>
      <c r="D16" s="118">
        <v>48144</v>
      </c>
      <c r="E16" s="118">
        <v>32781</v>
      </c>
      <c r="F16" s="118">
        <v>37391</v>
      </c>
      <c r="G16" s="118">
        <v>43534</v>
      </c>
    </row>
    <row r="17" spans="1:13" ht="12" customHeight="1" x14ac:dyDescent="0.2">
      <c r="A17" s="15" t="s">
        <v>90</v>
      </c>
      <c r="B17" s="75" t="s">
        <v>91</v>
      </c>
      <c r="C17" s="118">
        <v>128850</v>
      </c>
      <c r="D17" s="118">
        <v>80064</v>
      </c>
      <c r="E17" s="118">
        <v>48786</v>
      </c>
      <c r="F17" s="118">
        <v>105334</v>
      </c>
      <c r="G17" s="118">
        <v>23516</v>
      </c>
    </row>
    <row r="18" spans="1:13" ht="24" customHeight="1" x14ac:dyDescent="0.2">
      <c r="A18" s="72" t="s">
        <v>92</v>
      </c>
      <c r="B18" s="76" t="s">
        <v>93</v>
      </c>
      <c r="C18" s="118">
        <v>35207</v>
      </c>
      <c r="D18" s="118">
        <v>18222</v>
      </c>
      <c r="E18" s="118">
        <v>16985</v>
      </c>
      <c r="F18" s="118">
        <v>27655</v>
      </c>
      <c r="G18" s="118">
        <v>7552</v>
      </c>
    </row>
    <row r="19" spans="1:13" ht="24" customHeight="1" x14ac:dyDescent="0.2">
      <c r="A19" s="72" t="s">
        <v>94</v>
      </c>
      <c r="B19" s="76" t="s">
        <v>95</v>
      </c>
      <c r="C19" s="118">
        <v>27767</v>
      </c>
      <c r="D19" s="118">
        <v>14057</v>
      </c>
      <c r="E19" s="118">
        <v>13710</v>
      </c>
      <c r="F19" s="118">
        <v>20041</v>
      </c>
      <c r="G19" s="118">
        <v>7726</v>
      </c>
    </row>
    <row r="20" spans="1:13" ht="24" customHeight="1" x14ac:dyDescent="0.2">
      <c r="A20" s="72" t="s">
        <v>96</v>
      </c>
      <c r="B20" s="76" t="s">
        <v>97</v>
      </c>
      <c r="C20" s="118">
        <v>157765</v>
      </c>
      <c r="D20" s="118">
        <v>78107</v>
      </c>
      <c r="E20" s="118">
        <v>79658</v>
      </c>
      <c r="F20" s="118">
        <v>112840</v>
      </c>
      <c r="G20" s="118">
        <v>44925</v>
      </c>
    </row>
    <row r="21" spans="1:13" ht="12" customHeight="1" x14ac:dyDescent="0.2">
      <c r="A21" s="15" t="s">
        <v>98</v>
      </c>
      <c r="B21" s="76" t="s">
        <v>99</v>
      </c>
      <c r="C21" s="118">
        <v>132409</v>
      </c>
      <c r="D21" s="118">
        <v>81525</v>
      </c>
      <c r="E21" s="118">
        <v>50884</v>
      </c>
      <c r="F21" s="118">
        <v>81439</v>
      </c>
      <c r="G21" s="118">
        <v>50970</v>
      </c>
    </row>
    <row r="22" spans="1:13" ht="24" customHeight="1" x14ac:dyDescent="0.2">
      <c r="A22" s="72" t="s">
        <v>100</v>
      </c>
      <c r="B22" s="76" t="s">
        <v>101</v>
      </c>
      <c r="C22" s="118">
        <v>82959</v>
      </c>
      <c r="D22" s="118">
        <v>32640</v>
      </c>
      <c r="E22" s="118">
        <v>50319</v>
      </c>
      <c r="F22" s="118">
        <v>62065</v>
      </c>
      <c r="G22" s="118">
        <v>20894</v>
      </c>
    </row>
    <row r="23" spans="1:13" ht="12" customHeight="1" x14ac:dyDescent="0.2">
      <c r="A23" s="15" t="s">
        <v>102</v>
      </c>
      <c r="B23" s="75" t="s">
        <v>103</v>
      </c>
      <c r="C23" s="118">
        <v>106365</v>
      </c>
      <c r="D23" s="118">
        <v>34104</v>
      </c>
      <c r="E23" s="118">
        <v>72261</v>
      </c>
      <c r="F23" s="118">
        <v>48707</v>
      </c>
      <c r="G23" s="118">
        <v>57658</v>
      </c>
    </row>
    <row r="24" spans="1:13" ht="12" customHeight="1" x14ac:dyDescent="0.2">
      <c r="A24" s="15" t="s">
        <v>104</v>
      </c>
      <c r="B24" s="76" t="s">
        <v>105</v>
      </c>
      <c r="C24" s="118">
        <v>234586</v>
      </c>
      <c r="D24" s="118">
        <v>68315</v>
      </c>
      <c r="E24" s="118">
        <v>166271</v>
      </c>
      <c r="F24" s="118">
        <v>116820</v>
      </c>
      <c r="G24" s="118">
        <v>117766</v>
      </c>
    </row>
    <row r="25" spans="1:13" ht="24" customHeight="1" x14ac:dyDescent="0.2">
      <c r="A25" s="72" t="s">
        <v>106</v>
      </c>
      <c r="B25" s="76" t="s">
        <v>107</v>
      </c>
      <c r="C25" s="118">
        <v>23654</v>
      </c>
      <c r="D25" s="118">
        <v>12387</v>
      </c>
      <c r="E25" s="118">
        <v>11267</v>
      </c>
      <c r="F25" s="118">
        <v>14358</v>
      </c>
      <c r="G25" s="118">
        <v>9296</v>
      </c>
    </row>
    <row r="26" spans="1:13" ht="12" customHeight="1" x14ac:dyDescent="0.2">
      <c r="A26" s="15" t="s">
        <v>108</v>
      </c>
      <c r="B26" s="76" t="s">
        <v>109</v>
      </c>
      <c r="C26" s="118">
        <v>60962</v>
      </c>
      <c r="D26" s="118">
        <v>22053</v>
      </c>
      <c r="E26" s="118">
        <v>38909</v>
      </c>
      <c r="F26" s="118">
        <v>31841</v>
      </c>
      <c r="G26" s="118">
        <v>29121</v>
      </c>
    </row>
    <row r="27" spans="1:13" ht="35.25" customHeight="1" x14ac:dyDescent="0.2">
      <c r="A27" s="72" t="s">
        <v>110</v>
      </c>
      <c r="B27" s="76" t="s">
        <v>111</v>
      </c>
      <c r="C27" s="118">
        <v>4141</v>
      </c>
      <c r="D27" s="118">
        <v>1507</v>
      </c>
      <c r="E27" s="118">
        <v>2634</v>
      </c>
      <c r="F27" s="118">
        <v>2430</v>
      </c>
      <c r="G27" s="118">
        <v>1711</v>
      </c>
      <c r="I27" s="77"/>
      <c r="J27" s="77"/>
      <c r="K27" s="77"/>
      <c r="L27" s="77"/>
      <c r="M27" s="77"/>
    </row>
    <row r="28" spans="1:13" ht="12" customHeight="1" x14ac:dyDescent="0.2">
      <c r="A28" s="15" t="s">
        <v>112</v>
      </c>
      <c r="B28" s="78" t="s">
        <v>113</v>
      </c>
      <c r="C28" s="83">
        <v>1503862</v>
      </c>
      <c r="D28" s="83">
        <v>781933</v>
      </c>
      <c r="E28" s="83">
        <v>721929</v>
      </c>
      <c r="F28" s="83">
        <v>963327</v>
      </c>
      <c r="G28" s="83">
        <v>540535</v>
      </c>
    </row>
    <row r="29" spans="1:13" ht="12" customHeight="1" x14ac:dyDescent="0.2">
      <c r="A29" s="15"/>
      <c r="B29" s="78" t="s">
        <v>114</v>
      </c>
      <c r="C29" s="79">
        <v>1501878</v>
      </c>
      <c r="D29" s="79">
        <v>778478</v>
      </c>
      <c r="E29" s="79">
        <v>723400</v>
      </c>
      <c r="F29" s="79">
        <v>969558</v>
      </c>
      <c r="G29" s="79">
        <v>532320</v>
      </c>
    </row>
    <row r="30" spans="1:13" ht="12" customHeight="1" x14ac:dyDescent="0.2">
      <c r="A30" s="15"/>
      <c r="B30" s="78"/>
      <c r="C30" s="79"/>
      <c r="D30" s="79"/>
      <c r="E30" s="79"/>
      <c r="F30" s="79"/>
      <c r="G30" s="79"/>
    </row>
    <row r="31" spans="1:13" ht="12" customHeight="1" x14ac:dyDescent="0.2">
      <c r="A31" s="15"/>
      <c r="B31" s="78"/>
      <c r="C31" s="127" t="s">
        <v>115</v>
      </c>
      <c r="D31" s="127"/>
      <c r="E31" s="127"/>
      <c r="F31" s="127"/>
      <c r="G31" s="127"/>
    </row>
    <row r="32" spans="1:13" ht="12" customHeight="1" x14ac:dyDescent="0.2">
      <c r="A32" s="80"/>
      <c r="B32" s="78">
        <v>2025</v>
      </c>
      <c r="C32" s="79">
        <v>373376</v>
      </c>
      <c r="D32" s="79">
        <v>212760</v>
      </c>
      <c r="E32" s="79">
        <v>160616</v>
      </c>
      <c r="F32" s="79">
        <v>234309</v>
      </c>
      <c r="G32" s="79">
        <v>139067</v>
      </c>
      <c r="I32" s="81"/>
      <c r="J32" s="81"/>
      <c r="K32" s="81"/>
      <c r="L32" s="81"/>
      <c r="M32" s="81"/>
    </row>
    <row r="33" spans="1:13" ht="12" customHeight="1" x14ac:dyDescent="0.2">
      <c r="A33" s="15"/>
      <c r="B33" s="78">
        <v>2024</v>
      </c>
      <c r="C33" s="79">
        <v>355217</v>
      </c>
      <c r="D33" s="79">
        <v>202629</v>
      </c>
      <c r="E33" s="79">
        <v>152588</v>
      </c>
      <c r="F33" s="79">
        <v>226055</v>
      </c>
      <c r="G33" s="79">
        <v>129162</v>
      </c>
      <c r="I33" s="81"/>
      <c r="J33" s="81"/>
      <c r="K33" s="81"/>
      <c r="L33" s="81"/>
      <c r="M33" s="81"/>
    </row>
    <row r="34" spans="1:13" ht="12" customHeight="1" x14ac:dyDescent="0.2">
      <c r="A34" s="15"/>
      <c r="B34" s="78"/>
      <c r="C34" s="79"/>
      <c r="D34" s="79"/>
      <c r="E34" s="79"/>
      <c r="F34" s="79"/>
      <c r="G34" s="79"/>
    </row>
    <row r="35" spans="1:13" ht="12" customHeight="1" x14ac:dyDescent="0.2">
      <c r="A35" s="15"/>
      <c r="B35" s="78"/>
      <c r="C35" s="128" t="s">
        <v>116</v>
      </c>
      <c r="D35" s="128"/>
      <c r="E35" s="128"/>
      <c r="F35" s="128"/>
      <c r="G35" s="128"/>
    </row>
    <row r="36" spans="1:13" ht="12" customHeight="1" x14ac:dyDescent="0.2">
      <c r="A36" s="80"/>
      <c r="B36" s="78">
        <v>2025</v>
      </c>
      <c r="C36" s="79">
        <v>41381</v>
      </c>
      <c r="D36" s="79">
        <v>21675</v>
      </c>
      <c r="E36" s="79">
        <v>19706</v>
      </c>
      <c r="F36" s="79">
        <v>38256</v>
      </c>
      <c r="G36" s="79">
        <v>3125</v>
      </c>
    </row>
    <row r="37" spans="1:13" ht="12" customHeight="1" x14ac:dyDescent="0.2">
      <c r="A37" s="15"/>
      <c r="B37" s="78">
        <v>2024</v>
      </c>
      <c r="C37" s="79">
        <v>39496</v>
      </c>
      <c r="D37" s="79">
        <v>20739</v>
      </c>
      <c r="E37" s="79">
        <v>18757</v>
      </c>
      <c r="F37" s="79">
        <v>36481</v>
      </c>
      <c r="G37" s="79">
        <v>3015</v>
      </c>
    </row>
    <row r="38" spans="1:13" x14ac:dyDescent="0.2">
      <c r="A38" s="58" t="s">
        <v>31</v>
      </c>
    </row>
    <row r="39" spans="1:13" s="10" customFormat="1" ht="21" customHeight="1" x14ac:dyDescent="0.25">
      <c r="A39" s="129" t="s">
        <v>117</v>
      </c>
      <c r="B39" s="129"/>
      <c r="C39" s="129"/>
      <c r="D39" s="129"/>
      <c r="E39" s="129"/>
      <c r="F39" s="129"/>
      <c r="G39" s="129"/>
      <c r="H39" s="82"/>
      <c r="I39" s="82"/>
    </row>
    <row r="40" spans="1:13" s="10" customFormat="1" ht="13.5" x14ac:dyDescent="0.25">
      <c r="A40" s="129"/>
      <c r="B40" s="129"/>
      <c r="C40" s="129"/>
      <c r="D40" s="129"/>
      <c r="E40" s="129"/>
      <c r="F40" s="129"/>
      <c r="G40" s="129"/>
    </row>
    <row r="41" spans="1:13" s="10" customFormat="1" ht="13.5" x14ac:dyDescent="0.25">
      <c r="A41" s="16"/>
    </row>
  </sheetData>
  <mergeCells count="11">
    <mergeCell ref="C31:G31"/>
    <mergeCell ref="C35:G35"/>
    <mergeCell ref="A39:G40"/>
    <mergeCell ref="A1:G1"/>
    <mergeCell ref="A2:G2"/>
    <mergeCell ref="A3:A4"/>
    <mergeCell ref="B3:B4"/>
    <mergeCell ref="C3:C4"/>
    <mergeCell ref="D3:D4"/>
    <mergeCell ref="E3:E4"/>
    <mergeCell ref="F4:G4"/>
  </mergeCells>
  <hyperlinks>
    <hyperlink ref="A1:G1" location="Inhaltsverzeichnis!A8" display="Inhaltsverzeichnis!A8" xr:uid="{07633D2D-9292-4E77-8D1A-AC4AC7CD03F2}"/>
  </hyperlinks>
  <pageMargins left="0.59055118110236227" right="0.59055118110236227" top="0.78740157480314965" bottom="0.59055118110236227" header="0.31496062992125984" footer="0.23622047244094491"/>
  <pageSetup paperSize="9" firstPageNumber="8" orientation="portrait" r:id="rId1"/>
  <headerFooter alignWithMargins="0">
    <oddHeader>&amp;C&amp;"Arial,Standard"&amp;8– &amp;P –</oddHeader>
    <oddFooter xml:space="preserve">&amp;C&amp;"Source Sans Pro,Standard"&amp;7&amp;K000000 © Amt für Statistik Berlin-Brandenburg — SB A VI 20 - j/25 –  Berlin </oddFooter>
  </headerFooter>
  <rowBreaks count="4" manualBreakCount="4">
    <brk id="70" max="16383" man="1"/>
    <brk id="103" max="16383" man="1"/>
    <brk id="133" max="16383" man="1"/>
    <brk id="16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A8C73-807C-4672-81F0-073D5A5C9D5C}">
  <dimension ref="A1:M41"/>
  <sheetViews>
    <sheetView zoomScaleNormal="100" workbookViewId="0">
      <pane ySplit="4" topLeftCell="A5" activePane="bottomLeft" state="frozen"/>
      <selection pane="bottomLeft" activeCell="A2" sqref="A2:G2"/>
    </sheetView>
  </sheetViews>
  <sheetFormatPr baseColWidth="10" defaultColWidth="11.42578125" defaultRowHeight="12.75" x14ac:dyDescent="0.2"/>
  <cols>
    <col min="1" max="1" width="6.42578125" style="58" customWidth="1"/>
    <col min="2" max="2" width="33.140625" style="58" customWidth="1"/>
    <col min="3" max="7" width="10.28515625" style="58" customWidth="1"/>
    <col min="8" max="16384" width="11.42578125" style="58"/>
  </cols>
  <sheetData>
    <row r="1" spans="1:7" s="69" customFormat="1" ht="26.45" customHeight="1" x14ac:dyDescent="0.25">
      <c r="A1" s="130" t="s">
        <v>118</v>
      </c>
      <c r="B1" s="130"/>
      <c r="C1" s="130"/>
      <c r="D1" s="130"/>
      <c r="E1" s="130"/>
      <c r="F1" s="130"/>
      <c r="G1" s="130"/>
    </row>
    <row r="2" spans="1:7" ht="12" customHeight="1" x14ac:dyDescent="0.2">
      <c r="A2" s="131"/>
      <c r="B2" s="131"/>
      <c r="C2" s="131"/>
      <c r="D2" s="131"/>
      <c r="E2" s="131"/>
      <c r="F2" s="131"/>
      <c r="G2" s="131"/>
    </row>
    <row r="3" spans="1:7" ht="12" customHeight="1" x14ac:dyDescent="0.2">
      <c r="A3" s="132" t="s">
        <v>60</v>
      </c>
      <c r="B3" s="133" t="s">
        <v>61</v>
      </c>
      <c r="C3" s="133" t="s">
        <v>62</v>
      </c>
      <c r="D3" s="133" t="s">
        <v>63</v>
      </c>
      <c r="E3" s="133" t="s">
        <v>64</v>
      </c>
      <c r="F3" s="70" t="s">
        <v>65</v>
      </c>
      <c r="G3" s="71" t="s">
        <v>66</v>
      </c>
    </row>
    <row r="4" spans="1:7" ht="19.899999999999999" customHeight="1" x14ac:dyDescent="0.2">
      <c r="A4" s="132"/>
      <c r="B4" s="133"/>
      <c r="C4" s="133"/>
      <c r="D4" s="133"/>
      <c r="E4" s="133"/>
      <c r="F4" s="133" t="s">
        <v>67</v>
      </c>
      <c r="G4" s="134"/>
    </row>
    <row r="5" spans="1:7" ht="12" customHeight="1" x14ac:dyDescent="0.2">
      <c r="A5" s="16"/>
      <c r="B5" s="16"/>
      <c r="C5" s="16"/>
      <c r="D5" s="16"/>
      <c r="E5" s="16"/>
      <c r="F5" s="16"/>
      <c r="G5" s="16"/>
    </row>
    <row r="6" spans="1:7" ht="24" customHeight="1" x14ac:dyDescent="0.2">
      <c r="A6" s="72" t="s">
        <v>68</v>
      </c>
      <c r="B6" s="73" t="s">
        <v>69</v>
      </c>
      <c r="C6" s="118">
        <v>401</v>
      </c>
      <c r="D6" s="118">
        <v>242</v>
      </c>
      <c r="E6" s="118">
        <v>159</v>
      </c>
      <c r="F6" s="118">
        <v>233</v>
      </c>
      <c r="G6" s="118">
        <v>168</v>
      </c>
    </row>
    <row r="7" spans="1:7" ht="12" customHeight="1" x14ac:dyDescent="0.2">
      <c r="A7" s="15" t="s">
        <v>70</v>
      </c>
      <c r="B7" s="74" t="s">
        <v>71</v>
      </c>
      <c r="C7" s="118">
        <v>209888</v>
      </c>
      <c r="D7" s="118">
        <v>161894</v>
      </c>
      <c r="E7" s="118">
        <v>47994</v>
      </c>
      <c r="F7" s="118">
        <v>172914</v>
      </c>
      <c r="G7" s="118">
        <v>36974</v>
      </c>
    </row>
    <row r="8" spans="1:7" ht="12" customHeight="1" x14ac:dyDescent="0.2">
      <c r="A8" s="15" t="s">
        <v>72</v>
      </c>
      <c r="B8" s="75" t="s">
        <v>73</v>
      </c>
      <c r="C8" s="118">
        <v>145</v>
      </c>
      <c r="D8" s="118">
        <v>111</v>
      </c>
      <c r="E8" s="118">
        <v>34</v>
      </c>
      <c r="F8" s="118">
        <v>122</v>
      </c>
      <c r="G8" s="118">
        <v>23</v>
      </c>
    </row>
    <row r="9" spans="1:7" ht="12" customHeight="1" x14ac:dyDescent="0.2">
      <c r="A9" s="15" t="s">
        <v>74</v>
      </c>
      <c r="B9" s="75" t="s">
        <v>75</v>
      </c>
      <c r="C9" s="118">
        <v>107205</v>
      </c>
      <c r="D9" s="118">
        <v>76992</v>
      </c>
      <c r="E9" s="118">
        <v>30213</v>
      </c>
      <c r="F9" s="118">
        <v>91596</v>
      </c>
      <c r="G9" s="118">
        <v>15609</v>
      </c>
    </row>
    <row r="10" spans="1:7" ht="12" customHeight="1" x14ac:dyDescent="0.2">
      <c r="A10" s="15" t="s">
        <v>76</v>
      </c>
      <c r="B10" s="75" t="s">
        <v>77</v>
      </c>
      <c r="C10" s="118">
        <v>14442</v>
      </c>
      <c r="D10" s="118">
        <v>10052</v>
      </c>
      <c r="E10" s="118">
        <v>4390</v>
      </c>
      <c r="F10" s="118">
        <v>12503</v>
      </c>
      <c r="G10" s="118">
        <v>1939</v>
      </c>
    </row>
    <row r="11" spans="1:7" ht="24" customHeight="1" x14ac:dyDescent="0.2">
      <c r="A11" s="72" t="s">
        <v>78</v>
      </c>
      <c r="B11" s="76" t="s">
        <v>79</v>
      </c>
      <c r="C11" s="118">
        <v>15597</v>
      </c>
      <c r="D11" s="118">
        <v>12177</v>
      </c>
      <c r="E11" s="118">
        <v>3420</v>
      </c>
      <c r="F11" s="118">
        <v>13205</v>
      </c>
      <c r="G11" s="118">
        <v>2392</v>
      </c>
    </row>
    <row r="12" spans="1:7" ht="12" customHeight="1" x14ac:dyDescent="0.2">
      <c r="A12" s="15" t="s">
        <v>80</v>
      </c>
      <c r="B12" s="75" t="s">
        <v>81</v>
      </c>
      <c r="C12" s="118">
        <v>72499</v>
      </c>
      <c r="D12" s="118">
        <v>62562</v>
      </c>
      <c r="E12" s="118">
        <v>9937</v>
      </c>
      <c r="F12" s="118">
        <v>55488</v>
      </c>
      <c r="G12" s="118">
        <v>17011</v>
      </c>
    </row>
    <row r="13" spans="1:7" x14ac:dyDescent="0.2">
      <c r="A13" s="15" t="s">
        <v>82</v>
      </c>
      <c r="B13" s="74" t="s">
        <v>83</v>
      </c>
      <c r="C13" s="83">
        <v>1472649</v>
      </c>
      <c r="D13" s="118">
        <v>703529</v>
      </c>
      <c r="E13" s="118">
        <v>769120</v>
      </c>
      <c r="F13" s="118">
        <v>918462</v>
      </c>
      <c r="G13" s="118">
        <v>554187</v>
      </c>
    </row>
    <row r="14" spans="1:7" ht="12" customHeight="1" x14ac:dyDescent="0.2">
      <c r="A14" s="15" t="s">
        <v>84</v>
      </c>
      <c r="B14" s="75" t="s">
        <v>85</v>
      </c>
      <c r="C14" s="118">
        <v>175929</v>
      </c>
      <c r="D14" s="118">
        <v>90195</v>
      </c>
      <c r="E14" s="118">
        <v>85734</v>
      </c>
      <c r="F14" s="118">
        <v>106805</v>
      </c>
      <c r="G14" s="118">
        <v>69124</v>
      </c>
    </row>
    <row r="15" spans="1:7" ht="12" customHeight="1" x14ac:dyDescent="0.2">
      <c r="A15" s="15" t="s">
        <v>86</v>
      </c>
      <c r="B15" s="75" t="s">
        <v>87</v>
      </c>
      <c r="C15" s="118">
        <v>82239</v>
      </c>
      <c r="D15" s="118">
        <v>67204</v>
      </c>
      <c r="E15" s="118">
        <v>15035</v>
      </c>
      <c r="F15" s="118">
        <v>56021</v>
      </c>
      <c r="G15" s="118">
        <v>26218</v>
      </c>
    </row>
    <row r="16" spans="1:7" ht="12" customHeight="1" x14ac:dyDescent="0.2">
      <c r="A16" s="15" t="s">
        <v>88</v>
      </c>
      <c r="B16" s="75" t="s">
        <v>89</v>
      </c>
      <c r="C16" s="118">
        <v>84730</v>
      </c>
      <c r="D16" s="118">
        <v>49174</v>
      </c>
      <c r="E16" s="118">
        <v>35556</v>
      </c>
      <c r="F16" s="118">
        <v>39594</v>
      </c>
      <c r="G16" s="118">
        <v>45136</v>
      </c>
    </row>
    <row r="17" spans="1:13" ht="12" customHeight="1" x14ac:dyDescent="0.2">
      <c r="A17" s="15" t="s">
        <v>90</v>
      </c>
      <c r="B17" s="75" t="s">
        <v>91</v>
      </c>
      <c r="C17" s="118">
        <v>142956</v>
      </c>
      <c r="D17" s="118">
        <v>89424</v>
      </c>
      <c r="E17" s="118">
        <v>53532</v>
      </c>
      <c r="F17" s="118">
        <v>116927</v>
      </c>
      <c r="G17" s="118">
        <v>26029</v>
      </c>
    </row>
    <row r="18" spans="1:13" ht="24" customHeight="1" x14ac:dyDescent="0.2">
      <c r="A18" s="72" t="s">
        <v>92</v>
      </c>
      <c r="B18" s="76" t="s">
        <v>93</v>
      </c>
      <c r="C18" s="118">
        <v>45601</v>
      </c>
      <c r="D18" s="118">
        <v>23303</v>
      </c>
      <c r="E18" s="118">
        <v>22298</v>
      </c>
      <c r="F18" s="118">
        <v>35543</v>
      </c>
      <c r="G18" s="118">
        <v>10058</v>
      </c>
    </row>
    <row r="19" spans="1:13" ht="24" customHeight="1" x14ac:dyDescent="0.2">
      <c r="A19" s="72" t="s">
        <v>94</v>
      </c>
      <c r="B19" s="76" t="s">
        <v>95</v>
      </c>
      <c r="C19" s="118">
        <v>33309</v>
      </c>
      <c r="D19" s="118">
        <v>16765</v>
      </c>
      <c r="E19" s="118">
        <v>16544</v>
      </c>
      <c r="F19" s="118">
        <v>24102</v>
      </c>
      <c r="G19" s="118">
        <v>9207</v>
      </c>
    </row>
    <row r="20" spans="1:13" ht="24" customHeight="1" x14ac:dyDescent="0.2">
      <c r="A20" s="72" t="s">
        <v>96</v>
      </c>
      <c r="B20" s="76" t="s">
        <v>97</v>
      </c>
      <c r="C20" s="118">
        <v>179927</v>
      </c>
      <c r="D20" s="118">
        <v>88117</v>
      </c>
      <c r="E20" s="118">
        <v>91810</v>
      </c>
      <c r="F20" s="118">
        <v>127898</v>
      </c>
      <c r="G20" s="118">
        <v>52029</v>
      </c>
    </row>
    <row r="21" spans="1:13" ht="12" customHeight="1" x14ac:dyDescent="0.2">
      <c r="A21" s="15" t="s">
        <v>98</v>
      </c>
      <c r="B21" s="76" t="s">
        <v>99</v>
      </c>
      <c r="C21" s="118">
        <v>152288</v>
      </c>
      <c r="D21" s="118">
        <v>91754</v>
      </c>
      <c r="E21" s="118">
        <v>60534</v>
      </c>
      <c r="F21" s="118">
        <v>95502</v>
      </c>
      <c r="G21" s="118">
        <v>56786</v>
      </c>
    </row>
    <row r="22" spans="1:13" ht="24" customHeight="1" x14ac:dyDescent="0.2">
      <c r="A22" s="72" t="s">
        <v>100</v>
      </c>
      <c r="B22" s="76" t="s">
        <v>101</v>
      </c>
      <c r="C22" s="118">
        <v>101101</v>
      </c>
      <c r="D22" s="118">
        <v>39125</v>
      </c>
      <c r="E22" s="118">
        <v>61976</v>
      </c>
      <c r="F22" s="118">
        <v>76167</v>
      </c>
      <c r="G22" s="118">
        <v>24934</v>
      </c>
    </row>
    <row r="23" spans="1:13" ht="12" customHeight="1" x14ac:dyDescent="0.2">
      <c r="A23" s="15" t="s">
        <v>102</v>
      </c>
      <c r="B23" s="75" t="s">
        <v>103</v>
      </c>
      <c r="C23" s="118">
        <v>112807</v>
      </c>
      <c r="D23" s="118">
        <v>35283</v>
      </c>
      <c r="E23" s="118">
        <v>77524</v>
      </c>
      <c r="F23" s="118">
        <v>53107</v>
      </c>
      <c r="G23" s="118">
        <v>59700</v>
      </c>
    </row>
    <row r="24" spans="1:13" ht="12" customHeight="1" x14ac:dyDescent="0.2">
      <c r="A24" s="15" t="s">
        <v>104</v>
      </c>
      <c r="B24" s="76" t="s">
        <v>105</v>
      </c>
      <c r="C24" s="118">
        <v>262673</v>
      </c>
      <c r="D24" s="118">
        <v>73753</v>
      </c>
      <c r="E24" s="118">
        <v>188920</v>
      </c>
      <c r="F24" s="118">
        <v>131333</v>
      </c>
      <c r="G24" s="118">
        <v>131340</v>
      </c>
    </row>
    <row r="25" spans="1:13" ht="24" customHeight="1" x14ac:dyDescent="0.2">
      <c r="A25" s="72" t="s">
        <v>106</v>
      </c>
      <c r="B25" s="76" t="s">
        <v>107</v>
      </c>
      <c r="C25" s="118">
        <v>24498</v>
      </c>
      <c r="D25" s="118">
        <v>12844</v>
      </c>
      <c r="E25" s="118">
        <v>11654</v>
      </c>
      <c r="F25" s="118">
        <v>14868</v>
      </c>
      <c r="G25" s="118">
        <v>9630</v>
      </c>
    </row>
    <row r="26" spans="1:13" ht="12" customHeight="1" x14ac:dyDescent="0.2">
      <c r="A26" s="15" t="s">
        <v>108</v>
      </c>
      <c r="B26" s="76" t="s">
        <v>109</v>
      </c>
      <c r="C26" s="118">
        <v>70049</v>
      </c>
      <c r="D26" s="118">
        <v>24914</v>
      </c>
      <c r="E26" s="118">
        <v>45135</v>
      </c>
      <c r="F26" s="118">
        <v>37923</v>
      </c>
      <c r="G26" s="118">
        <v>32126</v>
      </c>
    </row>
    <row r="27" spans="1:13" ht="35.25" customHeight="1" x14ac:dyDescent="0.2">
      <c r="A27" s="72" t="s">
        <v>110</v>
      </c>
      <c r="B27" s="76" t="s">
        <v>111</v>
      </c>
      <c r="C27" s="118">
        <v>4542</v>
      </c>
      <c r="D27" s="118">
        <v>1674</v>
      </c>
      <c r="E27" s="118">
        <v>2868</v>
      </c>
      <c r="F27" s="118">
        <v>2672</v>
      </c>
      <c r="G27" s="118">
        <v>1870</v>
      </c>
      <c r="I27" s="77"/>
      <c r="J27" s="77"/>
      <c r="K27" s="77"/>
      <c r="L27" s="77"/>
      <c r="M27" s="77"/>
    </row>
    <row r="28" spans="1:13" ht="12" customHeight="1" x14ac:dyDescent="0.2">
      <c r="A28" s="15" t="s">
        <v>112</v>
      </c>
      <c r="B28" s="78" t="s">
        <v>113</v>
      </c>
      <c r="C28" s="83">
        <v>1682946</v>
      </c>
      <c r="D28" s="83">
        <v>865669</v>
      </c>
      <c r="E28" s="83">
        <v>817277</v>
      </c>
      <c r="F28" s="83">
        <v>1091611</v>
      </c>
      <c r="G28" s="83">
        <v>591335</v>
      </c>
    </row>
    <row r="29" spans="1:13" ht="12" customHeight="1" x14ac:dyDescent="0.2">
      <c r="A29" s="15"/>
      <c r="B29" s="78" t="s">
        <v>114</v>
      </c>
      <c r="C29" s="83">
        <v>1686597</v>
      </c>
      <c r="D29" s="83">
        <v>863487</v>
      </c>
      <c r="E29" s="83">
        <v>823110</v>
      </c>
      <c r="F29" s="83">
        <v>1099512</v>
      </c>
      <c r="G29" s="83">
        <v>587085</v>
      </c>
    </row>
    <row r="30" spans="1:13" ht="12" customHeight="1" x14ac:dyDescent="0.2">
      <c r="A30" s="15"/>
      <c r="B30" s="78"/>
      <c r="C30" s="83"/>
      <c r="D30" s="83"/>
      <c r="E30" s="83"/>
      <c r="F30" s="83"/>
      <c r="G30" s="83"/>
    </row>
    <row r="31" spans="1:13" ht="12" customHeight="1" x14ac:dyDescent="0.2">
      <c r="A31" s="15"/>
      <c r="B31" s="78"/>
      <c r="C31" s="135" t="s">
        <v>115</v>
      </c>
      <c r="D31" s="135"/>
      <c r="E31" s="135"/>
      <c r="F31" s="135"/>
      <c r="G31" s="135"/>
    </row>
    <row r="32" spans="1:13" ht="12" customHeight="1" x14ac:dyDescent="0.2">
      <c r="A32" s="80"/>
      <c r="B32" s="78">
        <v>2025</v>
      </c>
      <c r="C32" s="83">
        <v>375423</v>
      </c>
      <c r="D32" s="83">
        <v>214580</v>
      </c>
      <c r="E32" s="83">
        <v>160843</v>
      </c>
      <c r="F32" s="83">
        <v>233364</v>
      </c>
      <c r="G32" s="83">
        <v>142059</v>
      </c>
      <c r="I32" s="81"/>
      <c r="J32" s="81"/>
      <c r="K32" s="81"/>
      <c r="L32" s="81"/>
      <c r="M32" s="81"/>
    </row>
    <row r="33" spans="1:13" ht="12" customHeight="1" x14ac:dyDescent="0.2">
      <c r="A33" s="15"/>
      <c r="B33" s="111">
        <v>2024</v>
      </c>
      <c r="C33" s="83">
        <v>360250</v>
      </c>
      <c r="D33" s="83">
        <v>206204</v>
      </c>
      <c r="E33" s="83">
        <v>154046</v>
      </c>
      <c r="F33" s="83">
        <v>226800</v>
      </c>
      <c r="G33" s="83">
        <v>133450</v>
      </c>
      <c r="H33" s="112"/>
      <c r="I33" s="113"/>
      <c r="J33" s="113"/>
      <c r="K33" s="81"/>
      <c r="L33" s="81"/>
      <c r="M33" s="81"/>
    </row>
    <row r="34" spans="1:13" ht="12" customHeight="1" x14ac:dyDescent="0.2">
      <c r="A34" s="15"/>
      <c r="B34" s="114"/>
      <c r="C34" s="115"/>
      <c r="D34" s="115"/>
      <c r="E34" s="115"/>
      <c r="F34" s="115"/>
      <c r="G34" s="115"/>
      <c r="H34" s="115"/>
      <c r="I34" s="116"/>
      <c r="J34" s="116"/>
    </row>
    <row r="35" spans="1:13" ht="12" customHeight="1" x14ac:dyDescent="0.2">
      <c r="A35" s="15"/>
      <c r="B35" s="78"/>
      <c r="C35" s="136" t="s">
        <v>116</v>
      </c>
      <c r="D35" s="136"/>
      <c r="E35" s="136"/>
      <c r="F35" s="136"/>
      <c r="G35" s="136"/>
    </row>
    <row r="36" spans="1:13" ht="12" customHeight="1" x14ac:dyDescent="0.2">
      <c r="A36" s="80"/>
      <c r="B36" s="78">
        <v>2025</v>
      </c>
      <c r="C36" s="83">
        <v>47217</v>
      </c>
      <c r="D36" s="83">
        <v>24503</v>
      </c>
      <c r="E36" s="83">
        <v>22714</v>
      </c>
      <c r="F36" s="83">
        <v>43810</v>
      </c>
      <c r="G36" s="83">
        <v>3407</v>
      </c>
    </row>
    <row r="37" spans="1:13" ht="12" customHeight="1" x14ac:dyDescent="0.2">
      <c r="A37" s="15"/>
      <c r="B37" s="78">
        <v>2024</v>
      </c>
      <c r="C37" s="83">
        <v>45194</v>
      </c>
      <c r="D37" s="83">
        <v>23484</v>
      </c>
      <c r="E37" s="83">
        <v>21710</v>
      </c>
      <c r="F37" s="83">
        <v>41833</v>
      </c>
      <c r="G37" s="83">
        <v>3361</v>
      </c>
    </row>
    <row r="38" spans="1:13" x14ac:dyDescent="0.2">
      <c r="A38" s="58" t="s">
        <v>31</v>
      </c>
    </row>
    <row r="39" spans="1:13" s="10" customFormat="1" ht="21" customHeight="1" x14ac:dyDescent="0.25">
      <c r="A39" s="129" t="s">
        <v>117</v>
      </c>
      <c r="B39" s="129"/>
      <c r="C39" s="129"/>
      <c r="D39" s="129"/>
      <c r="E39" s="129"/>
      <c r="F39" s="129"/>
      <c r="G39" s="129"/>
      <c r="H39" s="82"/>
      <c r="I39" s="82"/>
    </row>
    <row r="40" spans="1:13" s="10" customFormat="1" ht="13.5" x14ac:dyDescent="0.25">
      <c r="A40" s="129"/>
      <c r="B40" s="129"/>
      <c r="C40" s="129"/>
      <c r="D40" s="129"/>
      <c r="E40" s="129"/>
      <c r="F40" s="129"/>
      <c r="G40" s="129"/>
    </row>
    <row r="41" spans="1:13" s="10" customFormat="1" ht="13.5" x14ac:dyDescent="0.25">
      <c r="A41" s="16"/>
    </row>
  </sheetData>
  <mergeCells count="11">
    <mergeCell ref="C31:G31"/>
    <mergeCell ref="C35:G35"/>
    <mergeCell ref="A39:G40"/>
    <mergeCell ref="A1:G1"/>
    <mergeCell ref="A2:G2"/>
    <mergeCell ref="A3:A4"/>
    <mergeCell ref="B3:B4"/>
    <mergeCell ref="C3:C4"/>
    <mergeCell ref="D3:D4"/>
    <mergeCell ref="E3:E4"/>
    <mergeCell ref="F4:G4"/>
  </mergeCells>
  <hyperlinks>
    <hyperlink ref="A1:G1" location="Inhaltsverzeichnis!A8" display="Inhaltsverzeichnis!A8" xr:uid="{6B9752D5-2948-4960-9D2E-4D96C7EC39DC}"/>
  </hyperlinks>
  <pageMargins left="0.59055118110236227" right="0.59055118110236227" top="0.78740157480314965" bottom="0.59055118110236227" header="0.31496062992125984" footer="0.23622047244094491"/>
  <pageSetup paperSize="9" firstPageNumber="8" orientation="portrait" r:id="rId1"/>
  <headerFooter alignWithMargins="0">
    <oddHeader>&amp;C&amp;"Arial,Standard"&amp;8– &amp;P –</oddHeader>
    <oddFooter xml:space="preserve">&amp;C&amp;"Source Sans Pro,Standard"&amp;7&amp;K000000 © Amt für Statistik Berlin-Brandenburg — SB A VI 20 - j/25 –  Berlin </oddFooter>
  </headerFooter>
  <rowBreaks count="4" manualBreakCount="4">
    <brk id="70" max="16383" man="1"/>
    <brk id="103" max="16383" man="1"/>
    <brk id="133" max="16383" man="1"/>
    <brk id="16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B2237-84FD-4D83-809A-CF4B05B14B68}">
  <dimension ref="A1:E43"/>
  <sheetViews>
    <sheetView zoomScaleNormal="100" workbookViewId="0">
      <selection activeCell="A2" sqref="A2"/>
    </sheetView>
  </sheetViews>
  <sheetFormatPr baseColWidth="10" defaultColWidth="11.42578125" defaultRowHeight="12.75" x14ac:dyDescent="0.2"/>
  <cols>
    <col min="1" max="1" width="18.7109375" style="102" customWidth="1"/>
    <col min="2" max="4" width="12.7109375" style="58" customWidth="1"/>
    <col min="5" max="13" width="11.5703125" style="58" customWidth="1"/>
    <col min="14" max="16384" width="11.42578125" style="58"/>
  </cols>
  <sheetData>
    <row r="1" spans="1:4" s="41" customFormat="1" ht="26.45" customHeight="1" x14ac:dyDescent="0.2">
      <c r="A1" s="137" t="s">
        <v>119</v>
      </c>
      <c r="B1" s="137"/>
      <c r="C1" s="137"/>
      <c r="D1" s="137"/>
    </row>
    <row r="2" spans="1:4" ht="12" customHeight="1" x14ac:dyDescent="0.2">
      <c r="A2" s="84"/>
      <c r="B2" s="85"/>
      <c r="C2" s="85"/>
      <c r="D2" s="85"/>
    </row>
    <row r="3" spans="1:4" ht="25.9" customHeight="1" x14ac:dyDescent="0.2">
      <c r="A3" s="86" t="s">
        <v>120</v>
      </c>
      <c r="B3" s="87" t="s">
        <v>121</v>
      </c>
      <c r="C3" s="87" t="s">
        <v>63</v>
      </c>
      <c r="D3" s="88" t="s">
        <v>64</v>
      </c>
    </row>
    <row r="4" spans="1:4" ht="12" customHeight="1" x14ac:dyDescent="0.2">
      <c r="A4" s="89"/>
      <c r="B4" s="90"/>
      <c r="C4" s="91"/>
      <c r="D4" s="91"/>
    </row>
    <row r="5" spans="1:4" ht="12" customHeight="1" x14ac:dyDescent="0.2">
      <c r="A5" s="92" t="s">
        <v>122</v>
      </c>
      <c r="B5" s="93">
        <v>23567</v>
      </c>
      <c r="C5" s="93">
        <v>13216</v>
      </c>
      <c r="D5" s="93">
        <v>10351</v>
      </c>
    </row>
    <row r="6" spans="1:4" ht="12" customHeight="1" x14ac:dyDescent="0.2">
      <c r="A6" s="79" t="s">
        <v>123</v>
      </c>
      <c r="B6" s="93">
        <v>115463</v>
      </c>
      <c r="C6" s="93">
        <v>61521</v>
      </c>
      <c r="D6" s="93">
        <v>53942</v>
      </c>
    </row>
    <row r="7" spans="1:4" ht="12" customHeight="1" x14ac:dyDescent="0.2">
      <c r="A7" s="79" t="s">
        <v>124</v>
      </c>
      <c r="B7" s="93">
        <v>193124</v>
      </c>
      <c r="C7" s="93">
        <v>100155</v>
      </c>
      <c r="D7" s="93">
        <v>92969</v>
      </c>
    </row>
    <row r="8" spans="1:4" ht="12" customHeight="1" x14ac:dyDescent="0.2">
      <c r="A8" s="79" t="s">
        <v>125</v>
      </c>
      <c r="B8" s="93">
        <v>218239</v>
      </c>
      <c r="C8" s="93">
        <v>114624</v>
      </c>
      <c r="D8" s="93">
        <v>103615</v>
      </c>
    </row>
    <row r="9" spans="1:4" ht="12" customHeight="1" x14ac:dyDescent="0.2">
      <c r="A9" s="79" t="s">
        <v>126</v>
      </c>
      <c r="B9" s="93">
        <v>243232</v>
      </c>
      <c r="C9" s="93">
        <v>127177</v>
      </c>
      <c r="D9" s="93">
        <v>116055</v>
      </c>
    </row>
    <row r="10" spans="1:4" ht="12" customHeight="1" x14ac:dyDescent="0.2">
      <c r="A10" s="79" t="s">
        <v>127</v>
      </c>
      <c r="B10" s="93">
        <v>210460</v>
      </c>
      <c r="C10" s="93">
        <v>108944</v>
      </c>
      <c r="D10" s="93">
        <v>101516</v>
      </c>
    </row>
    <row r="11" spans="1:4" ht="12" customHeight="1" x14ac:dyDescent="0.2">
      <c r="A11" s="79" t="s">
        <v>128</v>
      </c>
      <c r="B11" s="93">
        <v>174409</v>
      </c>
      <c r="C11" s="93">
        <v>87865</v>
      </c>
      <c r="D11" s="93">
        <v>86544</v>
      </c>
    </row>
    <row r="12" spans="1:4" ht="12" customHeight="1" x14ac:dyDescent="0.2">
      <c r="A12" s="79" t="s">
        <v>129</v>
      </c>
      <c r="B12" s="93">
        <v>149956</v>
      </c>
      <c r="C12" s="93">
        <v>75298</v>
      </c>
      <c r="D12" s="93">
        <v>74658</v>
      </c>
    </row>
    <row r="13" spans="1:4" ht="12" customHeight="1" x14ac:dyDescent="0.2">
      <c r="A13" s="79" t="s">
        <v>130</v>
      </c>
      <c r="B13" s="93">
        <v>171979</v>
      </c>
      <c r="C13" s="93">
        <v>84796</v>
      </c>
      <c r="D13" s="93">
        <v>87183</v>
      </c>
    </row>
    <row r="14" spans="1:4" ht="12" customHeight="1" x14ac:dyDescent="0.2">
      <c r="A14" s="79" t="s">
        <v>131</v>
      </c>
      <c r="B14" s="93">
        <v>147476</v>
      </c>
      <c r="C14" s="93">
        <v>72675</v>
      </c>
      <c r="D14" s="93">
        <v>74801</v>
      </c>
    </row>
    <row r="15" spans="1:4" ht="12" customHeight="1" x14ac:dyDescent="0.2">
      <c r="A15" s="79" t="s">
        <v>132</v>
      </c>
      <c r="B15" s="93">
        <v>35041</v>
      </c>
      <c r="C15" s="93">
        <v>19398</v>
      </c>
      <c r="D15" s="93">
        <v>15643</v>
      </c>
    </row>
    <row r="16" spans="1:4" ht="12" customHeight="1" x14ac:dyDescent="0.2">
      <c r="A16" s="94" t="s">
        <v>133</v>
      </c>
      <c r="B16" s="95">
        <v>1682946</v>
      </c>
      <c r="C16" s="95">
        <v>865669</v>
      </c>
      <c r="D16" s="95">
        <v>817277</v>
      </c>
    </row>
    <row r="17" spans="1:5" x14ac:dyDescent="0.2">
      <c r="A17" s="96"/>
      <c r="B17" s="96"/>
      <c r="C17" s="96"/>
      <c r="D17" s="96"/>
    </row>
    <row r="18" spans="1:5" x14ac:dyDescent="0.2">
      <c r="A18" s="96"/>
      <c r="B18" s="96"/>
      <c r="C18" s="96"/>
      <c r="D18" s="96"/>
    </row>
    <row r="19" spans="1:5" x14ac:dyDescent="0.2">
      <c r="A19" s="96"/>
      <c r="B19" s="96"/>
      <c r="C19" s="96"/>
      <c r="D19" s="96"/>
    </row>
    <row r="20" spans="1:5" s="69" customFormat="1" ht="26.45" customHeight="1" x14ac:dyDescent="0.25">
      <c r="A20" s="137" t="s">
        <v>152</v>
      </c>
      <c r="B20" s="137"/>
      <c r="C20" s="137"/>
      <c r="D20" s="137"/>
    </row>
    <row r="21" spans="1:5" ht="12" customHeight="1" x14ac:dyDescent="0.2">
      <c r="A21" s="96"/>
      <c r="B21" s="97"/>
      <c r="C21" s="97"/>
      <c r="D21" s="97"/>
    </row>
    <row r="22" spans="1:5" ht="27.6" customHeight="1" x14ac:dyDescent="0.2">
      <c r="A22" s="98" t="s">
        <v>134</v>
      </c>
      <c r="B22" s="99" t="s">
        <v>121</v>
      </c>
      <c r="C22" s="99" t="s">
        <v>63</v>
      </c>
      <c r="D22" s="100" t="s">
        <v>64</v>
      </c>
    </row>
    <row r="23" spans="1:5" ht="12" customHeight="1" x14ac:dyDescent="0.25">
      <c r="A23" s="79"/>
      <c r="B23" s="101"/>
      <c r="C23" s="101"/>
      <c r="D23" s="101"/>
    </row>
    <row r="24" spans="1:5" ht="12" customHeight="1" x14ac:dyDescent="0.2">
      <c r="A24" s="79" t="s">
        <v>135</v>
      </c>
      <c r="B24" s="79">
        <v>1307469</v>
      </c>
      <c r="C24" s="79">
        <v>651072</v>
      </c>
      <c r="D24" s="79">
        <v>656397</v>
      </c>
    </row>
    <row r="25" spans="1:5" ht="12" customHeight="1" x14ac:dyDescent="0.2">
      <c r="A25" s="92" t="s">
        <v>136</v>
      </c>
      <c r="B25" s="83">
        <f>375423</f>
        <v>375423</v>
      </c>
      <c r="C25" s="83">
        <f>214580</f>
        <v>214580</v>
      </c>
      <c r="D25" s="83">
        <f>160843</f>
        <v>160843</v>
      </c>
      <c r="E25" s="117"/>
    </row>
    <row r="26" spans="1:5" ht="12" customHeight="1" x14ac:dyDescent="0.2">
      <c r="A26" s="103" t="s">
        <v>137</v>
      </c>
      <c r="B26" s="95"/>
      <c r="C26" s="95"/>
      <c r="D26" s="95"/>
    </row>
    <row r="27" spans="1:5" ht="12" customHeight="1" x14ac:dyDescent="0.2">
      <c r="A27" s="103" t="s">
        <v>138</v>
      </c>
      <c r="B27" s="93">
        <v>222807</v>
      </c>
      <c r="C27" s="93">
        <v>120422</v>
      </c>
      <c r="D27" s="93">
        <v>102385</v>
      </c>
    </row>
    <row r="28" spans="1:5" ht="12" customHeight="1" x14ac:dyDescent="0.2">
      <c r="A28" s="104" t="s">
        <v>139</v>
      </c>
      <c r="B28" s="93"/>
      <c r="C28" s="93"/>
      <c r="D28" s="93"/>
    </row>
    <row r="29" spans="1:5" ht="12" customHeight="1" x14ac:dyDescent="0.2">
      <c r="A29" s="104" t="s">
        <v>140</v>
      </c>
      <c r="B29" s="93">
        <v>9912</v>
      </c>
      <c r="C29" s="93">
        <v>5430</v>
      </c>
      <c r="D29" s="93">
        <v>4482</v>
      </c>
    </row>
    <row r="30" spans="1:5" ht="12" customHeight="1" x14ac:dyDescent="0.2">
      <c r="A30" s="104" t="s">
        <v>141</v>
      </c>
      <c r="B30" s="93">
        <v>7651</v>
      </c>
      <c r="C30" s="93">
        <v>3776</v>
      </c>
      <c r="D30" s="93">
        <v>3875</v>
      </c>
    </row>
    <row r="31" spans="1:5" ht="12" customHeight="1" x14ac:dyDescent="0.2">
      <c r="A31" s="104" t="s">
        <v>142</v>
      </c>
      <c r="B31" s="93">
        <v>15423</v>
      </c>
      <c r="C31" s="93">
        <v>8547</v>
      </c>
      <c r="D31" s="93">
        <v>6876</v>
      </c>
    </row>
    <row r="32" spans="1:5" ht="12" customHeight="1" x14ac:dyDescent="0.2">
      <c r="A32" s="104" t="s">
        <v>143</v>
      </c>
      <c r="B32" s="93">
        <v>29333</v>
      </c>
      <c r="C32" s="93">
        <v>14974</v>
      </c>
      <c r="D32" s="93">
        <v>14359</v>
      </c>
    </row>
    <row r="33" spans="1:4" ht="12" customHeight="1" x14ac:dyDescent="0.2">
      <c r="A33" s="104" t="s">
        <v>144</v>
      </c>
      <c r="B33" s="93">
        <v>12547</v>
      </c>
      <c r="C33" s="93">
        <v>8130</v>
      </c>
      <c r="D33" s="93">
        <v>4417</v>
      </c>
    </row>
    <row r="34" spans="1:4" ht="12" customHeight="1" x14ac:dyDescent="0.2">
      <c r="A34" s="104" t="s">
        <v>145</v>
      </c>
      <c r="B34" s="93">
        <v>14632</v>
      </c>
      <c r="C34" s="93">
        <v>6654</v>
      </c>
      <c r="D34" s="93">
        <v>7978</v>
      </c>
    </row>
    <row r="35" spans="1:4" ht="12" customHeight="1" x14ac:dyDescent="0.2">
      <c r="A35" s="104" t="s">
        <v>146</v>
      </c>
      <c r="B35" s="93">
        <v>38182</v>
      </c>
      <c r="C35" s="93">
        <v>23335</v>
      </c>
      <c r="D35" s="93">
        <v>14847</v>
      </c>
    </row>
    <row r="36" spans="1:4" ht="12" customHeight="1" x14ac:dyDescent="0.2">
      <c r="A36" s="103" t="s">
        <v>147</v>
      </c>
      <c r="B36" s="93">
        <v>22891</v>
      </c>
      <c r="C36" s="93">
        <v>14936</v>
      </c>
      <c r="D36" s="93">
        <v>7955</v>
      </c>
    </row>
    <row r="37" spans="1:4" ht="12" customHeight="1" x14ac:dyDescent="0.2">
      <c r="A37" s="103" t="s">
        <v>148</v>
      </c>
      <c r="B37" s="93">
        <v>22642</v>
      </c>
      <c r="C37" s="93">
        <v>11679</v>
      </c>
      <c r="D37" s="93">
        <v>10963</v>
      </c>
    </row>
    <row r="38" spans="1:4" ht="12" customHeight="1" x14ac:dyDescent="0.2">
      <c r="A38" s="103" t="s">
        <v>149</v>
      </c>
      <c r="B38" s="93">
        <v>100793</v>
      </c>
      <c r="C38" s="93">
        <v>63484</v>
      </c>
      <c r="D38" s="93">
        <v>37309</v>
      </c>
    </row>
    <row r="39" spans="1:4" ht="26.45" customHeight="1" x14ac:dyDescent="0.2">
      <c r="A39" s="105" t="s">
        <v>150</v>
      </c>
      <c r="B39" s="93">
        <v>1796</v>
      </c>
      <c r="C39" s="93">
        <v>971</v>
      </c>
      <c r="D39" s="93">
        <v>825</v>
      </c>
    </row>
    <row r="40" spans="1:4" x14ac:dyDescent="0.2">
      <c r="A40" s="102" t="s">
        <v>31</v>
      </c>
    </row>
    <row r="41" spans="1:4" ht="12" customHeight="1" x14ac:dyDescent="0.2">
      <c r="A41" s="138" t="s">
        <v>151</v>
      </c>
      <c r="B41" s="139"/>
      <c r="C41" s="139"/>
      <c r="D41" s="139"/>
    </row>
    <row r="42" spans="1:4" x14ac:dyDescent="0.2">
      <c r="A42" s="139"/>
      <c r="B42" s="139"/>
      <c r="C42" s="139"/>
      <c r="D42" s="139"/>
    </row>
    <row r="43" spans="1:4" x14ac:dyDescent="0.2">
      <c r="A43" s="139"/>
      <c r="B43" s="139"/>
      <c r="C43" s="139"/>
      <c r="D43" s="139"/>
    </row>
  </sheetData>
  <mergeCells count="3">
    <mergeCell ref="A1:D1"/>
    <mergeCell ref="A20:D20"/>
    <mergeCell ref="A41:D43"/>
  </mergeCells>
  <hyperlinks>
    <hyperlink ref="A1:D1" location="Inhaltsverzeichnis!A14" display="Inhaltsverzeichnis!A14" xr:uid="{5889BB42-567D-4508-93FA-AC5C003BA4FD}"/>
    <hyperlink ref="A20:D20" location="Inhaltsverzeichnis!A17" display="Inhaltsverzeichnis!A17" xr:uid="{B11A198B-20BC-4C94-B822-83D46E98B86E}"/>
  </hyperlinks>
  <pageMargins left="0.59055118110236227" right="0.59055118110236227" top="0.78740157480314965" bottom="0.59055118110236227" header="0.31496062992125984" footer="0.23622047244094491"/>
  <pageSetup paperSize="9" firstPageNumber="10" orientation="portrait" r:id="rId1"/>
  <headerFooter alignWithMargins="0">
    <oddHeader>&amp;C&amp;"Arial,Standard"&amp;8– &amp;P –</oddHeader>
    <oddFooter xml:space="preserve">&amp;C&amp;"Source Sans Pro,Standard"&amp;7&amp;K000000 © Amt für Statistik Berlin-Brandenburg — SB A VI 20 - j/25 –  Berlin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00753-3CBD-4CA1-B10D-32A68A92712A}">
  <dimension ref="A1:I27"/>
  <sheetViews>
    <sheetView zoomScaleNormal="100" workbookViewId="0">
      <selection activeCell="A2" sqref="A2"/>
    </sheetView>
  </sheetViews>
  <sheetFormatPr baseColWidth="10" defaultColWidth="11.42578125" defaultRowHeight="12.75" x14ac:dyDescent="0.2"/>
  <cols>
    <col min="1" max="1" width="20.7109375" style="58" customWidth="1"/>
    <col min="2" max="2" width="8.7109375" style="58" customWidth="1"/>
    <col min="3" max="4" width="7.7109375" style="58" customWidth="1"/>
    <col min="5" max="5" width="8.7109375" style="58" customWidth="1"/>
    <col min="6" max="7" width="7.7109375" style="58" customWidth="1"/>
    <col min="8" max="8" width="12.7109375" style="58" customWidth="1"/>
    <col min="9" max="16384" width="11.42578125" style="58"/>
  </cols>
  <sheetData>
    <row r="1" spans="1:9" s="41" customFormat="1" ht="26.45" customHeight="1" x14ac:dyDescent="0.2">
      <c r="A1" s="140" t="s">
        <v>153</v>
      </c>
      <c r="B1" s="140"/>
      <c r="C1" s="140"/>
      <c r="D1" s="140"/>
      <c r="E1" s="140"/>
      <c r="F1" s="140"/>
      <c r="G1" s="140"/>
      <c r="H1" s="140"/>
    </row>
    <row r="2" spans="1:9" ht="12" customHeight="1" x14ac:dyDescent="0.2">
      <c r="A2" s="106"/>
      <c r="B2" s="141"/>
      <c r="C2" s="141"/>
      <c r="D2" s="141"/>
      <c r="E2" s="141"/>
      <c r="F2" s="141"/>
      <c r="G2" s="141"/>
      <c r="H2" s="106"/>
    </row>
    <row r="3" spans="1:9" ht="12" customHeight="1" x14ac:dyDescent="0.2">
      <c r="A3" s="142" t="s">
        <v>154</v>
      </c>
      <c r="B3" s="144" t="s">
        <v>155</v>
      </c>
      <c r="C3" s="145"/>
      <c r="D3" s="146"/>
      <c r="E3" s="145" t="s">
        <v>156</v>
      </c>
      <c r="F3" s="145"/>
      <c r="G3" s="146"/>
      <c r="H3" s="147" t="s">
        <v>157</v>
      </c>
    </row>
    <row r="4" spans="1:9" ht="25.15" customHeight="1" x14ac:dyDescent="0.2">
      <c r="A4" s="143"/>
      <c r="B4" s="107" t="s">
        <v>158</v>
      </c>
      <c r="C4" s="107" t="s">
        <v>159</v>
      </c>
      <c r="D4" s="107" t="s">
        <v>160</v>
      </c>
      <c r="E4" s="107" t="s">
        <v>158</v>
      </c>
      <c r="F4" s="107" t="s">
        <v>159</v>
      </c>
      <c r="G4" s="107" t="s">
        <v>160</v>
      </c>
      <c r="H4" s="148"/>
    </row>
    <row r="5" spans="1:9" s="102" customFormat="1" ht="12" customHeight="1" x14ac:dyDescent="0.2">
      <c r="A5" s="16"/>
      <c r="B5" s="16"/>
      <c r="C5" s="16"/>
      <c r="D5" s="16"/>
      <c r="E5" s="16"/>
      <c r="F5" s="16"/>
      <c r="G5" s="16"/>
      <c r="H5" s="16"/>
    </row>
    <row r="6" spans="1:9" s="102" customFormat="1" ht="12" customHeight="1" x14ac:dyDescent="0.2">
      <c r="A6" s="16" t="s">
        <v>161</v>
      </c>
      <c r="B6" s="93">
        <v>13779</v>
      </c>
      <c r="C6" s="93">
        <v>7962</v>
      </c>
      <c r="D6" s="93">
        <v>5817</v>
      </c>
      <c r="E6" s="93">
        <v>13593</v>
      </c>
      <c r="F6" s="93">
        <v>8472</v>
      </c>
      <c r="G6" s="93">
        <v>5121</v>
      </c>
      <c r="H6" s="93">
        <f>B6-E6</f>
        <v>186</v>
      </c>
      <c r="I6" s="81"/>
    </row>
    <row r="7" spans="1:9" s="102" customFormat="1" ht="12" customHeight="1" x14ac:dyDescent="0.2">
      <c r="A7" s="16" t="s">
        <v>162</v>
      </c>
      <c r="B7" s="93">
        <v>23823</v>
      </c>
      <c r="C7" s="93">
        <v>14503</v>
      </c>
      <c r="D7" s="93">
        <v>9320</v>
      </c>
      <c r="E7" s="93">
        <v>24050</v>
      </c>
      <c r="F7" s="93">
        <v>14582</v>
      </c>
      <c r="G7" s="93">
        <v>9468</v>
      </c>
      <c r="H7" s="93">
        <f t="shared" ref="H7:H20" si="0">B7-E7</f>
        <v>-227</v>
      </c>
      <c r="I7" s="81"/>
    </row>
    <row r="8" spans="1:9" s="102" customFormat="1" ht="12" customHeight="1" x14ac:dyDescent="0.2">
      <c r="A8" s="16" t="s">
        <v>163</v>
      </c>
      <c r="B8" s="93">
        <v>241727</v>
      </c>
      <c r="C8" s="93">
        <v>125416</v>
      </c>
      <c r="D8" s="93">
        <v>116311</v>
      </c>
      <c r="E8" s="93">
        <v>100994</v>
      </c>
      <c r="F8" s="93">
        <v>65324</v>
      </c>
      <c r="G8" s="93">
        <v>35670</v>
      </c>
      <c r="H8" s="93">
        <f t="shared" si="0"/>
        <v>140733</v>
      </c>
      <c r="I8" s="81"/>
    </row>
    <row r="9" spans="1:9" s="102" customFormat="1" ht="12" customHeight="1" x14ac:dyDescent="0.2">
      <c r="A9" s="16" t="s">
        <v>164</v>
      </c>
      <c r="B9" s="93">
        <v>1506</v>
      </c>
      <c r="C9" s="93">
        <v>934</v>
      </c>
      <c r="D9" s="93">
        <v>572</v>
      </c>
      <c r="E9" s="93">
        <v>1181</v>
      </c>
      <c r="F9" s="93">
        <v>733</v>
      </c>
      <c r="G9" s="93">
        <v>448</v>
      </c>
      <c r="H9" s="93">
        <f t="shared" si="0"/>
        <v>325</v>
      </c>
      <c r="I9" s="81"/>
    </row>
    <row r="10" spans="1:9" s="102" customFormat="1" ht="12" customHeight="1" x14ac:dyDescent="0.2">
      <c r="A10" s="16" t="s">
        <v>165</v>
      </c>
      <c r="B10" s="93">
        <v>9773</v>
      </c>
      <c r="C10" s="93">
        <v>5672</v>
      </c>
      <c r="D10" s="93">
        <v>4101</v>
      </c>
      <c r="E10" s="93">
        <v>12450</v>
      </c>
      <c r="F10" s="93">
        <v>6794</v>
      </c>
      <c r="G10" s="93">
        <v>5656</v>
      </c>
      <c r="H10" s="93">
        <f t="shared" si="0"/>
        <v>-2677</v>
      </c>
      <c r="I10" s="81"/>
    </row>
    <row r="11" spans="1:9" s="102" customFormat="1" ht="12" customHeight="1" x14ac:dyDescent="0.2">
      <c r="A11" s="16" t="s">
        <v>166</v>
      </c>
      <c r="B11" s="93">
        <v>12750</v>
      </c>
      <c r="C11" s="93">
        <v>7643</v>
      </c>
      <c r="D11" s="93">
        <v>5107</v>
      </c>
      <c r="E11" s="93">
        <v>17786</v>
      </c>
      <c r="F11" s="93">
        <v>10498</v>
      </c>
      <c r="G11" s="93">
        <v>7288</v>
      </c>
      <c r="H11" s="93">
        <f t="shared" si="0"/>
        <v>-5036</v>
      </c>
      <c r="I11" s="81"/>
    </row>
    <row r="12" spans="1:9" s="102" customFormat="1" ht="12" customHeight="1" x14ac:dyDescent="0.2">
      <c r="A12" s="16" t="s">
        <v>167</v>
      </c>
      <c r="B12" s="93">
        <v>8907</v>
      </c>
      <c r="C12" s="93">
        <v>5283</v>
      </c>
      <c r="D12" s="93">
        <v>3624</v>
      </c>
      <c r="E12" s="93">
        <v>3285</v>
      </c>
      <c r="F12" s="93">
        <v>1920</v>
      </c>
      <c r="G12" s="93">
        <v>1365</v>
      </c>
      <c r="H12" s="93">
        <f t="shared" si="0"/>
        <v>5622</v>
      </c>
      <c r="I12" s="81"/>
    </row>
    <row r="13" spans="1:9" s="102" customFormat="1" ht="12" customHeight="1" x14ac:dyDescent="0.2">
      <c r="A13" s="16" t="s">
        <v>168</v>
      </c>
      <c r="B13" s="93">
        <v>15601</v>
      </c>
      <c r="C13" s="93">
        <v>9282</v>
      </c>
      <c r="D13" s="93">
        <v>6319</v>
      </c>
      <c r="E13" s="93">
        <v>9390</v>
      </c>
      <c r="F13" s="93">
        <v>6038</v>
      </c>
      <c r="G13" s="93">
        <v>3352</v>
      </c>
      <c r="H13" s="93">
        <f t="shared" si="0"/>
        <v>6211</v>
      </c>
      <c r="I13" s="81"/>
    </row>
    <row r="14" spans="1:9" s="102" customFormat="1" ht="12" customHeight="1" x14ac:dyDescent="0.2">
      <c r="A14" s="16" t="s">
        <v>169</v>
      </c>
      <c r="B14" s="93">
        <v>30254</v>
      </c>
      <c r="C14" s="93">
        <v>18334</v>
      </c>
      <c r="D14" s="93">
        <v>11920</v>
      </c>
      <c r="E14" s="93">
        <v>27423</v>
      </c>
      <c r="F14" s="93">
        <v>16025</v>
      </c>
      <c r="G14" s="93">
        <v>11398</v>
      </c>
      <c r="H14" s="93">
        <f t="shared" si="0"/>
        <v>2831</v>
      </c>
      <c r="I14" s="81"/>
    </row>
    <row r="15" spans="1:9" s="102" customFormat="1" ht="12" customHeight="1" x14ac:dyDescent="0.2">
      <c r="A15" s="16" t="s">
        <v>170</v>
      </c>
      <c r="B15" s="93">
        <v>4881</v>
      </c>
      <c r="C15" s="93">
        <v>2931</v>
      </c>
      <c r="D15" s="93">
        <v>1950</v>
      </c>
      <c r="E15" s="93">
        <v>2597</v>
      </c>
      <c r="F15" s="93">
        <v>1558</v>
      </c>
      <c r="G15" s="93">
        <v>1039</v>
      </c>
      <c r="H15" s="93">
        <f t="shared" si="0"/>
        <v>2284</v>
      </c>
      <c r="I15" s="81"/>
    </row>
    <row r="16" spans="1:9" s="102" customFormat="1" ht="12" customHeight="1" x14ac:dyDescent="0.2">
      <c r="A16" s="16" t="s">
        <v>171</v>
      </c>
      <c r="B16" s="93">
        <v>898</v>
      </c>
      <c r="C16" s="93">
        <v>529</v>
      </c>
      <c r="D16" s="93">
        <v>369</v>
      </c>
      <c r="E16" s="93">
        <v>682</v>
      </c>
      <c r="F16" s="93">
        <v>457</v>
      </c>
      <c r="G16" s="93">
        <v>225</v>
      </c>
      <c r="H16" s="93">
        <f t="shared" si="0"/>
        <v>216</v>
      </c>
      <c r="I16" s="81"/>
    </row>
    <row r="17" spans="1:9" s="102" customFormat="1" ht="12" customHeight="1" x14ac:dyDescent="0.2">
      <c r="A17" s="16" t="s">
        <v>172</v>
      </c>
      <c r="B17" s="93">
        <v>16455</v>
      </c>
      <c r="C17" s="93">
        <v>9738</v>
      </c>
      <c r="D17" s="93">
        <v>6717</v>
      </c>
      <c r="E17" s="93">
        <v>6628</v>
      </c>
      <c r="F17" s="93">
        <v>4159</v>
      </c>
      <c r="G17" s="93">
        <v>2469</v>
      </c>
      <c r="H17" s="93">
        <f t="shared" si="0"/>
        <v>9827</v>
      </c>
      <c r="I17" s="81"/>
    </row>
    <row r="18" spans="1:9" s="102" customFormat="1" ht="12" customHeight="1" x14ac:dyDescent="0.2">
      <c r="A18" s="16" t="s">
        <v>173</v>
      </c>
      <c r="B18" s="93">
        <v>9807</v>
      </c>
      <c r="C18" s="93">
        <v>6232</v>
      </c>
      <c r="D18" s="93">
        <v>3575</v>
      </c>
      <c r="E18" s="93">
        <v>3749</v>
      </c>
      <c r="F18" s="93">
        <v>2422</v>
      </c>
      <c r="G18" s="93">
        <v>1327</v>
      </c>
      <c r="H18" s="93">
        <f t="shared" si="0"/>
        <v>6058</v>
      </c>
      <c r="I18" s="81"/>
    </row>
    <row r="19" spans="1:9" s="102" customFormat="1" ht="12" customHeight="1" x14ac:dyDescent="0.2">
      <c r="A19" s="16" t="s">
        <v>174</v>
      </c>
      <c r="B19" s="93">
        <v>6502</v>
      </c>
      <c r="C19" s="93">
        <v>4002</v>
      </c>
      <c r="D19" s="93">
        <v>2500</v>
      </c>
      <c r="E19" s="93">
        <v>3520</v>
      </c>
      <c r="F19" s="93">
        <v>2309</v>
      </c>
      <c r="G19" s="93">
        <v>1211</v>
      </c>
      <c r="H19" s="93">
        <f t="shared" si="0"/>
        <v>2982</v>
      </c>
      <c r="I19" s="81"/>
    </row>
    <row r="20" spans="1:9" s="102" customFormat="1" ht="12" customHeight="1" x14ac:dyDescent="0.2">
      <c r="A20" s="16" t="s">
        <v>175</v>
      </c>
      <c r="B20" s="93">
        <v>4438</v>
      </c>
      <c r="C20" s="93">
        <v>2729</v>
      </c>
      <c r="D20" s="93">
        <v>1709</v>
      </c>
      <c r="E20" s="93">
        <v>2370</v>
      </c>
      <c r="F20" s="93">
        <v>1545</v>
      </c>
      <c r="G20" s="93">
        <v>825</v>
      </c>
      <c r="H20" s="93">
        <f t="shared" si="0"/>
        <v>2068</v>
      </c>
      <c r="I20" s="81"/>
    </row>
    <row r="21" spans="1:9" s="102" customFormat="1" ht="12" customHeight="1" x14ac:dyDescent="0.2">
      <c r="A21" s="16" t="s">
        <v>176</v>
      </c>
      <c r="B21" s="93">
        <v>6742</v>
      </c>
      <c r="C21" s="93">
        <v>4847</v>
      </c>
      <c r="D21" s="93">
        <v>1895</v>
      </c>
      <c r="E21" s="108" t="s">
        <v>2</v>
      </c>
      <c r="F21" s="108" t="s">
        <v>2</v>
      </c>
      <c r="G21" s="108" t="s">
        <v>2</v>
      </c>
      <c r="H21" s="108" t="s">
        <v>2</v>
      </c>
      <c r="I21" s="81"/>
    </row>
    <row r="22" spans="1:9" s="102" customFormat="1" ht="12" customHeight="1" x14ac:dyDescent="0.2">
      <c r="A22" s="31" t="s">
        <v>177</v>
      </c>
      <c r="B22" s="95">
        <v>407843</v>
      </c>
      <c r="C22" s="95">
        <v>226037</v>
      </c>
      <c r="D22" s="95">
        <v>181806</v>
      </c>
      <c r="E22" s="95">
        <v>229698</v>
      </c>
      <c r="F22" s="95">
        <v>142836</v>
      </c>
      <c r="G22" s="95">
        <v>86862</v>
      </c>
      <c r="H22" s="95">
        <f>B22-E22</f>
        <v>178145</v>
      </c>
    </row>
    <row r="23" spans="1:9" x14ac:dyDescent="0.2">
      <c r="A23" s="58" t="s">
        <v>31</v>
      </c>
      <c r="H23" s="97"/>
    </row>
    <row r="24" spans="1:9" s="10" customFormat="1" ht="36" customHeight="1" x14ac:dyDescent="0.25">
      <c r="A24" s="129" t="s">
        <v>178</v>
      </c>
      <c r="B24" s="129"/>
      <c r="C24" s="129"/>
      <c r="D24" s="129"/>
      <c r="E24" s="129"/>
      <c r="F24" s="129"/>
      <c r="G24" s="129"/>
      <c r="H24" s="129"/>
    </row>
    <row r="25" spans="1:9" ht="12.75" customHeight="1" x14ac:dyDescent="0.2">
      <c r="A25" s="109"/>
      <c r="B25" s="109"/>
      <c r="C25" s="109"/>
      <c r="D25" s="109"/>
      <c r="E25" s="109"/>
      <c r="F25" s="109"/>
      <c r="G25" s="109"/>
      <c r="H25" s="109"/>
    </row>
    <row r="26" spans="1:9" x14ac:dyDescent="0.2">
      <c r="A26" s="110"/>
      <c r="B26" s="110"/>
      <c r="C26" s="110"/>
      <c r="D26" s="110"/>
    </row>
    <row r="27" spans="1:9" x14ac:dyDescent="0.2">
      <c r="H27" s="97"/>
    </row>
  </sheetData>
  <mergeCells count="7">
    <mergeCell ref="A24:H24"/>
    <mergeCell ref="A1:H1"/>
    <mergeCell ref="B2:G2"/>
    <mergeCell ref="A3:A4"/>
    <mergeCell ref="B3:D3"/>
    <mergeCell ref="E3:G3"/>
    <mergeCell ref="H3:H4"/>
  </mergeCells>
  <hyperlinks>
    <hyperlink ref="A1:G1" location="Inhaltsverzeichnis!A25" display="Inhaltsverzeichnis!A25" xr:uid="{B5432EAE-31F9-4159-9F49-73D1924430BA}"/>
    <hyperlink ref="A1:H1" location="Inhaltsverzeichnis!A20" display="Inhaltsverzeichnis!A20" xr:uid="{4813E9AA-1B35-4634-8A5C-33660D3C7F76}"/>
  </hyperlinks>
  <pageMargins left="0.59055118110236227" right="0.59055118110236227" top="0.78740157480314965" bottom="0.59055118110236227" header="0.31496062992125984" footer="0.23622047244094491"/>
  <pageSetup paperSize="9" firstPageNumber="11" orientation="portrait" r:id="rId1"/>
  <headerFooter alignWithMargins="0">
    <oddHeader>&amp;C&amp;"Arial,Standard"&amp;8– &amp;P –</oddHeader>
    <oddFooter xml:space="preserve">&amp;C&amp;"Source Sans Pro,Standard"&amp;7&amp;K000000 © Amt für Statistik Berlin-Brandenburg — SB A VI 20 - j/25 –  Berlin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7BB40-4E43-4187-B6B7-1AA336D2B310}">
  <dimension ref="M1:M5"/>
  <sheetViews>
    <sheetView zoomScaleNormal="100" zoomScaleSheetLayoutView="55" workbookViewId="0">
      <selection activeCell="T52" sqref="T52"/>
    </sheetView>
  </sheetViews>
  <sheetFormatPr baseColWidth="10" defaultRowHeight="12.75" x14ac:dyDescent="0.2"/>
  <cols>
    <col min="1" max="1" width="2.140625" style="58" customWidth="1"/>
    <col min="2" max="2" width="2" style="58" customWidth="1"/>
    <col min="3" max="3" width="29.5703125" style="58" customWidth="1"/>
    <col min="4" max="4" width="2.140625" style="58" customWidth="1"/>
    <col min="5" max="5" width="29.28515625" style="58" customWidth="1"/>
    <col min="6" max="6" width="2" style="58" customWidth="1"/>
    <col min="7" max="7" width="30" style="58" customWidth="1"/>
    <col min="8" max="8" width="5.28515625" style="58" customWidth="1"/>
    <col min="9" max="9" width="16.140625" style="58" customWidth="1"/>
    <col min="10" max="16384" width="11.42578125" style="58"/>
  </cols>
  <sheetData>
    <row r="1" spans="13:13" ht="111.6" customHeight="1" x14ac:dyDescent="0.2"/>
    <row r="5" spans="13:13" x14ac:dyDescent="0.2">
      <c r="M5" s="119"/>
    </row>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39937" r:id="rId4">
          <objectPr defaultSize="0" autoPict="0" r:id="rId5">
            <anchor moveWithCells="1">
              <from>
                <xdr:col>0</xdr:col>
                <xdr:colOff>0</xdr:colOff>
                <xdr:row>0</xdr:row>
                <xdr:rowOff>1076325</xdr:rowOff>
              </from>
              <to>
                <xdr:col>6</xdr:col>
                <xdr:colOff>1952625</xdr:colOff>
                <xdr:row>51</xdr:row>
                <xdr:rowOff>95250</xdr:rowOff>
              </to>
            </anchor>
          </objectPr>
        </oleObject>
      </mc:Choice>
      <mc:Fallback>
        <oleObject progId="Document" shapeId="39937"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8</vt:i4>
      </vt:variant>
    </vt:vector>
  </HeadingPairs>
  <TitlesOfParts>
    <vt:vector size="16" baseType="lpstr">
      <vt:lpstr>Titel</vt:lpstr>
      <vt:lpstr>Impressum</vt:lpstr>
      <vt:lpstr>Inhaltsverzeichnis</vt:lpstr>
      <vt:lpstr>Tab1</vt:lpstr>
      <vt:lpstr>Tab2</vt:lpstr>
      <vt:lpstr>Tab3-4</vt:lpstr>
      <vt:lpstr>Tab5</vt:lpstr>
      <vt:lpstr>U4</vt:lpstr>
      <vt:lpstr>Inhaltsverzeichnis!Druckbereich</vt:lpstr>
      <vt:lpstr>'Tab5'!Druckbereich</vt:lpstr>
      <vt:lpstr>Titel!Druckbereich</vt:lpstr>
      <vt:lpstr>'U4'!Druckbereich</vt:lpstr>
      <vt:lpstr>'Tab1'!Drucktitel</vt:lpstr>
      <vt:lpstr>'Tab2'!Drucktitel</vt:lpstr>
      <vt:lpstr>'Tab3-4'!Drucktitel</vt:lpstr>
      <vt:lpstr>'Tab5'!Drucktitel</vt:lpstr>
    </vt:vector>
  </TitlesOfParts>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Sozialversicherungspflichtig Beschäftigte am Arbeitsort im Land Berlin</dc:title>
  <dc:subject>Sachgebiet Erwerbstätigkeit  (EVAS 133)</dc:subject>
  <dc:creator>Amt für Statistik Berlin-Brandenburg</dc:creator>
  <cp:keywords>sozialversicherungspflichtig Beschäftigte, Arbeitsort, Wirtschaftsbereiche, Vollzeit, Teilzeit, Ausländer, Deutsche</cp:keywords>
  <cp:lastModifiedBy>Wilke, Gabriela</cp:lastModifiedBy>
  <cp:lastPrinted>2026-05-08T07:42:55Z</cp:lastPrinted>
  <dcterms:created xsi:type="dcterms:W3CDTF">2006-03-07T15:11:17Z</dcterms:created>
  <dcterms:modified xsi:type="dcterms:W3CDTF">2026-05-08T07:46:58Z</dcterms:modified>
  <cp:category>Statistischer Bericht A VI 20 - j 25</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