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ke\Downloads\"/>
    </mc:Choice>
  </mc:AlternateContent>
  <xr:revisionPtr revIDLastSave="0" documentId="13_ncr:1_{C103C14B-1439-487E-89CA-41E65C532A0D}" xr6:coauthVersionLast="36" xr6:coauthVersionMax="36" xr10:uidLastSave="{00000000-0000-0000-0000-000000000000}"/>
  <bookViews>
    <workbookView xWindow="0" yWindow="0" windowWidth="28800" windowHeight="13725" xr2:uid="{00000000-000D-0000-FFFF-FFFF00000000}"/>
  </bookViews>
  <sheets>
    <sheet name="Inhalt" sheetId="2" r:id="rId1"/>
    <sheet name="1" sheetId="3" r:id="rId2"/>
    <sheet name="2" sheetId="4" r:id="rId3"/>
    <sheet name="3" sheetId="5" r:id="rId4"/>
    <sheet name="4" sheetId="1" r:id="rId5"/>
    <sheet name="5" sheetId="6" r:id="rId6"/>
    <sheet name="6" sheetId="7" r:id="rId7"/>
    <sheet name="Impressum" sheetId="8" r:id="rId8"/>
  </sheets>
  <externalReferences>
    <externalReference r:id="rId9"/>
    <externalReference r:id="rId10"/>
  </externalReferences>
  <definedNames>
    <definedName name="_a1">#REF!</definedName>
    <definedName name="_AMO_UniqueIdentifier" hidden="1">"'6ba3e638-b5c2-4cd8-aaba-fa07be530e46'"</definedName>
    <definedName name="A_Start">#REF!</definedName>
    <definedName name="alt" localSheetId="7" hidden="1">{"'Prod 00j at (2)'!$A$5:$N$1224"}</definedName>
    <definedName name="alt" hidden="1">{"'Prod 00j at (2)'!$A$5:$N$1224"}</definedName>
    <definedName name="alte" localSheetId="7" hidden="1">{"'Prod 00j at (2)'!$A$5:$N$1224"}</definedName>
    <definedName name="alte" hidden="1">{"'Prod 00j at (2)'!$A$5:$N$1224"}</definedName>
    <definedName name="at">#REF!</definedName>
    <definedName name="b" localSheetId="7" hidden="1">{"'Prod 00j at (2)'!$A$5:$N$1224"}</definedName>
    <definedName name="b" hidden="1">{"'Prod 00j at (2)'!$A$5:$N$1224"}</definedName>
    <definedName name="B_Anfang">#REF!</definedName>
    <definedName name="B_Dateien">#REF!</definedName>
    <definedName name="B_Ende">#REF!</definedName>
    <definedName name="Bez">#REF!</definedName>
    <definedName name="D_Datenträger">#REF!</definedName>
    <definedName name="D_Ende">#REF!</definedName>
    <definedName name="D_Erläut">#REF!</definedName>
    <definedName name="D_I">#REF!</definedName>
    <definedName name="D_Liste">#REF!</definedName>
    <definedName name="D_Recht">#REF!</definedName>
    <definedName name="D_Vorbemerkung">#REF!</definedName>
    <definedName name="D_Wahlgebiet">#REF!</definedName>
    <definedName name="D_Wahlvor">#REF!</definedName>
    <definedName name="D_Zeichen">#REF!</definedName>
    <definedName name="_xlnm.Database" localSheetId="7">#REF!</definedName>
    <definedName name="_xlnm.Database">#REF!</definedName>
    <definedName name="DBEV_V">[1]Bev1Druck!#REF!</definedName>
    <definedName name="_xlnm.Print_Titles" localSheetId="1">'1'!$A:$B,'1'!$1:$4</definedName>
    <definedName name="_xlnm.Print_Titles" localSheetId="2">'2'!$A:$B,'2'!$1:$5</definedName>
    <definedName name="_xlnm.Print_Titles" localSheetId="3">'3'!$A:$B,'3'!$1:$4</definedName>
    <definedName name="_xlnm.Print_Titles" localSheetId="4">'4'!$A:$B,'4'!$1:$4</definedName>
    <definedName name="_xlnm.Print_Titles" localSheetId="5">'5'!$A:$B,'5'!$1:$5</definedName>
    <definedName name="_xlnm.Print_Titles" localSheetId="6">'6'!$A:$B,'6'!$1:$4</definedName>
    <definedName name="Erläuterungen" localSheetId="7" hidden="1">{"'Prod 00j at (2)'!$A$5:$N$1224"}</definedName>
    <definedName name="Erläuterungen" hidden="1">{"'Prod 00j at (2)'!$A$5:$N$1224"}</definedName>
    <definedName name="Haf">'[2]Tabelle 8.5 - 8.7'!$H$77</definedName>
    <definedName name="HTML_CodePage" hidden="1">1252</definedName>
    <definedName name="HTML_Control" localSheetId="7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  <definedName name="j4st9">#REF!</definedName>
    <definedName name="KH_D_SORT">#REF!</definedName>
    <definedName name="männlcih">#REF!</definedName>
    <definedName name="männlich">#REF!</definedName>
    <definedName name="nepp" localSheetId="7" hidden="1">{"'Prod 00j at (2)'!$A$5:$N$1224"}</definedName>
    <definedName name="nepp" hidden="1">{"'Prod 00j at (2)'!$A$5:$N$1224"}</definedName>
    <definedName name="neu" localSheetId="7" hidden="1">{"'Prod 00j at (2)'!$A$5:$N$1224"}</definedName>
    <definedName name="neu" hidden="1">{"'Prod 00j at (2)'!$A$5:$N$1224"}</definedName>
    <definedName name="neue" localSheetId="7" hidden="1">{"'Prod 00j at (2)'!$A$5:$N$1224"}</definedName>
    <definedName name="neue" hidden="1">{"'Prod 00j at (2)'!$A$5:$N$1224"}</definedName>
    <definedName name="neuer" localSheetId="7" hidden="1">{"'Prod 00j at (2)'!$A$5:$N$1224"}</definedName>
    <definedName name="neuer" hidden="1">{"'Prod 00j at (2)'!$A$5:$N$1224"}</definedName>
    <definedName name="neues" localSheetId="7" hidden="1">{"'Prod 00j at (2)'!$A$5:$N$1224"}</definedName>
    <definedName name="neues" hidden="1">{"'Prod 00j at (2)'!$A$5:$N$1224"}</definedName>
    <definedName name="RefWZ08">#REF!</definedName>
    <definedName name="RH_D_SORT">#REF!</definedName>
    <definedName name="SatzMax" hidden="1">24</definedName>
    <definedName name="SatzPos" hidden="1">1</definedName>
    <definedName name="scv" localSheetId="7" hidden="1">{"'Prod 00j at (2)'!$A$5:$N$1224"}</definedName>
    <definedName name="scv" hidden="1">{"'Prod 00j at (2)'!$A$5:$N$1224"}</definedName>
    <definedName name="TAB12NEU" localSheetId="7" hidden="1">{"'Prod 00j at (2)'!$A$5:$N$1224"}</definedName>
    <definedName name="TAB12NEU" hidden="1">{"'Prod 00j at (2)'!$A$5:$N$1224"}</definedName>
    <definedName name="vö">#REF!</definedName>
    <definedName name="vor_neu" localSheetId="7" hidden="1">{"'Prod 00j at (2)'!$A$5:$N$1224"}</definedName>
    <definedName name="vor_neu" hidden="1">{"'Prod 00j at (2)'!$A$5:$N$1224"}</definedName>
    <definedName name="Wkrkarte">#REF!</definedName>
    <definedName name="wrn.Bestellformular." localSheetId="7" hidden="1">{#N/A,#N/A,FALSE,"Bestellformular"}</definedName>
    <definedName name="wrn.Bestellformular." hidden="1">{#N/A,#N/A,FALSE,"Bestellformular"}</definedName>
    <definedName name="wrn.Statistische._.Information." localSheetId="7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wrn.Statistische._.Information.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yy" localSheetId="7" hidden="1">{"'Prod 00j at (2)'!$A$5:$N$1224"}</definedName>
    <definedName name="yy" hidden="1">{"'Prod 00j at (2)'!$A$5:$N$1224"}</definedName>
  </definedNames>
  <calcPr calcId="191029" fullPrecision="0"/>
</workbook>
</file>

<file path=xl/calcChain.xml><?xml version="1.0" encoding="utf-8"?>
<calcChain xmlns="http://schemas.openxmlformats.org/spreadsheetml/2006/main">
  <c r="AG41" i="7" l="1"/>
  <c r="AG42" i="7"/>
  <c r="AG43" i="7"/>
  <c r="AG44" i="7"/>
  <c r="AG45" i="7"/>
  <c r="AG46" i="7"/>
  <c r="AG28" i="7"/>
  <c r="AG30" i="7"/>
  <c r="AG31" i="7"/>
  <c r="AG32" i="7"/>
  <c r="AG33" i="7"/>
  <c r="AG34" i="7"/>
  <c r="AG35" i="7"/>
  <c r="AG36" i="7"/>
  <c r="AG17" i="7"/>
  <c r="AG19" i="7"/>
  <c r="AG20" i="7"/>
  <c r="AG21" i="7"/>
  <c r="AG22" i="7"/>
  <c r="AG23" i="7"/>
  <c r="AG24" i="7"/>
  <c r="AG25" i="7"/>
  <c r="AG42" i="6" l="1"/>
  <c r="AG43" i="6"/>
  <c r="AG44" i="6"/>
  <c r="AG45" i="6"/>
  <c r="AG46" i="6"/>
  <c r="AG47" i="6"/>
  <c r="AG29" i="6"/>
  <c r="AG31" i="6"/>
  <c r="AG32" i="6"/>
  <c r="AG33" i="6"/>
  <c r="AG34" i="6"/>
  <c r="AG35" i="6"/>
  <c r="AG36" i="6"/>
  <c r="AG37" i="6"/>
  <c r="AG18" i="6"/>
  <c r="AG20" i="6"/>
  <c r="AG21" i="6"/>
  <c r="AG22" i="6"/>
  <c r="AG23" i="6"/>
  <c r="AG24" i="6"/>
  <c r="AG25" i="6"/>
  <c r="AG26" i="6"/>
  <c r="AG41" i="5" l="1"/>
  <c r="AG42" i="5"/>
  <c r="AG43" i="5"/>
  <c r="AG44" i="5"/>
  <c r="AG45" i="5"/>
  <c r="AG46" i="5"/>
  <c r="AG28" i="5"/>
  <c r="AG30" i="5"/>
  <c r="AG31" i="5"/>
  <c r="AG32" i="5"/>
  <c r="AG33" i="5"/>
  <c r="AG34" i="5"/>
  <c r="AG35" i="5"/>
  <c r="AG36" i="5"/>
  <c r="AG17" i="5"/>
  <c r="AG19" i="5"/>
  <c r="AG20" i="5"/>
  <c r="AG21" i="5"/>
  <c r="AG22" i="5"/>
  <c r="AG23" i="5"/>
  <c r="AG24" i="5"/>
  <c r="AG25" i="5"/>
  <c r="AG42" i="4" l="1"/>
  <c r="AG43" i="4"/>
  <c r="AG44" i="4"/>
  <c r="AG45" i="4"/>
  <c r="AG46" i="4"/>
  <c r="AG47" i="4"/>
  <c r="AG29" i="4"/>
  <c r="AG31" i="4"/>
  <c r="AG32" i="4"/>
  <c r="AG33" i="4"/>
  <c r="AG34" i="4"/>
  <c r="AG35" i="4"/>
  <c r="AG36" i="4"/>
  <c r="AG37" i="4"/>
  <c r="AG18" i="4"/>
  <c r="AG20" i="4"/>
  <c r="AG21" i="4"/>
  <c r="AG22" i="4"/>
  <c r="AG23" i="4"/>
  <c r="AG24" i="4"/>
  <c r="AG25" i="4"/>
  <c r="AG26" i="4"/>
  <c r="AJ24" i="1" l="1"/>
  <c r="AJ25" i="1"/>
  <c r="AJ26" i="1"/>
  <c r="AJ27" i="1"/>
  <c r="AJ28" i="1"/>
  <c r="AJ29" i="1"/>
  <c r="AJ30" i="1"/>
  <c r="AJ15" i="1"/>
  <c r="AJ16" i="1"/>
  <c r="AJ17" i="1"/>
  <c r="AJ18" i="1"/>
  <c r="AJ19" i="1"/>
  <c r="AJ20" i="1"/>
  <c r="AJ21" i="1"/>
  <c r="AJ24" i="3" l="1"/>
  <c r="AJ25" i="3"/>
  <c r="AJ26" i="3"/>
  <c r="AJ27" i="3"/>
  <c r="AJ28" i="3"/>
  <c r="AJ29" i="3"/>
  <c r="AJ30" i="3"/>
  <c r="AJ15" i="3"/>
  <c r="AJ16" i="3"/>
  <c r="AJ17" i="3"/>
  <c r="AJ18" i="3"/>
  <c r="AJ19" i="3"/>
  <c r="AJ20" i="3"/>
  <c r="AJ21" i="3"/>
  <c r="AI25" i="1" l="1"/>
  <c r="AI26" i="1"/>
  <c r="AI27" i="1"/>
  <c r="AI28" i="1"/>
  <c r="AI29" i="1"/>
  <c r="AI30" i="1"/>
  <c r="AI24" i="1"/>
  <c r="AI16" i="1"/>
  <c r="AI17" i="1"/>
  <c r="AI18" i="1"/>
  <c r="AI19" i="1"/>
  <c r="AI20" i="1"/>
  <c r="AI21" i="1"/>
  <c r="AI15" i="1"/>
  <c r="AI25" i="3"/>
  <c r="AI26" i="3"/>
  <c r="AI27" i="3"/>
  <c r="AI28" i="3"/>
  <c r="AI29" i="3"/>
  <c r="AI30" i="3"/>
  <c r="AI24" i="3"/>
  <c r="AI16" i="3"/>
  <c r="AI17" i="3"/>
  <c r="AI18" i="3"/>
  <c r="AI19" i="3"/>
  <c r="AI20" i="3"/>
  <c r="AI21" i="3"/>
  <c r="AI15" i="3"/>
  <c r="AF41" i="7" l="1"/>
  <c r="AF42" i="7"/>
  <c r="AF43" i="7"/>
  <c r="AF44" i="7"/>
  <c r="AF45" i="7"/>
  <c r="AF46" i="7"/>
  <c r="AF30" i="7"/>
  <c r="AF31" i="7"/>
  <c r="AF32" i="7"/>
  <c r="AF33" i="7"/>
  <c r="AF34" i="7"/>
  <c r="AF35" i="7"/>
  <c r="AF36" i="7"/>
  <c r="AF28" i="7"/>
  <c r="AF19" i="7"/>
  <c r="AF20" i="7"/>
  <c r="AF21" i="7"/>
  <c r="AF22" i="7"/>
  <c r="AF23" i="7"/>
  <c r="AF24" i="7"/>
  <c r="AF25" i="7"/>
  <c r="AF17" i="7"/>
  <c r="AF41" i="5" l="1"/>
  <c r="AF42" i="5"/>
  <c r="AF43" i="5"/>
  <c r="AF44" i="5"/>
  <c r="AF45" i="5"/>
  <c r="AF46" i="5"/>
  <c r="AF30" i="5"/>
  <c r="AF31" i="5"/>
  <c r="AF32" i="5"/>
  <c r="AF33" i="5"/>
  <c r="AF34" i="5"/>
  <c r="AF35" i="5"/>
  <c r="AF36" i="5"/>
  <c r="AF28" i="5"/>
  <c r="AF19" i="5"/>
  <c r="AF20" i="5"/>
  <c r="AF21" i="5"/>
  <c r="AF22" i="5"/>
  <c r="AF23" i="5"/>
  <c r="AF24" i="5"/>
  <c r="AF25" i="5"/>
  <c r="AF17" i="5"/>
  <c r="AE46" i="7" l="1"/>
  <c r="AE45" i="7"/>
  <c r="AE44" i="7"/>
  <c r="AE43" i="7"/>
  <c r="AE42" i="7"/>
  <c r="AE41" i="7"/>
  <c r="AE36" i="7"/>
  <c r="AE35" i="7"/>
  <c r="AE34" i="7"/>
  <c r="AE33" i="7"/>
  <c r="AE32" i="7"/>
  <c r="AE31" i="7"/>
  <c r="AE30" i="7"/>
  <c r="AE28" i="7"/>
  <c r="AE25" i="7"/>
  <c r="AE24" i="7"/>
  <c r="AE23" i="7"/>
  <c r="AE22" i="7"/>
  <c r="AE21" i="7"/>
  <c r="AE20" i="7"/>
  <c r="AE19" i="7"/>
  <c r="AE17" i="7"/>
  <c r="AC47" i="6" l="1"/>
  <c r="AC46" i="6"/>
  <c r="AC45" i="6"/>
  <c r="AC44" i="6"/>
  <c r="AC43" i="6"/>
  <c r="AC42" i="6"/>
  <c r="AF47" i="6"/>
  <c r="AF46" i="6"/>
  <c r="AF45" i="6"/>
  <c r="AF44" i="6"/>
  <c r="AF43" i="6"/>
  <c r="AF42" i="6"/>
  <c r="AF37" i="6"/>
  <c r="AF36" i="6"/>
  <c r="AF35" i="6"/>
  <c r="AF34" i="6"/>
  <c r="AF33" i="6"/>
  <c r="AF32" i="6"/>
  <c r="AF31" i="6"/>
  <c r="AF29" i="6"/>
  <c r="AF26" i="6"/>
  <c r="AF25" i="6"/>
  <c r="AF24" i="6"/>
  <c r="AF23" i="6"/>
  <c r="AF22" i="6"/>
  <c r="AF21" i="6"/>
  <c r="AF20" i="6"/>
  <c r="AF18" i="6"/>
  <c r="AH30" i="1" l="1"/>
  <c r="AH29" i="1"/>
  <c r="AH28" i="1"/>
  <c r="AH27" i="1"/>
  <c r="AH26" i="1"/>
  <c r="AH25" i="1"/>
  <c r="AH24" i="1"/>
  <c r="AH21" i="1"/>
  <c r="AH20" i="1"/>
  <c r="AH19" i="1"/>
  <c r="AH18" i="1"/>
  <c r="AH17" i="1"/>
  <c r="AH16" i="1"/>
  <c r="AH15" i="1"/>
  <c r="AE46" i="5"/>
  <c r="AE45" i="5"/>
  <c r="AE44" i="5"/>
  <c r="AE43" i="5"/>
  <c r="AE42" i="5"/>
  <c r="AE41" i="5"/>
  <c r="AE30" i="5"/>
  <c r="AE31" i="5"/>
  <c r="AE32" i="5"/>
  <c r="AE33" i="5"/>
  <c r="AE34" i="5"/>
  <c r="AE35" i="5"/>
  <c r="AE36" i="5"/>
  <c r="AE28" i="5"/>
  <c r="AF29" i="4"/>
  <c r="AE19" i="5"/>
  <c r="AE20" i="5"/>
  <c r="AE21" i="5"/>
  <c r="AE22" i="5"/>
  <c r="AE23" i="5"/>
  <c r="AE24" i="5"/>
  <c r="AE25" i="5"/>
  <c r="AE17" i="5"/>
  <c r="AF47" i="4" l="1"/>
  <c r="AF46" i="4"/>
  <c r="AF45" i="4"/>
  <c r="AF43" i="4"/>
  <c r="AF42" i="4"/>
  <c r="AF44" i="4"/>
  <c r="AF18" i="4"/>
  <c r="AF31" i="4"/>
  <c r="AF32" i="4"/>
  <c r="AF33" i="4"/>
  <c r="AF34" i="4"/>
  <c r="AF35" i="4"/>
  <c r="AF36" i="4"/>
  <c r="AF37" i="4"/>
  <c r="AH25" i="3"/>
  <c r="AH26" i="3"/>
  <c r="AH27" i="3"/>
  <c r="AH28" i="3"/>
  <c r="AH29" i="3"/>
  <c r="AH30" i="3"/>
  <c r="AH24" i="3"/>
  <c r="AH15" i="3"/>
  <c r="AH16" i="3"/>
  <c r="AH17" i="3"/>
  <c r="AH18" i="3"/>
  <c r="AH19" i="3"/>
  <c r="AH20" i="3"/>
  <c r="AH21" i="3"/>
  <c r="AF20" i="4"/>
  <c r="AF21" i="4"/>
  <c r="AF22" i="4"/>
  <c r="AF23" i="4"/>
  <c r="AF24" i="4"/>
  <c r="AF25" i="4"/>
  <c r="AF26" i="4"/>
  <c r="X46" i="7" l="1"/>
  <c r="X45" i="7"/>
  <c r="X44" i="7"/>
  <c r="X43" i="7"/>
  <c r="X42" i="7"/>
  <c r="X41" i="7"/>
</calcChain>
</file>

<file path=xl/sharedStrings.xml><?xml version="1.0" encoding="utf-8"?>
<sst xmlns="http://schemas.openxmlformats.org/spreadsheetml/2006/main" count="328" uniqueCount="80">
  <si>
    <t>Straßenverkehrsunfälle</t>
  </si>
  <si>
    <t>Verunglückte Personen</t>
  </si>
  <si>
    <t>Unfälle
—
Verunglückte</t>
  </si>
  <si>
    <r>
      <t xml:space="preserve">Tabellen </t>
    </r>
    <r>
      <rPr>
        <b/>
        <sz val="10"/>
        <rFont val="Arial"/>
        <family val="2"/>
      </rPr>
      <t>Berlin</t>
    </r>
  </si>
  <si>
    <r>
      <t xml:space="preserve">Tabellen </t>
    </r>
    <r>
      <rPr>
        <b/>
        <sz val="10"/>
        <rFont val="Arial"/>
        <family val="2"/>
      </rPr>
      <t>Brandenburg</t>
    </r>
  </si>
  <si>
    <t>mit Personenschaden</t>
  </si>
  <si>
    <t>mit Sachschaden</t>
  </si>
  <si>
    <t>Getötete</t>
  </si>
  <si>
    <t>schwer Verletzte</t>
  </si>
  <si>
    <t>leicht Verletzte</t>
  </si>
  <si>
    <t>Anzahl</t>
  </si>
  <si>
    <t xml:space="preserve"> </t>
  </si>
  <si>
    <t>Messzahl 1991 ≙ 100</t>
  </si>
  <si>
    <t>Veränderung gegenüber dem Vorjahr in %</t>
  </si>
  <si>
    <t>•</t>
  </si>
  <si>
    <t>Quelle: Kraftfahrt-Bundesamt Flensburg</t>
  </si>
  <si>
    <t>_____</t>
  </si>
  <si>
    <t>übrige Kraftfahrzeuge</t>
  </si>
  <si>
    <t>Zugmaschinen</t>
  </si>
  <si>
    <t>Lastkraftwagen</t>
  </si>
  <si>
    <t>Omnibusse</t>
  </si>
  <si>
    <t>Krafträder</t>
  </si>
  <si>
    <t>Pkw ²</t>
  </si>
  <si>
    <t>davon</t>
  </si>
  <si>
    <t xml:space="preserve">Kraftfahrzeuge </t>
  </si>
  <si>
    <t>Anteil in %</t>
  </si>
  <si>
    <t>Kraftfahrzeuganhänger</t>
  </si>
  <si>
    <t xml:space="preserve">Messzahl 1994 ≙ 100 </t>
  </si>
  <si>
    <t>x</t>
  </si>
  <si>
    <t>Fahrzeugart</t>
  </si>
  <si>
    <t>(Stand: 01. Januar des Jahres)</t>
  </si>
  <si>
    <t>–</t>
  </si>
  <si>
    <t>Pkw ¹</t>
  </si>
  <si>
    <t>Verkehr</t>
  </si>
  <si>
    <t>Herausgeber</t>
  </si>
  <si>
    <t>Zeichenerklärung</t>
  </si>
  <si>
    <r>
      <t>Amt für Statistik</t>
    </r>
    <r>
      <rPr>
        <sz val="8"/>
        <rFont val="Arial"/>
        <family val="2"/>
      </rPr>
      <t xml:space="preserve"> Berlin-Brandenburg</t>
    </r>
  </si>
  <si>
    <t xml:space="preserve">weniger als die Hälfte von 1 </t>
  </si>
  <si>
    <t>in der letzten besetzten Stelle,</t>
  </si>
  <si>
    <t>jedoch mehr als nichts</t>
  </si>
  <si>
    <t>nichts vorhanden</t>
  </si>
  <si>
    <t>www.statistik-berlin-brandenburg.de</t>
  </si>
  <si>
    <t>…</t>
  </si>
  <si>
    <t>Angabe fällt später an</t>
  </si>
  <si>
    <t>( )</t>
  </si>
  <si>
    <t>Aussagewert ist eingeschränkt</t>
  </si>
  <si>
    <t>Tel. 0331 8173  - 1777</t>
  </si>
  <si>
    <t>/</t>
  </si>
  <si>
    <t>Zahlenwert nicht sicher genug</t>
  </si>
  <si>
    <t>Zahlenwert unbekannt oder</t>
  </si>
  <si>
    <t xml:space="preserve">geheim zu halten 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</si>
  <si>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</si>
  <si>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</si>
  <si>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</si>
  <si>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</si>
  <si>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</si>
  <si>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</si>
  <si>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</si>
  <si>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</si>
  <si>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</si>
  <si>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</si>
  <si>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1  Durch eine EU-weite Harmonisierung der Fahrzeugpapiere werden 
Fahrzeuge mit besonderer Zweckbestimmung ab Oktober 2005 
den Personenkraftwagen zugeordnet</t>
  </si>
  <si>
    <t>14480 Potsdam</t>
  </si>
  <si>
    <t>Steinstraße 104-106</t>
  </si>
  <si>
    <t>– 0,0</t>
  </si>
  <si>
    <t>1 Ab 1. Januar 2008 nur noch angemeldete Fahrzeuge ohne vorübergehende Stillegungen/Außerbetriebsetzungen</t>
  </si>
  <si>
    <t>2  Durch eine EU-weite Harmonisierung der 
Fahrzeugpapiere werden Fahrzeuge mit besonderer 
Zweckbestimmung (Wohnmobile, Krankenwagen    u. a.) ab dem 1. Januar 2006 den Personenkraftwagen zugeordnet</t>
  </si>
  <si>
    <t>Fax 0331 817330  -  4091</t>
  </si>
  <si>
    <t xml:space="preserve">info@statistik-bbb.de </t>
  </si>
  <si>
    <t>Straßenverkehrsunfälle und verunglückte Personen in Berlin 1991 bis 2024</t>
  </si>
  <si>
    <t>Kraftfahrzeugbestand in Berlin 1994 bis 2024</t>
  </si>
  <si>
    <t>Neuzulassungen von fabrikneuen Kraftfahrzeugen und Kraftfahrzeuganhängern mit amtlichen Kennzeichen in Berlin 1994 bis 2024</t>
  </si>
  <si>
    <t>Straßenverkehrsunfälle und verunglückte Personen im Land Brandenburg 1991 bis 2024</t>
  </si>
  <si>
    <t>Kraftfahrzeugbestand im Land Brandenburg 1994 bis 2024</t>
  </si>
  <si>
    <t>Neuzulassungen von fabrikneuen Kraftfahrzeugen und Kraftfahrzeuganhängern mit amtlichen Kennzeichen im Land Brandenburg 1994 bis 2024</t>
  </si>
  <si>
    <t>Straßenverkehrsunfälle und verunglückte Personen in Berlin 
1991 bis 2024</t>
  </si>
  <si>
    <t>Kraftfahrzeugbestand¹ im Land Berlin 1994 bis 2024</t>
  </si>
  <si>
    <t>Neuzulassungen von fabrikneuen Kraftfahrzeugen und Kraftfahrzeuganhängern mit amtlichen Kennzeichen im Land Berlin 1994 bis 2024</t>
  </si>
  <si>
    <t>Kraftfahrzeugbestand¹ im Land Brandenburg 1994 bis 2024</t>
  </si>
  <si>
    <t>Potsdam,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</si>
</sst>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,_0"/>
    <numFmt numFmtId="165" formatCode="#,##0;\–\ #,##0"/>
    <numFmt numFmtId="166" formatCode="#,##0.0;\–\ #,##0.0"/>
  </numFmts>
  <fonts count="1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8"/>
      <name val="Arial"/>
      <family val="2"/>
    </font>
    <font>
      <sz val="8"/>
      <name val="Arial Unicode MS"/>
      <family val="2"/>
    </font>
    <font>
      <i/>
      <sz val="8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b/>
      <sz val="8"/>
      <color indexed="23"/>
      <name val="Arial"/>
      <family val="2"/>
    </font>
    <font>
      <b/>
      <sz val="8"/>
      <name val="Arial"/>
      <family val="2"/>
    </font>
    <font>
      <i/>
      <sz val="9"/>
      <color indexed="12"/>
      <name val="Arial"/>
      <family val="2"/>
    </font>
    <font>
      <i/>
      <sz val="8"/>
      <color theme="1"/>
      <name val="Arial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 applyAlignment="1" applyProtection="1"/>
    <xf numFmtId="0" fontId="4" fillId="0" borderId="0" xfId="0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indent="1"/>
    </xf>
    <xf numFmtId="164" fontId="6" fillId="0" borderId="0" xfId="0" applyNumberFormat="1" applyFont="1" applyFill="1"/>
    <xf numFmtId="164" fontId="8" fillId="0" borderId="0" xfId="0" applyNumberFormat="1" applyFont="1" applyFill="1"/>
    <xf numFmtId="165" fontId="2" fillId="0" borderId="0" xfId="0" applyNumberFormat="1" applyFont="1" applyFill="1"/>
    <xf numFmtId="166" fontId="8" fillId="0" borderId="0" xfId="0" applyNumberFormat="1" applyFont="1" applyFill="1" applyAlignment="1">
      <alignment horizontal="right"/>
    </xf>
    <xf numFmtId="166" fontId="8" fillId="0" borderId="0" xfId="0" applyNumberFormat="1" applyFont="1" applyFill="1"/>
    <xf numFmtId="166" fontId="6" fillId="0" borderId="0" xfId="0" applyNumberFormat="1" applyFont="1" applyFill="1"/>
    <xf numFmtId="166" fontId="4" fillId="0" borderId="0" xfId="0" applyNumberFormat="1" applyFont="1" applyFill="1"/>
    <xf numFmtId="165" fontId="6" fillId="0" borderId="0" xfId="0" applyNumberFormat="1" applyFont="1" applyFill="1"/>
    <xf numFmtId="0" fontId="2" fillId="0" borderId="0" xfId="0" applyFont="1" applyFill="1"/>
    <xf numFmtId="0" fontId="9" fillId="0" borderId="0" xfId="0" applyFont="1" applyFill="1" applyAlignment="1"/>
    <xf numFmtId="0" fontId="9" fillId="0" borderId="0" xfId="0" applyFont="1" applyFill="1"/>
    <xf numFmtId="0" fontId="9" fillId="0" borderId="0" xfId="0" applyFont="1" applyFill="1" applyAlignment="1"/>
    <xf numFmtId="166" fontId="8" fillId="0" borderId="0" xfId="0" applyNumberFormat="1" applyFont="1" applyFill="1"/>
    <xf numFmtId="166" fontId="8" fillId="0" borderId="0" xfId="0" applyNumberFormat="1" applyFont="1" applyFill="1"/>
    <xf numFmtId="0" fontId="2" fillId="0" borderId="0" xfId="0" applyFont="1" applyFill="1" applyAlignment="1">
      <alignment horizontal="left" wrapText="1" indent="1"/>
    </xf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1"/>
    </xf>
    <xf numFmtId="166" fontId="2" fillId="0" borderId="0" xfId="0" applyNumberFormat="1" applyFont="1" applyFill="1"/>
    <xf numFmtId="164" fontId="8" fillId="0" borderId="0" xfId="0" applyNumberFormat="1" applyFont="1" applyFill="1"/>
    <xf numFmtId="0" fontId="2" fillId="0" borderId="0" xfId="0" applyFont="1" applyFill="1" applyAlignment="1">
      <alignment wrapText="1"/>
    </xf>
    <xf numFmtId="166" fontId="8" fillId="0" borderId="0" xfId="0" applyNumberFormat="1" applyFont="1" applyFill="1" applyAlignment="1">
      <alignment horizontal="right"/>
    </xf>
    <xf numFmtId="166" fontId="8" fillId="0" borderId="0" xfId="0" applyNumberFormat="1" applyFont="1" applyFill="1" applyAlignment="1">
      <alignment horizontal="right"/>
    </xf>
    <xf numFmtId="165" fontId="2" fillId="0" borderId="0" xfId="0" applyNumberFormat="1" applyFont="1" applyFill="1"/>
    <xf numFmtId="165" fontId="10" fillId="0" borderId="0" xfId="0" applyNumberFormat="1" applyFont="1" applyFill="1"/>
    <xf numFmtId="0" fontId="2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wrapText="1"/>
    </xf>
    <xf numFmtId="0" fontId="2" fillId="0" borderId="4" xfId="0" applyFont="1" applyFill="1" applyBorder="1" applyAlignment="1"/>
    <xf numFmtId="0" fontId="2" fillId="0" borderId="0" xfId="0" applyFont="1" applyFill="1"/>
    <xf numFmtId="0" fontId="9" fillId="0" borderId="0" xfId="0" applyFont="1" applyFill="1"/>
    <xf numFmtId="0" fontId="2" fillId="0" borderId="0" xfId="0" applyFont="1" applyFill="1" applyAlignment="1">
      <alignment horizontal="left" wrapText="1" indent="1"/>
    </xf>
    <xf numFmtId="166" fontId="2" fillId="0" borderId="0" xfId="0" applyNumberFormat="1" applyFont="1" applyFill="1"/>
    <xf numFmtId="164" fontId="8" fillId="0" borderId="0" xfId="0" applyNumberFormat="1" applyFont="1" applyFill="1"/>
    <xf numFmtId="0" fontId="2" fillId="0" borderId="0" xfId="0" applyFont="1" applyFill="1" applyAlignment="1">
      <alignment wrapText="1"/>
    </xf>
    <xf numFmtId="165" fontId="2" fillId="0" borderId="0" xfId="0" applyNumberFormat="1" applyFont="1" applyFill="1"/>
    <xf numFmtId="165" fontId="10" fillId="0" borderId="0" xfId="0" applyNumberFormat="1" applyFont="1" applyFill="1"/>
    <xf numFmtId="0" fontId="2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Protection="1"/>
    <xf numFmtId="0" fontId="2" fillId="0" borderId="0" xfId="0" applyFont="1" applyProtection="1">
      <protection locked="0"/>
    </xf>
    <xf numFmtId="0" fontId="2" fillId="0" borderId="0" xfId="0" applyFont="1" applyProtection="1"/>
    <xf numFmtId="0" fontId="11" fillId="0" borderId="0" xfId="0" applyFont="1" applyProtection="1"/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13" fillId="0" borderId="0" xfId="0" applyFont="1" applyProtection="1"/>
    <xf numFmtId="0" fontId="0" fillId="0" borderId="0" xfId="0" applyAlignment="1" applyProtection="1">
      <alignment wrapText="1"/>
    </xf>
    <xf numFmtId="0" fontId="8" fillId="0" borderId="0" xfId="0" applyFont="1" applyFill="1"/>
    <xf numFmtId="166" fontId="14" fillId="0" borderId="0" xfId="0" applyNumberFormat="1" applyFont="1" applyFill="1"/>
    <xf numFmtId="0" fontId="4" fillId="0" borderId="4" xfId="0" applyFont="1" applyFill="1" applyBorder="1" applyAlignment="1"/>
    <xf numFmtId="0" fontId="5" fillId="0" borderId="0" xfId="1" applyFont="1" applyFill="1" applyAlignment="1" applyProtection="1">
      <alignment horizontal="left" vertical="top"/>
    </xf>
    <xf numFmtId="0" fontId="4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5" fillId="0" borderId="0" xfId="1" applyFont="1" applyFill="1" applyAlignment="1" applyProtection="1">
      <alignment vertical="top"/>
    </xf>
    <xf numFmtId="0" fontId="2" fillId="0" borderId="0" xfId="0" applyFont="1" applyFill="1" applyBorder="1" applyAlignment="1"/>
    <xf numFmtId="0" fontId="6" fillId="0" borderId="4" xfId="0" applyFont="1" applyFill="1" applyBorder="1" applyAlignment="1"/>
    <xf numFmtId="0" fontId="15" fillId="0" borderId="0" xfId="1" applyFont="1" applyAlignment="1" applyProtection="1"/>
    <xf numFmtId="0" fontId="16" fillId="0" borderId="0" xfId="0" applyFont="1" applyAlignment="1" applyProtection="1"/>
    <xf numFmtId="0" fontId="16" fillId="0" borderId="0" xfId="0" applyFont="1"/>
    <xf numFmtId="0" fontId="17" fillId="0" borderId="0" xfId="1" applyFont="1" applyFill="1" applyAlignment="1" applyProtection="1">
      <alignment horizontal="left" vertical="top" wrapText="1"/>
    </xf>
    <xf numFmtId="0" fontId="17" fillId="0" borderId="0" xfId="1" applyFont="1" applyFill="1" applyAlignment="1" applyProtection="1">
      <alignment vertical="top" wrapText="1"/>
    </xf>
    <xf numFmtId="0" fontId="4" fillId="0" borderId="0" xfId="0" applyFont="1" applyAlignment="1"/>
    <xf numFmtId="0" fontId="6" fillId="0" borderId="0" xfId="0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0" fontId="0" fillId="0" borderId="0" xfId="0" applyNumberFormat="1"/>
    <xf numFmtId="0" fontId="3" fillId="0" borderId="0" xfId="1" applyAlignment="1" applyProtection="1">
      <alignment vertical="center"/>
    </xf>
    <xf numFmtId="166" fontId="7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8" fillId="0" borderId="0" xfId="0" applyFont="1" applyFill="1"/>
    <xf numFmtId="3" fontId="2" fillId="0" borderId="0" xfId="0" applyNumberFormat="1" applyFont="1" applyFill="1"/>
    <xf numFmtId="0" fontId="1" fillId="0" borderId="0" xfId="0" applyFont="1" applyAlignment="1">
      <alignment horizontal="left"/>
    </xf>
    <xf numFmtId="0" fontId="6" fillId="0" borderId="0" xfId="0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8" fillId="0" borderId="0" xfId="0" applyFont="1" applyAlignment="1" applyProtection="1">
      <alignment horizontal="left" wrapText="1"/>
    </xf>
  </cellXfs>
  <cellStyles count="3">
    <cellStyle name="Besuchter Hyperlink" xfId="2" builtinId="9" customBuiltin="1"/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693420</xdr:colOff>
      <xdr:row>6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1148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8</xdr:row>
      <xdr:rowOff>0</xdr:rowOff>
    </xdr:from>
    <xdr:to>
      <xdr:col>5</xdr:col>
      <xdr:colOff>45720</xdr:colOff>
      <xdr:row>9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98120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99060</xdr:colOff>
      <xdr:row>9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904875</xdr:colOff>
      <xdr:row>28</xdr:row>
      <xdr:rowOff>364684</xdr:rowOff>
    </xdr:to>
    <xdr:pic>
      <xdr:nvPicPr>
        <xdr:cNvPr id="6" name="Picture 2" descr="Icon CC BY">
          <a:extLst>
            <a:ext uri="{FF2B5EF4-FFF2-40B4-BE49-F238E27FC236}">
              <a16:creationId xmlns:a16="http://schemas.microsoft.com/office/drawing/2014/main" id="{573D5751-29F2-4832-A905-DB4DB81F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619625"/>
          <a:ext cx="904875" cy="364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\Ges\DIAGNOSE\Altersstandardisierung\AS-MORB-DAT_2005-DBev-mit-Std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emp\GWViewer\CII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Inhalt"/>
      <sheetName val="Beschreib"/>
      <sheetName val="Bev1Druck"/>
      <sheetName val="Bev2Druck"/>
      <sheetName val="DiagListe"/>
      <sheetName val="DiagAuswahl1"/>
      <sheetName val="DiagAuswahl2"/>
      <sheetName val="DiagAbs1"/>
      <sheetName val="DiagAbs2"/>
      <sheetName val="RR1"/>
      <sheetName val="RR2"/>
      <sheetName val="SR1"/>
      <sheetName val="SR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sverzeichnis"/>
      <sheetName val="Vorbemerkungen"/>
      <sheetName val="Wetter"/>
      <sheetName val="Tabelle 1"/>
      <sheetName val="Tabelle 2"/>
      <sheetName val="Tabelle 3"/>
      <sheetName val="Tabelle 4 u. 5"/>
      <sheetName val="Tabelle 6"/>
      <sheetName val="Tabelle 7.1.1 u. 7.1.2"/>
      <sheetName val="Tabelle 7.2.1 u. 7.2.2"/>
      <sheetName val="Tabelle 7.3.1 u. 7.3.2"/>
      <sheetName val="Tabelle 7.4.1 u. 7.4.2"/>
      <sheetName val="Tabelle 7.5.1 u. 7.5.2"/>
      <sheetName val="Tabelle 7.6.1 u. 7.6.2"/>
      <sheetName val="Tabelle 7.7.1 "/>
      <sheetName val="Tabelle 7.7.2 u. 7.7.3"/>
      <sheetName val="Tabelle 7.7.4"/>
      <sheetName val="Tabelle 8.1 u. 8.2"/>
      <sheetName val="Tabelle 8.3"/>
      <sheetName val="Tabelle 8.4"/>
      <sheetName val="Tabelle 8.5 - 8.7"/>
      <sheetName val="Tabelle 8.8"/>
      <sheetName val="Tabelle 9.1"/>
      <sheetName val="Tabelle 9.2 - 9.3"/>
      <sheetName val="Tabelle 9.4"/>
      <sheetName val="Tabelle 9.5- 9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info@statistik-bbb.de" TargetMode="External"/><Relationship Id="rId1" Type="http://schemas.openxmlformats.org/officeDocument/2006/relationships/hyperlink" Target="http://creativecommons.org/licenses/by/3.0/de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"/>
  <sheetViews>
    <sheetView tabSelected="1" zoomScaleNormal="100" workbookViewId="0">
      <selection activeCell="A2" sqref="A2"/>
    </sheetView>
  </sheetViews>
  <sheetFormatPr baseColWidth="10" defaultColWidth="11.42578125" defaultRowHeight="12.75"/>
  <cols>
    <col min="1" max="1" width="8.7109375" style="1" customWidth="1"/>
    <col min="2" max="2" width="88.42578125" style="1" bestFit="1" customWidth="1"/>
    <col min="3" max="16384" width="11.42578125" style="1"/>
  </cols>
  <sheetData>
    <row r="1" spans="1:2" ht="13.9" customHeight="1">
      <c r="A1" s="97" t="s">
        <v>33</v>
      </c>
      <c r="B1" s="97"/>
    </row>
    <row r="2" spans="1:2" ht="13.9" customHeight="1"/>
    <row r="3" spans="1:2" ht="13.9" customHeight="1">
      <c r="A3" s="1" t="s">
        <v>3</v>
      </c>
    </row>
    <row r="4" spans="1:2" ht="13.9" customHeight="1">
      <c r="A4" s="2">
        <v>1</v>
      </c>
      <c r="B4" s="83" t="s">
        <v>69</v>
      </c>
    </row>
    <row r="5" spans="1:2" ht="13.9" customHeight="1">
      <c r="A5" s="2">
        <v>2</v>
      </c>
      <c r="B5" s="83" t="s">
        <v>70</v>
      </c>
    </row>
    <row r="6" spans="1:2" ht="13.9" customHeight="1">
      <c r="A6" s="2">
        <v>3</v>
      </c>
      <c r="B6" s="83" t="s">
        <v>71</v>
      </c>
    </row>
    <row r="7" spans="1:2" ht="13.9" customHeight="1">
      <c r="A7" s="3"/>
      <c r="B7" s="84"/>
    </row>
    <row r="8" spans="1:2" ht="13.9" customHeight="1">
      <c r="A8" s="1" t="s">
        <v>4</v>
      </c>
      <c r="B8" s="85"/>
    </row>
    <row r="9" spans="1:2" ht="13.9" customHeight="1">
      <c r="A9" s="2">
        <v>4</v>
      </c>
      <c r="B9" s="83" t="s">
        <v>72</v>
      </c>
    </row>
    <row r="10" spans="1:2" ht="13.9" customHeight="1">
      <c r="A10" s="2">
        <v>5</v>
      </c>
      <c r="B10" s="83" t="s">
        <v>73</v>
      </c>
    </row>
    <row r="11" spans="1:2" ht="13.9" customHeight="1">
      <c r="A11" s="2">
        <v>6</v>
      </c>
      <c r="B11" s="83" t="s">
        <v>74</v>
      </c>
    </row>
    <row r="13" spans="1:2">
      <c r="B13" s="95"/>
    </row>
    <row r="19" spans="2:2">
      <c r="B19" s="91"/>
    </row>
  </sheetData>
  <mergeCells count="1">
    <mergeCell ref="A1:B1"/>
  </mergeCells>
  <phoneticPr fontId="2" type="noConversion"/>
  <hyperlinks>
    <hyperlink ref="A9:B9" location="'4'!A1" display="'4'!A1" xr:uid="{00000000-0004-0000-0000-000000000000}"/>
    <hyperlink ref="A4:B4" location="'1'!A1" display="'1'!A1" xr:uid="{00000000-0004-0000-0000-000001000000}"/>
    <hyperlink ref="A10:B10" location="'5'!A1" display="'5'!A1" xr:uid="{00000000-0004-0000-0000-000002000000}"/>
    <hyperlink ref="A5:B5" location="'2'!A1" display="'2'!A1" xr:uid="{00000000-0004-0000-0000-000003000000}"/>
    <hyperlink ref="A6:B6" location="'3'!A1" display="'3'!A1" xr:uid="{00000000-0004-0000-0000-000004000000}"/>
    <hyperlink ref="A11:B11" location="'6'!A1" display="'6'!A1" xr:uid="{00000000-0004-0000-0000-000005000000}"/>
  </hyperlinks>
  <pageMargins left="0.59055118110236227" right="0.59055118110236227" top="0.78740157480314965" bottom="0.59055118110236227" header="0.31496062992125984" footer="0.23622047244094491"/>
  <pageSetup paperSize="9" pageOrder="overThenDown" orientation="landscape" r:id="rId1"/>
  <headerFooter scaleWithDoc="0" alignWithMargins="0">
    <oddHeader>&amp;L&amp;8 1991 - 2022 Berlin und Brandenburg</oddHeader>
    <oddFooter>&amp;R&amp;7Amt für Statistik Berlin-Brandenburg  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2"/>
  <sheetViews>
    <sheetView zoomScaleNormal="100" workbookViewId="0">
      <pane xSplit="2" ySplit="3" topLeftCell="S4" activePane="bottomRight" state="frozen"/>
      <selection activeCell="B15" sqref="B15"/>
      <selection pane="topRight" activeCell="B15" sqref="B15"/>
      <selection pane="bottomLeft" activeCell="B15" sqref="B15"/>
      <selection pane="bottomRight" activeCell="B2" sqref="B2"/>
    </sheetView>
  </sheetViews>
  <sheetFormatPr baseColWidth="10" defaultColWidth="11.42578125" defaultRowHeight="12" customHeight="1"/>
  <cols>
    <col min="1" max="1" width="4.7109375" style="4" customWidth="1"/>
    <col min="2" max="2" width="30.7109375" style="4" customWidth="1"/>
    <col min="3" max="45" width="8.7109375" style="4" customWidth="1"/>
    <col min="46" max="16384" width="11.42578125" style="4"/>
  </cols>
  <sheetData>
    <row r="1" spans="1:36" s="78" customFormat="1" ht="40.15" customHeight="1">
      <c r="A1" s="77">
        <v>1</v>
      </c>
      <c r="B1" s="86" t="s">
        <v>75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</row>
    <row r="2" spans="1:36" ht="13.9" customHeight="1">
      <c r="B2" s="76" t="s">
        <v>11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spans="1:36" ht="38.1" customHeight="1">
      <c r="A3" s="5"/>
      <c r="B3" s="6" t="s">
        <v>2</v>
      </c>
      <c r="C3" s="7">
        <v>1991</v>
      </c>
      <c r="D3" s="7">
        <v>1992</v>
      </c>
      <c r="E3" s="7">
        <v>1993</v>
      </c>
      <c r="F3" s="7">
        <v>1994</v>
      </c>
      <c r="G3" s="7">
        <v>1995</v>
      </c>
      <c r="H3" s="7">
        <v>1996</v>
      </c>
      <c r="I3" s="7">
        <v>1997</v>
      </c>
      <c r="J3" s="7">
        <v>1998</v>
      </c>
      <c r="K3" s="7">
        <v>1999</v>
      </c>
      <c r="L3" s="7">
        <v>2000</v>
      </c>
      <c r="M3" s="7">
        <v>2001</v>
      </c>
      <c r="N3" s="7">
        <v>2002</v>
      </c>
      <c r="O3" s="7">
        <v>2003</v>
      </c>
      <c r="P3" s="7">
        <v>2004</v>
      </c>
      <c r="Q3" s="7">
        <v>2005</v>
      </c>
      <c r="R3" s="7">
        <v>2006</v>
      </c>
      <c r="S3" s="7">
        <v>2007</v>
      </c>
      <c r="T3" s="7">
        <v>2008</v>
      </c>
      <c r="U3" s="8">
        <v>2009</v>
      </c>
      <c r="V3" s="8">
        <v>2010</v>
      </c>
      <c r="W3" s="8">
        <v>2011</v>
      </c>
      <c r="X3" s="8">
        <v>2012</v>
      </c>
      <c r="Y3" s="8">
        <v>2013</v>
      </c>
      <c r="Z3" s="56">
        <v>2014</v>
      </c>
      <c r="AA3" s="56">
        <v>2015</v>
      </c>
      <c r="AB3" s="56">
        <v>2016</v>
      </c>
      <c r="AC3" s="56">
        <v>2017</v>
      </c>
      <c r="AD3" s="56">
        <v>2018</v>
      </c>
      <c r="AE3" s="56">
        <v>2019</v>
      </c>
      <c r="AF3" s="56">
        <v>2020</v>
      </c>
      <c r="AG3" s="56">
        <v>2021</v>
      </c>
      <c r="AH3" s="56">
        <v>2022</v>
      </c>
      <c r="AI3" s="56">
        <v>2023</v>
      </c>
      <c r="AJ3" s="56">
        <v>2024</v>
      </c>
    </row>
    <row r="4" spans="1:36" ht="12" customHeight="1">
      <c r="A4" s="5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36" ht="12" customHeight="1">
      <c r="A5" s="5"/>
      <c r="B5" s="5"/>
      <c r="C5" s="98" t="s">
        <v>10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89"/>
      <c r="AG5" s="94"/>
      <c r="AH5" s="94"/>
    </row>
    <row r="6" spans="1:36" ht="12" customHeight="1">
      <c r="A6" s="5"/>
      <c r="B6" s="5" t="s">
        <v>0</v>
      </c>
      <c r="C6" s="14">
        <v>159545</v>
      </c>
      <c r="D6" s="14">
        <v>169247</v>
      </c>
      <c r="E6" s="14">
        <v>159785</v>
      </c>
      <c r="F6" s="14">
        <v>160207</v>
      </c>
      <c r="G6" s="14">
        <v>153161</v>
      </c>
      <c r="H6" s="14">
        <v>154809</v>
      </c>
      <c r="I6" s="14">
        <v>151588</v>
      </c>
      <c r="J6" s="14">
        <v>142166</v>
      </c>
      <c r="K6" s="14">
        <v>153385</v>
      </c>
      <c r="L6" s="14">
        <v>148107</v>
      </c>
      <c r="M6" s="14">
        <v>142078</v>
      </c>
      <c r="N6" s="14">
        <v>135575</v>
      </c>
      <c r="O6" s="14">
        <v>127986</v>
      </c>
      <c r="P6" s="14">
        <v>124514</v>
      </c>
      <c r="Q6" s="14">
        <v>120356</v>
      </c>
      <c r="R6" s="14">
        <v>119512</v>
      </c>
      <c r="S6" s="14">
        <v>124085</v>
      </c>
      <c r="T6" s="14">
        <v>123592</v>
      </c>
      <c r="U6" s="14">
        <v>124674</v>
      </c>
      <c r="V6" s="14">
        <v>130038</v>
      </c>
      <c r="W6" s="14">
        <v>130010</v>
      </c>
      <c r="X6" s="14">
        <v>130782</v>
      </c>
      <c r="Y6" s="51">
        <v>130930</v>
      </c>
      <c r="Z6" s="51">
        <v>132717</v>
      </c>
      <c r="AA6" s="51">
        <v>137733</v>
      </c>
      <c r="AB6" s="51">
        <v>141154</v>
      </c>
      <c r="AC6" s="51">
        <v>143442</v>
      </c>
      <c r="AD6" s="51">
        <v>144326</v>
      </c>
      <c r="AE6" s="51">
        <v>147330</v>
      </c>
      <c r="AF6" s="51">
        <v>126287</v>
      </c>
      <c r="AG6" s="51">
        <v>127627</v>
      </c>
      <c r="AH6" s="51">
        <v>130160</v>
      </c>
      <c r="AI6" s="51">
        <v>134136</v>
      </c>
      <c r="AJ6" s="51">
        <v>133370</v>
      </c>
    </row>
    <row r="7" spans="1:36" ht="12" customHeight="1">
      <c r="A7" s="5"/>
      <c r="B7" s="11" t="s">
        <v>5</v>
      </c>
      <c r="C7" s="14">
        <v>16831</v>
      </c>
      <c r="D7" s="14">
        <v>18338</v>
      </c>
      <c r="E7" s="14">
        <v>16528</v>
      </c>
      <c r="F7" s="14">
        <v>17187</v>
      </c>
      <c r="G7" s="14">
        <v>17098</v>
      </c>
      <c r="H7" s="14">
        <v>16083</v>
      </c>
      <c r="I7" s="14">
        <v>16942</v>
      </c>
      <c r="J7" s="14">
        <v>15494</v>
      </c>
      <c r="K7" s="14">
        <v>16600</v>
      </c>
      <c r="L7" s="14">
        <v>16186</v>
      </c>
      <c r="M7" s="14">
        <v>14798</v>
      </c>
      <c r="N7" s="14">
        <v>14573</v>
      </c>
      <c r="O7" s="14">
        <v>13953</v>
      </c>
      <c r="P7" s="14">
        <v>13734</v>
      </c>
      <c r="Q7" s="14">
        <v>13841</v>
      </c>
      <c r="R7" s="14">
        <v>13988</v>
      </c>
      <c r="S7" s="14">
        <v>14511</v>
      </c>
      <c r="T7" s="14">
        <v>14897</v>
      </c>
      <c r="U7" s="14">
        <v>13728</v>
      </c>
      <c r="V7" s="14">
        <v>12561</v>
      </c>
      <c r="W7" s="14">
        <v>14288</v>
      </c>
      <c r="X7" s="14">
        <v>14266</v>
      </c>
      <c r="Y7" s="51">
        <v>13773</v>
      </c>
      <c r="Z7" s="51">
        <v>14736</v>
      </c>
      <c r="AA7" s="51">
        <v>14976</v>
      </c>
      <c r="AB7" s="51">
        <v>14686</v>
      </c>
      <c r="AC7" s="51">
        <v>14493</v>
      </c>
      <c r="AD7" s="51">
        <v>15122</v>
      </c>
      <c r="AE7" s="51">
        <v>14959</v>
      </c>
      <c r="AF7" s="51">
        <v>13148</v>
      </c>
      <c r="AG7" s="51">
        <v>12582</v>
      </c>
      <c r="AH7" s="51">
        <v>13897</v>
      </c>
      <c r="AI7" s="51">
        <v>13729</v>
      </c>
      <c r="AJ7" s="51">
        <v>13791</v>
      </c>
    </row>
    <row r="8" spans="1:36" ht="12" customHeight="1">
      <c r="A8" s="5"/>
      <c r="B8" s="11" t="s">
        <v>6</v>
      </c>
      <c r="C8" s="14">
        <v>142714</v>
      </c>
      <c r="D8" s="14">
        <v>150909</v>
      </c>
      <c r="E8" s="14">
        <v>143257</v>
      </c>
      <c r="F8" s="14">
        <v>143020</v>
      </c>
      <c r="G8" s="14">
        <v>136063</v>
      </c>
      <c r="H8" s="14">
        <v>138726</v>
      </c>
      <c r="I8" s="14">
        <v>134646</v>
      </c>
      <c r="J8" s="14">
        <v>126672</v>
      </c>
      <c r="K8" s="14">
        <v>136785</v>
      </c>
      <c r="L8" s="14">
        <v>131921</v>
      </c>
      <c r="M8" s="14">
        <v>127280</v>
      </c>
      <c r="N8" s="14">
        <v>121002</v>
      </c>
      <c r="O8" s="14">
        <v>114033</v>
      </c>
      <c r="P8" s="14">
        <v>110780</v>
      </c>
      <c r="Q8" s="14">
        <v>106515</v>
      </c>
      <c r="R8" s="14">
        <v>105524</v>
      </c>
      <c r="S8" s="14">
        <v>109574</v>
      </c>
      <c r="T8" s="14">
        <v>108695</v>
      </c>
      <c r="U8" s="14">
        <v>110946</v>
      </c>
      <c r="V8" s="14">
        <v>117477</v>
      </c>
      <c r="W8" s="14">
        <v>115722</v>
      </c>
      <c r="X8" s="14">
        <v>116516</v>
      </c>
      <c r="Y8" s="51">
        <v>117157</v>
      </c>
      <c r="Z8" s="51">
        <v>117981</v>
      </c>
      <c r="AA8" s="51">
        <v>122757</v>
      </c>
      <c r="AB8" s="51">
        <v>126468</v>
      </c>
      <c r="AC8" s="51">
        <v>128949</v>
      </c>
      <c r="AD8" s="51">
        <v>129204</v>
      </c>
      <c r="AE8" s="51">
        <v>132371</v>
      </c>
      <c r="AF8" s="51">
        <v>113139</v>
      </c>
      <c r="AG8" s="51">
        <v>115045</v>
      </c>
      <c r="AH8" s="51">
        <v>116263</v>
      </c>
      <c r="AI8" s="51">
        <v>120407</v>
      </c>
      <c r="AJ8" s="51">
        <v>119579</v>
      </c>
    </row>
    <row r="9" spans="1:36" ht="12" customHeight="1">
      <c r="A9" s="5"/>
      <c r="B9" s="5" t="s">
        <v>1</v>
      </c>
      <c r="C9" s="14">
        <v>20686</v>
      </c>
      <c r="D9" s="14">
        <v>21996</v>
      </c>
      <c r="E9" s="14">
        <v>19947</v>
      </c>
      <c r="F9" s="14">
        <v>20726</v>
      </c>
      <c r="G9" s="14">
        <v>20699</v>
      </c>
      <c r="H9" s="14">
        <v>19394</v>
      </c>
      <c r="I9" s="14">
        <v>20366</v>
      </c>
      <c r="J9" s="14">
        <v>18665</v>
      </c>
      <c r="K9" s="14">
        <v>19993</v>
      </c>
      <c r="L9" s="14">
        <v>19547</v>
      </c>
      <c r="M9" s="14">
        <v>17913</v>
      </c>
      <c r="N9" s="14">
        <v>17604</v>
      </c>
      <c r="O9" s="14">
        <v>16770</v>
      </c>
      <c r="P9" s="14">
        <v>16599</v>
      </c>
      <c r="Q9" s="14">
        <v>16474</v>
      </c>
      <c r="R9" s="14">
        <v>16757</v>
      </c>
      <c r="S9" s="14">
        <v>17306</v>
      </c>
      <c r="T9" s="14">
        <v>17685</v>
      </c>
      <c r="U9" s="14">
        <v>16210</v>
      </c>
      <c r="V9" s="14">
        <v>14801</v>
      </c>
      <c r="W9" s="14">
        <v>16933</v>
      </c>
      <c r="X9" s="14">
        <v>16895</v>
      </c>
      <c r="Y9" s="51">
        <v>16355</v>
      </c>
      <c r="Z9" s="51">
        <v>17491</v>
      </c>
      <c r="AA9" s="51">
        <v>17840</v>
      </c>
      <c r="AB9" s="51">
        <v>17392</v>
      </c>
      <c r="AC9" s="51">
        <v>17420</v>
      </c>
      <c r="AD9" s="51">
        <v>18216</v>
      </c>
      <c r="AE9" s="51">
        <v>17811</v>
      </c>
      <c r="AF9" s="51">
        <v>15376</v>
      </c>
      <c r="AG9" s="51">
        <v>14782</v>
      </c>
      <c r="AH9" s="51">
        <v>16315</v>
      </c>
      <c r="AI9" s="51">
        <v>16245</v>
      </c>
      <c r="AJ9" s="51">
        <v>16476</v>
      </c>
    </row>
    <row r="10" spans="1:36" ht="12" customHeight="1">
      <c r="A10" s="5"/>
      <c r="B10" s="11" t="s">
        <v>7</v>
      </c>
      <c r="C10" s="14">
        <v>198</v>
      </c>
      <c r="D10" s="14">
        <v>184</v>
      </c>
      <c r="E10" s="14">
        <v>163</v>
      </c>
      <c r="F10" s="14">
        <v>149</v>
      </c>
      <c r="G10" s="14">
        <v>143</v>
      </c>
      <c r="H10" s="14">
        <v>120</v>
      </c>
      <c r="I10" s="14">
        <v>87</v>
      </c>
      <c r="J10" s="14">
        <v>85</v>
      </c>
      <c r="K10" s="14">
        <v>103</v>
      </c>
      <c r="L10" s="14">
        <v>89</v>
      </c>
      <c r="M10" s="14">
        <v>65</v>
      </c>
      <c r="N10" s="14">
        <v>82</v>
      </c>
      <c r="O10" s="14">
        <v>77</v>
      </c>
      <c r="P10" s="14">
        <v>70</v>
      </c>
      <c r="Q10" s="14">
        <v>67</v>
      </c>
      <c r="R10" s="14">
        <v>74</v>
      </c>
      <c r="S10" s="14">
        <v>56</v>
      </c>
      <c r="T10" s="14">
        <v>55</v>
      </c>
      <c r="U10" s="14">
        <v>48</v>
      </c>
      <c r="V10" s="14">
        <v>44</v>
      </c>
      <c r="W10" s="14">
        <v>54</v>
      </c>
      <c r="X10" s="14">
        <v>42</v>
      </c>
      <c r="Y10" s="51">
        <v>37</v>
      </c>
      <c r="Z10" s="51">
        <v>52</v>
      </c>
      <c r="AA10" s="51">
        <v>48</v>
      </c>
      <c r="AB10" s="51">
        <v>56</v>
      </c>
      <c r="AC10" s="51">
        <v>36</v>
      </c>
      <c r="AD10" s="51">
        <v>45</v>
      </c>
      <c r="AE10" s="51">
        <v>40</v>
      </c>
      <c r="AF10" s="51">
        <v>50</v>
      </c>
      <c r="AG10" s="51">
        <v>40</v>
      </c>
      <c r="AH10" s="51">
        <v>34</v>
      </c>
      <c r="AI10" s="51">
        <v>33</v>
      </c>
      <c r="AJ10" s="51">
        <v>55</v>
      </c>
    </row>
    <row r="11" spans="1:36" ht="12" customHeight="1">
      <c r="A11" s="5"/>
      <c r="B11" s="11" t="s">
        <v>8</v>
      </c>
      <c r="C11" s="14">
        <v>3036</v>
      </c>
      <c r="D11" s="14">
        <v>3007</v>
      </c>
      <c r="E11" s="14">
        <v>2644</v>
      </c>
      <c r="F11" s="14">
        <v>2627</v>
      </c>
      <c r="G11" s="14">
        <v>2573</v>
      </c>
      <c r="H11" s="14">
        <v>2465</v>
      </c>
      <c r="I11" s="14">
        <v>2377</v>
      </c>
      <c r="J11" s="14">
        <v>2173</v>
      </c>
      <c r="K11" s="14">
        <v>2286</v>
      </c>
      <c r="L11" s="14">
        <v>2181</v>
      </c>
      <c r="M11" s="14">
        <v>1939</v>
      </c>
      <c r="N11" s="14">
        <v>1845</v>
      </c>
      <c r="O11" s="14">
        <v>1776</v>
      </c>
      <c r="P11" s="14">
        <v>1811</v>
      </c>
      <c r="Q11" s="14">
        <v>1749</v>
      </c>
      <c r="R11" s="14">
        <v>1862</v>
      </c>
      <c r="S11" s="14">
        <v>1845</v>
      </c>
      <c r="T11" s="14">
        <v>1814</v>
      </c>
      <c r="U11" s="14">
        <v>1730</v>
      </c>
      <c r="V11" s="14">
        <v>1688</v>
      </c>
      <c r="W11" s="14">
        <v>1984</v>
      </c>
      <c r="X11" s="14">
        <v>2049</v>
      </c>
      <c r="Y11" s="51">
        <v>1905</v>
      </c>
      <c r="Z11" s="51">
        <v>2034</v>
      </c>
      <c r="AA11" s="51">
        <v>2073</v>
      </c>
      <c r="AB11" s="51">
        <v>2087</v>
      </c>
      <c r="AC11" s="51">
        <v>2316</v>
      </c>
      <c r="AD11" s="51">
        <v>2541</v>
      </c>
      <c r="AE11" s="51">
        <v>2301</v>
      </c>
      <c r="AF11" s="51">
        <v>2055</v>
      </c>
      <c r="AG11" s="51">
        <v>1980</v>
      </c>
      <c r="AH11" s="51">
        <v>2159</v>
      </c>
      <c r="AI11" s="51">
        <v>2073</v>
      </c>
      <c r="AJ11" s="51">
        <v>1919</v>
      </c>
    </row>
    <row r="12" spans="1:36" ht="12" customHeight="1">
      <c r="A12" s="5"/>
      <c r="B12" s="11" t="s">
        <v>9</v>
      </c>
      <c r="C12" s="14">
        <v>17452</v>
      </c>
      <c r="D12" s="14">
        <v>18805</v>
      </c>
      <c r="E12" s="14">
        <v>17140</v>
      </c>
      <c r="F12" s="14">
        <v>17950</v>
      </c>
      <c r="G12" s="14">
        <v>17983</v>
      </c>
      <c r="H12" s="14">
        <v>16809</v>
      </c>
      <c r="I12" s="14">
        <v>17902</v>
      </c>
      <c r="J12" s="14">
        <v>16407</v>
      </c>
      <c r="K12" s="14">
        <v>17604</v>
      </c>
      <c r="L12" s="14">
        <v>17277</v>
      </c>
      <c r="M12" s="14">
        <v>15909</v>
      </c>
      <c r="N12" s="14">
        <v>15677</v>
      </c>
      <c r="O12" s="14">
        <v>14917</v>
      </c>
      <c r="P12" s="14">
        <v>14718</v>
      </c>
      <c r="Q12" s="14">
        <v>14658</v>
      </c>
      <c r="R12" s="14">
        <v>14821</v>
      </c>
      <c r="S12" s="14">
        <v>15405</v>
      </c>
      <c r="T12" s="14">
        <v>15816</v>
      </c>
      <c r="U12" s="14">
        <v>14432</v>
      </c>
      <c r="V12" s="14">
        <v>13069</v>
      </c>
      <c r="W12" s="14">
        <v>14895</v>
      </c>
      <c r="X12" s="14">
        <v>14804</v>
      </c>
      <c r="Y12" s="51">
        <v>14413</v>
      </c>
      <c r="Z12" s="51">
        <v>15405</v>
      </c>
      <c r="AA12" s="51">
        <v>15719</v>
      </c>
      <c r="AB12" s="51">
        <v>15249</v>
      </c>
      <c r="AC12" s="51">
        <v>15068</v>
      </c>
      <c r="AD12" s="51">
        <v>15630</v>
      </c>
      <c r="AE12" s="51">
        <v>15470</v>
      </c>
      <c r="AF12" s="51">
        <v>13271</v>
      </c>
      <c r="AG12" s="51">
        <v>12762</v>
      </c>
      <c r="AH12" s="51">
        <v>14122</v>
      </c>
      <c r="AI12" s="51">
        <v>14139</v>
      </c>
      <c r="AJ12" s="51">
        <v>14502</v>
      </c>
    </row>
    <row r="13" spans="1:36" ht="12" customHeight="1">
      <c r="A13" s="5"/>
      <c r="B13" s="11"/>
      <c r="C13" s="12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36" ht="12" customHeight="1">
      <c r="A14" s="5"/>
      <c r="B14" s="5"/>
      <c r="C14" s="98" t="s">
        <v>13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89"/>
      <c r="AG14" s="94"/>
      <c r="AH14" s="94"/>
    </row>
    <row r="15" spans="1:36" ht="12" customHeight="1">
      <c r="A15" s="5"/>
      <c r="B15" s="5" t="s">
        <v>0</v>
      </c>
      <c r="C15" s="15" t="s">
        <v>14</v>
      </c>
      <c r="D15" s="16">
        <v>6.1</v>
      </c>
      <c r="E15" s="16">
        <v>-5.6</v>
      </c>
      <c r="F15" s="16">
        <v>0.3</v>
      </c>
      <c r="G15" s="16">
        <v>-4.4000000000000004</v>
      </c>
      <c r="H15" s="16">
        <v>1.1000000000000001</v>
      </c>
      <c r="I15" s="16">
        <v>-2.1</v>
      </c>
      <c r="J15" s="16">
        <v>-6.2</v>
      </c>
      <c r="K15" s="16">
        <v>7.9</v>
      </c>
      <c r="L15" s="16">
        <v>-3.4</v>
      </c>
      <c r="M15" s="16">
        <v>-4.0999999999999996</v>
      </c>
      <c r="N15" s="16">
        <v>-4.5999999999999996</v>
      </c>
      <c r="O15" s="16">
        <v>-5.6</v>
      </c>
      <c r="P15" s="16">
        <v>-2.7</v>
      </c>
      <c r="Q15" s="16">
        <v>-3.3</v>
      </c>
      <c r="R15" s="16">
        <v>-0.7</v>
      </c>
      <c r="S15" s="16">
        <v>3.8</v>
      </c>
      <c r="T15" s="16">
        <v>-0.4</v>
      </c>
      <c r="U15" s="16">
        <v>0.9</v>
      </c>
      <c r="V15" s="16">
        <v>4.3</v>
      </c>
      <c r="W15" s="16">
        <v>0</v>
      </c>
      <c r="X15" s="16">
        <v>0.6</v>
      </c>
      <c r="Y15" s="25">
        <v>0.1</v>
      </c>
      <c r="Z15" s="25">
        <v>1.4</v>
      </c>
      <c r="AA15" s="25">
        <v>3.8</v>
      </c>
      <c r="AB15" s="25">
        <v>2.5</v>
      </c>
      <c r="AC15" s="25">
        <v>1.6</v>
      </c>
      <c r="AD15" s="25">
        <v>0.6</v>
      </c>
      <c r="AE15" s="25">
        <v>2.1</v>
      </c>
      <c r="AF15" s="25">
        <v>-14.3</v>
      </c>
      <c r="AG15" s="25">
        <v>1.1000000000000001</v>
      </c>
      <c r="AH15" s="25">
        <f t="shared" ref="AH15:AJ21" si="0">SUM(AH6/AG6*100-100)</f>
        <v>2</v>
      </c>
      <c r="AI15" s="25">
        <f t="shared" si="0"/>
        <v>3.1</v>
      </c>
      <c r="AJ15" s="25">
        <f t="shared" si="0"/>
        <v>-0.6</v>
      </c>
    </row>
    <row r="16" spans="1:36" ht="12" customHeight="1">
      <c r="A16" s="5"/>
      <c r="B16" s="11" t="s">
        <v>5</v>
      </c>
      <c r="C16" s="15" t="s">
        <v>14</v>
      </c>
      <c r="D16" s="16">
        <v>9</v>
      </c>
      <c r="E16" s="16">
        <v>-9.9</v>
      </c>
      <c r="F16" s="16">
        <v>4</v>
      </c>
      <c r="G16" s="16">
        <v>-0.5</v>
      </c>
      <c r="H16" s="16">
        <v>-5.9</v>
      </c>
      <c r="I16" s="16">
        <v>5.3</v>
      </c>
      <c r="J16" s="16">
        <v>-8.5</v>
      </c>
      <c r="K16" s="16">
        <v>7.1</v>
      </c>
      <c r="L16" s="16">
        <v>-2.5</v>
      </c>
      <c r="M16" s="16">
        <v>-8.6</v>
      </c>
      <c r="N16" s="16">
        <v>-1.5</v>
      </c>
      <c r="O16" s="16">
        <v>-4.3</v>
      </c>
      <c r="P16" s="16">
        <v>-1.6</v>
      </c>
      <c r="Q16" s="16">
        <v>0.8</v>
      </c>
      <c r="R16" s="16">
        <v>1.1000000000000001</v>
      </c>
      <c r="S16" s="16">
        <v>3.7</v>
      </c>
      <c r="T16" s="16">
        <v>2.7</v>
      </c>
      <c r="U16" s="16">
        <v>-7.8</v>
      </c>
      <c r="V16" s="16">
        <v>-8.5</v>
      </c>
      <c r="W16" s="16">
        <v>13.7</v>
      </c>
      <c r="X16" s="16">
        <v>-0.2</v>
      </c>
      <c r="Y16" s="25">
        <v>-3.5</v>
      </c>
      <c r="Z16" s="25">
        <v>7</v>
      </c>
      <c r="AA16" s="25">
        <v>1.6</v>
      </c>
      <c r="AB16" s="25">
        <v>-1.9</v>
      </c>
      <c r="AC16" s="25">
        <v>-1.3</v>
      </c>
      <c r="AD16" s="25">
        <v>4.3</v>
      </c>
      <c r="AE16" s="25">
        <v>-1.1000000000000001</v>
      </c>
      <c r="AF16" s="25">
        <v>-12.1</v>
      </c>
      <c r="AG16" s="25">
        <v>-4.3</v>
      </c>
      <c r="AH16" s="25">
        <f t="shared" si="0"/>
        <v>10.5</v>
      </c>
      <c r="AI16" s="25">
        <f t="shared" si="0"/>
        <v>-1.2</v>
      </c>
      <c r="AJ16" s="25">
        <f t="shared" si="0"/>
        <v>0.5</v>
      </c>
    </row>
    <row r="17" spans="1:36" ht="12" customHeight="1">
      <c r="A17" s="5"/>
      <c r="B17" s="11" t="s">
        <v>6</v>
      </c>
      <c r="C17" s="15" t="s">
        <v>14</v>
      </c>
      <c r="D17" s="16">
        <v>5.7</v>
      </c>
      <c r="E17" s="16">
        <v>-5.0999999999999996</v>
      </c>
      <c r="F17" s="16">
        <v>-0.2</v>
      </c>
      <c r="G17" s="16">
        <v>-4.9000000000000004</v>
      </c>
      <c r="H17" s="16">
        <v>2</v>
      </c>
      <c r="I17" s="16">
        <v>-2.9</v>
      </c>
      <c r="J17" s="16">
        <v>-5.9</v>
      </c>
      <c r="K17" s="16">
        <v>8</v>
      </c>
      <c r="L17" s="16">
        <v>-3.6</v>
      </c>
      <c r="M17" s="16">
        <v>-3.5</v>
      </c>
      <c r="N17" s="16">
        <v>-4.9000000000000004</v>
      </c>
      <c r="O17" s="16">
        <v>-5.8</v>
      </c>
      <c r="P17" s="16">
        <v>-2.9</v>
      </c>
      <c r="Q17" s="16">
        <v>-3.8</v>
      </c>
      <c r="R17" s="16">
        <v>-0.9</v>
      </c>
      <c r="S17" s="16">
        <v>3.8</v>
      </c>
      <c r="T17" s="16">
        <v>-0.8</v>
      </c>
      <c r="U17" s="16">
        <v>2.1</v>
      </c>
      <c r="V17" s="16">
        <v>5.9</v>
      </c>
      <c r="W17" s="16">
        <v>-1.5</v>
      </c>
      <c r="X17" s="75">
        <v>0.7</v>
      </c>
      <c r="Y17" s="25">
        <v>0.6</v>
      </c>
      <c r="Z17" s="25">
        <v>0.7</v>
      </c>
      <c r="AA17" s="25">
        <v>4</v>
      </c>
      <c r="AB17" s="25">
        <v>3</v>
      </c>
      <c r="AC17" s="25">
        <v>2</v>
      </c>
      <c r="AD17" s="25">
        <v>0.2</v>
      </c>
      <c r="AE17" s="25">
        <v>2.5</v>
      </c>
      <c r="AF17" s="25">
        <v>-14.5</v>
      </c>
      <c r="AG17" s="25">
        <v>1.7</v>
      </c>
      <c r="AH17" s="25">
        <f t="shared" si="0"/>
        <v>1.1000000000000001</v>
      </c>
      <c r="AI17" s="25">
        <f t="shared" si="0"/>
        <v>3.6</v>
      </c>
      <c r="AJ17" s="25">
        <f t="shared" si="0"/>
        <v>-0.7</v>
      </c>
    </row>
    <row r="18" spans="1:36" ht="12" customHeight="1">
      <c r="A18" s="5"/>
      <c r="B18" s="5" t="s">
        <v>1</v>
      </c>
      <c r="C18" s="15" t="s">
        <v>14</v>
      </c>
      <c r="D18" s="16">
        <v>6.3</v>
      </c>
      <c r="E18" s="16">
        <v>-9.3000000000000007</v>
      </c>
      <c r="F18" s="16">
        <v>3.9</v>
      </c>
      <c r="G18" s="16">
        <v>-0.1</v>
      </c>
      <c r="H18" s="16">
        <v>-6.3</v>
      </c>
      <c r="I18" s="16">
        <v>5</v>
      </c>
      <c r="J18" s="16">
        <v>-8.4</v>
      </c>
      <c r="K18" s="16">
        <v>7.1</v>
      </c>
      <c r="L18" s="16">
        <v>-2.2000000000000002</v>
      </c>
      <c r="M18" s="16">
        <v>-8.4</v>
      </c>
      <c r="N18" s="16">
        <v>-1.7</v>
      </c>
      <c r="O18" s="16">
        <v>-4.7</v>
      </c>
      <c r="P18" s="16">
        <v>-1</v>
      </c>
      <c r="Q18" s="16">
        <v>-0.8</v>
      </c>
      <c r="R18" s="16">
        <v>1.7</v>
      </c>
      <c r="S18" s="16">
        <v>3.3</v>
      </c>
      <c r="T18" s="16">
        <v>2.2000000000000002</v>
      </c>
      <c r="U18" s="16">
        <v>-8.3000000000000007</v>
      </c>
      <c r="V18" s="16">
        <v>-8.6999999999999993</v>
      </c>
      <c r="W18" s="16">
        <v>14.4</v>
      </c>
      <c r="X18" s="16">
        <v>-0.2</v>
      </c>
      <c r="Y18" s="25">
        <v>-3.2</v>
      </c>
      <c r="Z18" s="25">
        <v>6.9</v>
      </c>
      <c r="AA18" s="25">
        <v>2</v>
      </c>
      <c r="AB18" s="25">
        <v>-2.5</v>
      </c>
      <c r="AC18" s="25">
        <v>0.3</v>
      </c>
      <c r="AD18" s="25">
        <v>4.5999999999999996</v>
      </c>
      <c r="AE18" s="25">
        <v>-2.2000000000000002</v>
      </c>
      <c r="AF18" s="25">
        <v>-13.7</v>
      </c>
      <c r="AG18" s="25">
        <v>-3.9</v>
      </c>
      <c r="AH18" s="25">
        <f t="shared" si="0"/>
        <v>10.4</v>
      </c>
      <c r="AI18" s="25">
        <f t="shared" si="0"/>
        <v>-0.4</v>
      </c>
      <c r="AJ18" s="25">
        <f t="shared" si="0"/>
        <v>1.4</v>
      </c>
    </row>
    <row r="19" spans="1:36" ht="12" customHeight="1">
      <c r="A19" s="5"/>
      <c r="B19" s="11" t="s">
        <v>7</v>
      </c>
      <c r="C19" s="15" t="s">
        <v>14</v>
      </c>
      <c r="D19" s="16">
        <v>-7.1</v>
      </c>
      <c r="E19" s="16">
        <v>-11.4</v>
      </c>
      <c r="F19" s="16">
        <v>-8.6</v>
      </c>
      <c r="G19" s="16">
        <v>-4</v>
      </c>
      <c r="H19" s="16">
        <v>-16.100000000000001</v>
      </c>
      <c r="I19" s="16">
        <v>-27.5</v>
      </c>
      <c r="J19" s="16">
        <v>-2.2999999999999998</v>
      </c>
      <c r="K19" s="16">
        <v>21.2</v>
      </c>
      <c r="L19" s="16">
        <v>-13.6</v>
      </c>
      <c r="M19" s="16">
        <v>-27</v>
      </c>
      <c r="N19" s="16">
        <v>26.2</v>
      </c>
      <c r="O19" s="16">
        <v>-6.1</v>
      </c>
      <c r="P19" s="16">
        <v>-9.1</v>
      </c>
      <c r="Q19" s="16">
        <v>-4.3</v>
      </c>
      <c r="R19" s="16">
        <v>10.4</v>
      </c>
      <c r="S19" s="16">
        <v>-24.3</v>
      </c>
      <c r="T19" s="16">
        <v>-1.8</v>
      </c>
      <c r="U19" s="16">
        <v>-12.7</v>
      </c>
      <c r="V19" s="16">
        <v>-8.3000000000000007</v>
      </c>
      <c r="W19" s="16">
        <v>22.7</v>
      </c>
      <c r="X19" s="16">
        <v>-22.2</v>
      </c>
      <c r="Y19" s="25">
        <v>-11.9</v>
      </c>
      <c r="Z19" s="25">
        <v>40.5</v>
      </c>
      <c r="AA19" s="25">
        <v>-7.7</v>
      </c>
      <c r="AB19" s="25">
        <v>16.7</v>
      </c>
      <c r="AC19" s="25">
        <v>-35.700000000000003</v>
      </c>
      <c r="AD19" s="25">
        <v>25</v>
      </c>
      <c r="AE19" s="25">
        <v>-11.1</v>
      </c>
      <c r="AF19" s="25">
        <v>25</v>
      </c>
      <c r="AG19" s="25">
        <v>-20</v>
      </c>
      <c r="AH19" s="25">
        <f t="shared" si="0"/>
        <v>-15</v>
      </c>
      <c r="AI19" s="25">
        <f t="shared" si="0"/>
        <v>-2.9</v>
      </c>
      <c r="AJ19" s="25">
        <f t="shared" si="0"/>
        <v>66.7</v>
      </c>
    </row>
    <row r="20" spans="1:36" ht="12" customHeight="1">
      <c r="A20" s="5"/>
      <c r="B20" s="11" t="s">
        <v>8</v>
      </c>
      <c r="C20" s="15" t="s">
        <v>14</v>
      </c>
      <c r="D20" s="16">
        <v>-1</v>
      </c>
      <c r="E20" s="16">
        <v>-12.1</v>
      </c>
      <c r="F20" s="16">
        <v>-0.6</v>
      </c>
      <c r="G20" s="16">
        <v>-2.1</v>
      </c>
      <c r="H20" s="16">
        <v>-4.2</v>
      </c>
      <c r="I20" s="16">
        <v>-3.6</v>
      </c>
      <c r="J20" s="16">
        <v>-8.6</v>
      </c>
      <c r="K20" s="16">
        <v>5.2</v>
      </c>
      <c r="L20" s="16">
        <v>-4.5999999999999996</v>
      </c>
      <c r="M20" s="16">
        <v>-11.1</v>
      </c>
      <c r="N20" s="16">
        <v>-4.8</v>
      </c>
      <c r="O20" s="16">
        <v>-3.7</v>
      </c>
      <c r="P20" s="16">
        <v>2</v>
      </c>
      <c r="Q20" s="16">
        <v>-3.4</v>
      </c>
      <c r="R20" s="16">
        <v>6.5</v>
      </c>
      <c r="S20" s="16">
        <v>-0.9</v>
      </c>
      <c r="T20" s="16">
        <v>-1.7</v>
      </c>
      <c r="U20" s="16">
        <v>-4.5999999999999996</v>
      </c>
      <c r="V20" s="16">
        <v>-2.4</v>
      </c>
      <c r="W20" s="16">
        <v>17.5</v>
      </c>
      <c r="X20" s="16">
        <v>3.3</v>
      </c>
      <c r="Y20" s="25">
        <v>-7</v>
      </c>
      <c r="Z20" s="25">
        <v>6.8</v>
      </c>
      <c r="AA20" s="25">
        <v>1.9</v>
      </c>
      <c r="AB20" s="25">
        <v>0.7</v>
      </c>
      <c r="AC20" s="25">
        <v>11</v>
      </c>
      <c r="AD20" s="25">
        <v>9.6999999999999993</v>
      </c>
      <c r="AE20" s="25">
        <v>-9.4</v>
      </c>
      <c r="AF20" s="25">
        <v>-10.7</v>
      </c>
      <c r="AG20" s="25">
        <v>-3.6</v>
      </c>
      <c r="AH20" s="25">
        <f t="shared" si="0"/>
        <v>9</v>
      </c>
      <c r="AI20" s="25">
        <f t="shared" si="0"/>
        <v>-4</v>
      </c>
      <c r="AJ20" s="25">
        <f t="shared" si="0"/>
        <v>-7.4</v>
      </c>
    </row>
    <row r="21" spans="1:36" ht="12" customHeight="1">
      <c r="A21" s="5"/>
      <c r="B21" s="11" t="s">
        <v>9</v>
      </c>
      <c r="C21" s="15" t="s">
        <v>14</v>
      </c>
      <c r="D21" s="16">
        <v>7.8</v>
      </c>
      <c r="E21" s="16">
        <v>-8.9</v>
      </c>
      <c r="F21" s="16">
        <v>4.7</v>
      </c>
      <c r="G21" s="16">
        <v>0.2</v>
      </c>
      <c r="H21" s="16">
        <v>-6.5</v>
      </c>
      <c r="I21" s="16">
        <v>6.5</v>
      </c>
      <c r="J21" s="16">
        <v>-8.4</v>
      </c>
      <c r="K21" s="16">
        <v>7.3</v>
      </c>
      <c r="L21" s="16">
        <v>-1.9</v>
      </c>
      <c r="M21" s="16">
        <v>-7.9</v>
      </c>
      <c r="N21" s="16">
        <v>-1.5</v>
      </c>
      <c r="O21" s="16">
        <v>-4.8</v>
      </c>
      <c r="P21" s="16">
        <v>-1.3</v>
      </c>
      <c r="Q21" s="16">
        <v>-0.4</v>
      </c>
      <c r="R21" s="16">
        <v>1.1000000000000001</v>
      </c>
      <c r="S21" s="16">
        <v>3.9</v>
      </c>
      <c r="T21" s="16">
        <v>2.7</v>
      </c>
      <c r="U21" s="16">
        <v>-8.8000000000000007</v>
      </c>
      <c r="V21" s="16">
        <v>-9.4</v>
      </c>
      <c r="W21" s="16">
        <v>14</v>
      </c>
      <c r="X21" s="16">
        <v>-0.6</v>
      </c>
      <c r="Y21" s="25">
        <v>-2.6</v>
      </c>
      <c r="Z21" s="25">
        <v>6.9</v>
      </c>
      <c r="AA21" s="25">
        <v>2</v>
      </c>
      <c r="AB21" s="25">
        <v>-3</v>
      </c>
      <c r="AC21" s="25">
        <v>-1.2</v>
      </c>
      <c r="AD21" s="25">
        <v>3.7</v>
      </c>
      <c r="AE21" s="25">
        <v>-1</v>
      </c>
      <c r="AF21" s="25">
        <v>-14.2</v>
      </c>
      <c r="AG21" s="25">
        <v>-3.8</v>
      </c>
      <c r="AH21" s="25">
        <f t="shared" si="0"/>
        <v>10.7</v>
      </c>
      <c r="AI21" s="25">
        <f t="shared" si="0"/>
        <v>0.1</v>
      </c>
      <c r="AJ21" s="25">
        <f t="shared" si="0"/>
        <v>2.6</v>
      </c>
    </row>
    <row r="22" spans="1:36" ht="12" customHeight="1">
      <c r="A22" s="5"/>
      <c r="B22" s="11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8"/>
    </row>
    <row r="23" spans="1:36" ht="12" customHeight="1">
      <c r="A23" s="5"/>
      <c r="B23" s="5"/>
      <c r="C23" s="99" t="s">
        <v>12</v>
      </c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0"/>
      <c r="AG23" s="93"/>
      <c r="AH23" s="93"/>
    </row>
    <row r="24" spans="1:36" ht="12" customHeight="1">
      <c r="A24" s="5"/>
      <c r="B24" s="5" t="s">
        <v>0</v>
      </c>
      <c r="C24" s="13">
        <v>100</v>
      </c>
      <c r="D24" s="16">
        <v>106.1</v>
      </c>
      <c r="E24" s="16">
        <v>100.2</v>
      </c>
      <c r="F24" s="16">
        <v>100.4</v>
      </c>
      <c r="G24" s="16">
        <v>96</v>
      </c>
      <c r="H24" s="16">
        <v>97</v>
      </c>
      <c r="I24" s="16">
        <v>95</v>
      </c>
      <c r="J24" s="16">
        <v>89.1</v>
      </c>
      <c r="K24" s="16">
        <v>96.1</v>
      </c>
      <c r="L24" s="16">
        <v>92.8</v>
      </c>
      <c r="M24" s="16">
        <v>89.1</v>
      </c>
      <c r="N24" s="16">
        <v>85</v>
      </c>
      <c r="O24" s="16">
        <v>80.2</v>
      </c>
      <c r="P24" s="16">
        <v>78</v>
      </c>
      <c r="Q24" s="16">
        <v>75.400000000000006</v>
      </c>
      <c r="R24" s="16">
        <v>74.900000000000006</v>
      </c>
      <c r="S24" s="16">
        <v>77.8</v>
      </c>
      <c r="T24" s="16">
        <v>77.5</v>
      </c>
      <c r="U24" s="16">
        <v>78.099999999999994</v>
      </c>
      <c r="V24" s="16">
        <v>81.5</v>
      </c>
      <c r="W24" s="16">
        <v>81.5</v>
      </c>
      <c r="X24" s="16">
        <v>82</v>
      </c>
      <c r="Y24" s="25">
        <v>82.1</v>
      </c>
      <c r="Z24" s="25">
        <v>83.2</v>
      </c>
      <c r="AA24" s="25">
        <v>86.3</v>
      </c>
      <c r="AB24" s="25">
        <v>88.5</v>
      </c>
      <c r="AC24" s="25">
        <v>89.9</v>
      </c>
      <c r="AD24" s="25">
        <v>90.5</v>
      </c>
      <c r="AE24" s="25">
        <v>92.3</v>
      </c>
      <c r="AF24" s="25">
        <v>79.2</v>
      </c>
      <c r="AG24" s="25">
        <v>80</v>
      </c>
      <c r="AH24" s="25">
        <f>SUM(AH6/C6*100)</f>
        <v>81.599999999999994</v>
      </c>
      <c r="AI24" s="25">
        <f>SUM(AI6/D6*100)</f>
        <v>79.3</v>
      </c>
      <c r="AJ24" s="25">
        <f>SUM(AJ6/E6*100)</f>
        <v>83.5</v>
      </c>
    </row>
    <row r="25" spans="1:36" ht="12" customHeight="1">
      <c r="A25" s="5"/>
      <c r="B25" s="11" t="s">
        <v>5</v>
      </c>
      <c r="C25" s="13">
        <v>100</v>
      </c>
      <c r="D25" s="16">
        <v>109</v>
      </c>
      <c r="E25" s="16">
        <v>98.2</v>
      </c>
      <c r="F25" s="16">
        <v>102.1</v>
      </c>
      <c r="G25" s="16">
        <v>101.6</v>
      </c>
      <c r="H25" s="16">
        <v>95.6</v>
      </c>
      <c r="I25" s="16">
        <v>100.7</v>
      </c>
      <c r="J25" s="16">
        <v>92.1</v>
      </c>
      <c r="K25" s="16">
        <v>98.6</v>
      </c>
      <c r="L25" s="16">
        <v>96.2</v>
      </c>
      <c r="M25" s="16">
        <v>87.9</v>
      </c>
      <c r="N25" s="16">
        <v>86.6</v>
      </c>
      <c r="O25" s="16">
        <v>82.9</v>
      </c>
      <c r="P25" s="16">
        <v>81.599999999999994</v>
      </c>
      <c r="Q25" s="16">
        <v>82.2</v>
      </c>
      <c r="R25" s="16">
        <v>83.1</v>
      </c>
      <c r="S25" s="16">
        <v>86.2</v>
      </c>
      <c r="T25" s="16">
        <v>88.5</v>
      </c>
      <c r="U25" s="16">
        <v>81.599999999999994</v>
      </c>
      <c r="V25" s="16">
        <v>74.599999999999994</v>
      </c>
      <c r="W25" s="16">
        <v>84.9</v>
      </c>
      <c r="X25" s="16">
        <v>84.8</v>
      </c>
      <c r="Y25" s="25">
        <v>81.8</v>
      </c>
      <c r="Z25" s="25">
        <v>87.6</v>
      </c>
      <c r="AA25" s="25">
        <v>89</v>
      </c>
      <c r="AB25" s="25">
        <v>87.3</v>
      </c>
      <c r="AC25" s="25">
        <v>86.1</v>
      </c>
      <c r="AD25" s="25">
        <v>89.8</v>
      </c>
      <c r="AE25" s="25">
        <v>88.9</v>
      </c>
      <c r="AF25" s="25">
        <v>78.099999999999994</v>
      </c>
      <c r="AG25" s="25">
        <v>74.8</v>
      </c>
      <c r="AH25" s="25">
        <f t="shared" ref="AH25:AH30" si="1">SUM(AH7/C7*100)</f>
        <v>82.6</v>
      </c>
      <c r="AI25" s="25">
        <f t="shared" ref="AI25:AJ30" si="2">SUM(AI7/D7*100)</f>
        <v>74.900000000000006</v>
      </c>
      <c r="AJ25" s="25">
        <f t="shared" si="2"/>
        <v>83.4</v>
      </c>
    </row>
    <row r="26" spans="1:36" ht="12" customHeight="1">
      <c r="A26" s="5"/>
      <c r="B26" s="11" t="s">
        <v>6</v>
      </c>
      <c r="C26" s="13">
        <v>100</v>
      </c>
      <c r="D26" s="16">
        <v>105.7</v>
      </c>
      <c r="E26" s="16">
        <v>100.4</v>
      </c>
      <c r="F26" s="16">
        <v>100.2</v>
      </c>
      <c r="G26" s="16">
        <v>95.3</v>
      </c>
      <c r="H26" s="16">
        <v>97.2</v>
      </c>
      <c r="I26" s="16">
        <v>94.3</v>
      </c>
      <c r="J26" s="16">
        <v>88.8</v>
      </c>
      <c r="K26" s="16">
        <v>95.8</v>
      </c>
      <c r="L26" s="16">
        <v>92.4</v>
      </c>
      <c r="M26" s="16">
        <v>89.2</v>
      </c>
      <c r="N26" s="16">
        <v>84.8</v>
      </c>
      <c r="O26" s="16">
        <v>79.900000000000006</v>
      </c>
      <c r="P26" s="16">
        <v>77.599999999999994</v>
      </c>
      <c r="Q26" s="16">
        <v>74.599999999999994</v>
      </c>
      <c r="R26" s="16">
        <v>73.900000000000006</v>
      </c>
      <c r="S26" s="16">
        <v>76.8</v>
      </c>
      <c r="T26" s="16">
        <v>76.2</v>
      </c>
      <c r="U26" s="16">
        <v>77.7</v>
      </c>
      <c r="V26" s="16">
        <v>82.3</v>
      </c>
      <c r="W26" s="16">
        <v>81.099999999999994</v>
      </c>
      <c r="X26" s="16">
        <v>81.599999999999994</v>
      </c>
      <c r="Y26" s="25">
        <v>82.1</v>
      </c>
      <c r="Z26" s="25">
        <v>82.7</v>
      </c>
      <c r="AA26" s="25">
        <v>86</v>
      </c>
      <c r="AB26" s="25">
        <v>88.6</v>
      </c>
      <c r="AC26" s="25">
        <v>90.4</v>
      </c>
      <c r="AD26" s="25">
        <v>90.5</v>
      </c>
      <c r="AE26" s="25">
        <v>92.8</v>
      </c>
      <c r="AF26" s="25">
        <v>79.3</v>
      </c>
      <c r="AG26" s="25">
        <v>80.599999999999994</v>
      </c>
      <c r="AH26" s="25">
        <f t="shared" si="1"/>
        <v>81.5</v>
      </c>
      <c r="AI26" s="25">
        <f t="shared" si="2"/>
        <v>79.8</v>
      </c>
      <c r="AJ26" s="25">
        <f t="shared" si="2"/>
        <v>83.5</v>
      </c>
    </row>
    <row r="27" spans="1:36" ht="12" customHeight="1">
      <c r="A27" s="5"/>
      <c r="B27" s="5" t="s">
        <v>1</v>
      </c>
      <c r="C27" s="13">
        <v>100</v>
      </c>
      <c r="D27" s="16">
        <v>106.3</v>
      </c>
      <c r="E27" s="16">
        <v>96.4</v>
      </c>
      <c r="F27" s="16">
        <v>100.2</v>
      </c>
      <c r="G27" s="16">
        <v>100.1</v>
      </c>
      <c r="H27" s="16">
        <v>93.8</v>
      </c>
      <c r="I27" s="16">
        <v>98.5</v>
      </c>
      <c r="J27" s="16">
        <v>90.2</v>
      </c>
      <c r="K27" s="16">
        <v>96.6</v>
      </c>
      <c r="L27" s="16">
        <v>94.5</v>
      </c>
      <c r="M27" s="16">
        <v>86.6</v>
      </c>
      <c r="N27" s="16">
        <v>85.1</v>
      </c>
      <c r="O27" s="16">
        <v>81.099999999999994</v>
      </c>
      <c r="P27" s="16">
        <v>80.2</v>
      </c>
      <c r="Q27" s="16">
        <v>79.599999999999994</v>
      </c>
      <c r="R27" s="16">
        <v>81</v>
      </c>
      <c r="S27" s="16">
        <v>83.7</v>
      </c>
      <c r="T27" s="16">
        <v>85.5</v>
      </c>
      <c r="U27" s="16">
        <v>78.400000000000006</v>
      </c>
      <c r="V27" s="16">
        <v>71.599999999999994</v>
      </c>
      <c r="W27" s="16">
        <v>81.900000000000006</v>
      </c>
      <c r="X27" s="16">
        <v>81.7</v>
      </c>
      <c r="Y27" s="25">
        <v>79.099999999999994</v>
      </c>
      <c r="Z27" s="25">
        <v>84.6</v>
      </c>
      <c r="AA27" s="25">
        <v>86.2</v>
      </c>
      <c r="AB27" s="25">
        <v>84.1</v>
      </c>
      <c r="AC27" s="25">
        <v>84.2</v>
      </c>
      <c r="AD27" s="25">
        <v>88.1</v>
      </c>
      <c r="AE27" s="25">
        <v>86.1</v>
      </c>
      <c r="AF27" s="25">
        <v>74.3</v>
      </c>
      <c r="AG27" s="25">
        <v>71.5</v>
      </c>
      <c r="AH27" s="25">
        <f t="shared" si="1"/>
        <v>78.900000000000006</v>
      </c>
      <c r="AI27" s="25">
        <f t="shared" si="2"/>
        <v>73.900000000000006</v>
      </c>
      <c r="AJ27" s="25">
        <f t="shared" si="2"/>
        <v>82.6</v>
      </c>
    </row>
    <row r="28" spans="1:36" ht="12" customHeight="1">
      <c r="A28" s="5"/>
      <c r="B28" s="11" t="s">
        <v>7</v>
      </c>
      <c r="C28" s="13">
        <v>100</v>
      </c>
      <c r="D28" s="16">
        <v>92.9</v>
      </c>
      <c r="E28" s="16">
        <v>82.3</v>
      </c>
      <c r="F28" s="16">
        <v>75.3</v>
      </c>
      <c r="G28" s="16">
        <v>72.2</v>
      </c>
      <c r="H28" s="16">
        <v>60.6</v>
      </c>
      <c r="I28" s="16">
        <v>43.9</v>
      </c>
      <c r="J28" s="16">
        <v>42.9</v>
      </c>
      <c r="K28" s="16">
        <v>52</v>
      </c>
      <c r="L28" s="16">
        <v>44.9</v>
      </c>
      <c r="M28" s="16">
        <v>32.799999999999997</v>
      </c>
      <c r="N28" s="16">
        <v>41.4</v>
      </c>
      <c r="O28" s="16">
        <v>38.9</v>
      </c>
      <c r="P28" s="16">
        <v>35.4</v>
      </c>
      <c r="Q28" s="16">
        <v>33.799999999999997</v>
      </c>
      <c r="R28" s="16">
        <v>37.4</v>
      </c>
      <c r="S28" s="16">
        <v>28.3</v>
      </c>
      <c r="T28" s="16">
        <v>27.8</v>
      </c>
      <c r="U28" s="16">
        <v>24.2</v>
      </c>
      <c r="V28" s="16">
        <v>22.2</v>
      </c>
      <c r="W28" s="16">
        <v>27.3</v>
      </c>
      <c r="X28" s="16">
        <v>21.2</v>
      </c>
      <c r="Y28" s="25">
        <v>18.7</v>
      </c>
      <c r="Z28" s="25">
        <v>26.3</v>
      </c>
      <c r="AA28" s="25">
        <v>24.2</v>
      </c>
      <c r="AB28" s="25">
        <v>28.3</v>
      </c>
      <c r="AC28" s="25">
        <v>18.2</v>
      </c>
      <c r="AD28" s="25">
        <v>22.7</v>
      </c>
      <c r="AE28" s="25">
        <v>20.2</v>
      </c>
      <c r="AF28" s="25">
        <v>25.3</v>
      </c>
      <c r="AG28" s="25">
        <v>20.2</v>
      </c>
      <c r="AH28" s="25">
        <f t="shared" si="1"/>
        <v>17.2</v>
      </c>
      <c r="AI28" s="25">
        <f t="shared" si="2"/>
        <v>17.899999999999999</v>
      </c>
      <c r="AJ28" s="25">
        <f t="shared" si="2"/>
        <v>33.700000000000003</v>
      </c>
    </row>
    <row r="29" spans="1:36" ht="12" customHeight="1">
      <c r="A29" s="5"/>
      <c r="B29" s="11" t="s">
        <v>8</v>
      </c>
      <c r="C29" s="13">
        <v>100</v>
      </c>
      <c r="D29" s="16">
        <v>99</v>
      </c>
      <c r="E29" s="16">
        <v>87.1</v>
      </c>
      <c r="F29" s="16">
        <v>86.5</v>
      </c>
      <c r="G29" s="16">
        <v>84.7</v>
      </c>
      <c r="H29" s="16">
        <v>81.2</v>
      </c>
      <c r="I29" s="16">
        <v>78.3</v>
      </c>
      <c r="J29" s="16">
        <v>71.599999999999994</v>
      </c>
      <c r="K29" s="16">
        <v>75.3</v>
      </c>
      <c r="L29" s="16">
        <v>71.8</v>
      </c>
      <c r="M29" s="16">
        <v>63.9</v>
      </c>
      <c r="N29" s="16">
        <v>60.8</v>
      </c>
      <c r="O29" s="16">
        <v>58.5</v>
      </c>
      <c r="P29" s="16">
        <v>59.7</v>
      </c>
      <c r="Q29" s="16">
        <v>57.6</v>
      </c>
      <c r="R29" s="16">
        <v>61.3</v>
      </c>
      <c r="S29" s="16">
        <v>60.8</v>
      </c>
      <c r="T29" s="16">
        <v>59.7</v>
      </c>
      <c r="U29" s="16">
        <v>57</v>
      </c>
      <c r="V29" s="16">
        <v>55.6</v>
      </c>
      <c r="W29" s="16">
        <v>65.3</v>
      </c>
      <c r="X29" s="16">
        <v>67.5</v>
      </c>
      <c r="Y29" s="25">
        <v>62.7</v>
      </c>
      <c r="Z29" s="25">
        <v>67</v>
      </c>
      <c r="AA29" s="25">
        <v>68.3</v>
      </c>
      <c r="AB29" s="25">
        <v>68.7</v>
      </c>
      <c r="AC29" s="25">
        <v>76.3</v>
      </c>
      <c r="AD29" s="25">
        <v>83.7</v>
      </c>
      <c r="AE29" s="25">
        <v>75.8</v>
      </c>
      <c r="AF29" s="25">
        <v>67.7</v>
      </c>
      <c r="AG29" s="25">
        <v>65.2</v>
      </c>
      <c r="AH29" s="25">
        <f t="shared" si="1"/>
        <v>71.099999999999994</v>
      </c>
      <c r="AI29" s="25">
        <f t="shared" si="2"/>
        <v>68.900000000000006</v>
      </c>
      <c r="AJ29" s="25">
        <f t="shared" si="2"/>
        <v>72.599999999999994</v>
      </c>
    </row>
    <row r="30" spans="1:36" ht="12" customHeight="1">
      <c r="A30" s="5"/>
      <c r="B30" s="11" t="s">
        <v>9</v>
      </c>
      <c r="C30" s="13">
        <v>100</v>
      </c>
      <c r="D30" s="16">
        <v>107.8</v>
      </c>
      <c r="E30" s="16">
        <v>98.2</v>
      </c>
      <c r="F30" s="16">
        <v>102.9</v>
      </c>
      <c r="G30" s="16">
        <v>103</v>
      </c>
      <c r="H30" s="16">
        <v>96.3</v>
      </c>
      <c r="I30" s="16">
        <v>102.6</v>
      </c>
      <c r="J30" s="16">
        <v>94</v>
      </c>
      <c r="K30" s="16">
        <v>100.9</v>
      </c>
      <c r="L30" s="16">
        <v>99</v>
      </c>
      <c r="M30" s="16">
        <v>91.2</v>
      </c>
      <c r="N30" s="16">
        <v>89.8</v>
      </c>
      <c r="O30" s="16">
        <v>85.5</v>
      </c>
      <c r="P30" s="16">
        <v>84.3</v>
      </c>
      <c r="Q30" s="16">
        <v>84</v>
      </c>
      <c r="R30" s="16">
        <v>84.9</v>
      </c>
      <c r="S30" s="16">
        <v>88.3</v>
      </c>
      <c r="T30" s="16">
        <v>90.6</v>
      </c>
      <c r="U30" s="16">
        <v>82.7</v>
      </c>
      <c r="V30" s="16">
        <v>74.900000000000006</v>
      </c>
      <c r="W30" s="16">
        <v>85.3</v>
      </c>
      <c r="X30" s="16">
        <v>84.8</v>
      </c>
      <c r="Y30" s="25">
        <v>82.6</v>
      </c>
      <c r="Z30" s="25">
        <v>88.3</v>
      </c>
      <c r="AA30" s="25">
        <v>90.1</v>
      </c>
      <c r="AB30" s="25">
        <v>87.4</v>
      </c>
      <c r="AC30" s="25">
        <v>86.3</v>
      </c>
      <c r="AD30" s="25">
        <v>89.6</v>
      </c>
      <c r="AE30" s="25">
        <v>88.6</v>
      </c>
      <c r="AF30" s="25">
        <v>76</v>
      </c>
      <c r="AG30" s="25">
        <v>73.099999999999994</v>
      </c>
      <c r="AH30" s="25">
        <f t="shared" si="1"/>
        <v>80.900000000000006</v>
      </c>
      <c r="AI30" s="25">
        <f t="shared" si="2"/>
        <v>75.2</v>
      </c>
      <c r="AJ30" s="25">
        <f t="shared" si="2"/>
        <v>84.6</v>
      </c>
    </row>
    <row r="36" spans="15:24" ht="12" customHeight="1">
      <c r="O36" s="16"/>
    </row>
    <row r="37" spans="15:24" ht="12" customHeight="1">
      <c r="O37" s="16"/>
    </row>
    <row r="38" spans="15:24" ht="12" customHeight="1">
      <c r="O38" s="16"/>
      <c r="X38" s="18"/>
    </row>
    <row r="39" spans="15:24" ht="12" customHeight="1">
      <c r="O39" s="16"/>
    </row>
    <row r="40" spans="15:24" ht="12" customHeight="1">
      <c r="O40" s="16"/>
    </row>
    <row r="41" spans="15:24" ht="12" customHeight="1">
      <c r="O41" s="16"/>
    </row>
    <row r="42" spans="15:24" ht="12" customHeight="1">
      <c r="O42" s="16"/>
    </row>
  </sheetData>
  <mergeCells count="3">
    <mergeCell ref="C5:AE5"/>
    <mergeCell ref="C14:AE14"/>
    <mergeCell ref="C23:AE23"/>
  </mergeCells>
  <phoneticPr fontId="2" type="noConversion"/>
  <hyperlinks>
    <hyperlink ref="A1:U1" location="Inhalt!A4" display="Inhalt!A4" xr:uid="{00000000-0004-0000-0100-000000000000}"/>
    <hyperlink ref="A1:W1" location="Inhalt!A4" display="Inhalt!A4" xr:uid="{00000000-0004-0000-0100-000001000000}"/>
  </hyperlinks>
  <pageMargins left="0.59055118110236227" right="0.59055118110236227" top="0.78740157480314965" bottom="0.59055118110236227" header="0.31496062992125984" footer="0.23622047244094491"/>
  <pageSetup paperSize="9" pageOrder="overThenDown" orientation="landscape" r:id="rId1"/>
  <headerFooter scaleWithDoc="0" alignWithMargins="0">
    <oddHeader>&amp;L&amp;8 1991 - 2022 Berlin und Brandenburg</oddHeader>
    <oddFooter>&amp;R&amp;7Amt für Statistik Berlin-Brandenburg  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51"/>
  <sheetViews>
    <sheetView zoomScaleNormal="100" workbookViewId="0">
      <pane xSplit="2" ySplit="4" topLeftCell="Q5" activePane="bottomRight" state="frozen"/>
      <selection pane="topRight" activeCell="C1" sqref="C1"/>
      <selection pane="bottomLeft" activeCell="A5" sqref="A5"/>
      <selection pane="bottomRight" activeCell="B3" sqref="B3"/>
    </sheetView>
  </sheetViews>
  <sheetFormatPr baseColWidth="10" defaultColWidth="11.42578125" defaultRowHeight="12" customHeight="1"/>
  <cols>
    <col min="1" max="1" width="4.7109375" style="20" customWidth="1"/>
    <col min="2" max="2" width="30.7109375" style="20" customWidth="1"/>
    <col min="3" max="23" width="8.7109375" style="20" customWidth="1"/>
    <col min="24" max="29" width="8.7109375" style="45" customWidth="1"/>
    <col min="30" max="44" width="8.7109375" style="20" customWidth="1"/>
    <col min="45" max="16384" width="11.42578125" style="20"/>
  </cols>
  <sheetData>
    <row r="1" spans="1:33" s="79" customFormat="1" ht="25.9" customHeight="1">
      <c r="A1" s="77">
        <v>2</v>
      </c>
      <c r="B1" s="87" t="s">
        <v>76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</row>
    <row r="2" spans="1:33" ht="13.9" customHeight="1">
      <c r="B2" s="81" t="s">
        <v>30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45"/>
      <c r="U2" s="45"/>
    </row>
    <row r="3" spans="1:33" ht="13.9" customHeight="1">
      <c r="B3" s="44" t="s">
        <v>11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5"/>
      <c r="U3" s="45"/>
    </row>
    <row r="4" spans="1:33" s="38" customFormat="1" ht="19.899999999999999" customHeight="1">
      <c r="B4" s="42" t="s">
        <v>29</v>
      </c>
      <c r="C4" s="40">
        <v>1994</v>
      </c>
      <c r="D4" s="40">
        <v>1995</v>
      </c>
      <c r="E4" s="40">
        <v>1996</v>
      </c>
      <c r="F4" s="40">
        <v>1997</v>
      </c>
      <c r="G4" s="40">
        <v>1998</v>
      </c>
      <c r="H4" s="40">
        <v>1999</v>
      </c>
      <c r="I4" s="40">
        <v>2000</v>
      </c>
      <c r="J4" s="40">
        <v>2001</v>
      </c>
      <c r="K4" s="40">
        <v>2002</v>
      </c>
      <c r="L4" s="40">
        <v>2003</v>
      </c>
      <c r="M4" s="40">
        <v>2004</v>
      </c>
      <c r="N4" s="40">
        <v>2005</v>
      </c>
      <c r="O4" s="41">
        <v>2006</v>
      </c>
      <c r="P4" s="40">
        <v>2007</v>
      </c>
      <c r="Q4" s="41">
        <v>2008</v>
      </c>
      <c r="R4" s="40">
        <v>2009</v>
      </c>
      <c r="S4" s="39">
        <v>2010</v>
      </c>
      <c r="T4" s="39">
        <v>2011</v>
      </c>
      <c r="U4" s="39">
        <v>2012</v>
      </c>
      <c r="V4" s="39">
        <v>2013</v>
      </c>
      <c r="W4" s="8">
        <v>2014</v>
      </c>
      <c r="X4" s="56">
        <v>2015</v>
      </c>
      <c r="Y4" s="56">
        <v>2016</v>
      </c>
      <c r="Z4" s="56">
        <v>2017</v>
      </c>
      <c r="AA4" s="56">
        <v>2018</v>
      </c>
      <c r="AB4" s="56">
        <v>2019</v>
      </c>
      <c r="AC4" s="56">
        <v>2020</v>
      </c>
      <c r="AD4" s="56">
        <v>2021</v>
      </c>
      <c r="AE4" s="56">
        <v>2022</v>
      </c>
      <c r="AF4" s="56">
        <v>2023</v>
      </c>
      <c r="AG4" s="56">
        <v>2024</v>
      </c>
    </row>
    <row r="5" spans="1:33" ht="12" customHeight="1">
      <c r="B5" s="36"/>
      <c r="C5" s="25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  <c r="P5" s="36"/>
      <c r="Q5" s="37"/>
      <c r="R5" s="36"/>
      <c r="S5" s="36"/>
      <c r="AE5" s="45"/>
      <c r="AF5" s="45"/>
    </row>
    <row r="6" spans="1:33" ht="12" customHeight="1">
      <c r="C6" s="101" t="s">
        <v>10</v>
      </c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E6" s="45"/>
      <c r="AF6" s="45"/>
    </row>
    <row r="7" spans="1:33" ht="12" customHeight="1">
      <c r="B7" s="31" t="s">
        <v>24</v>
      </c>
      <c r="C7" s="34">
        <v>1373230</v>
      </c>
      <c r="D7" s="34">
        <v>1397886</v>
      </c>
      <c r="E7" s="34">
        <v>1390047</v>
      </c>
      <c r="F7" s="34">
        <v>1389310</v>
      </c>
      <c r="G7" s="34">
        <v>1372292</v>
      </c>
      <c r="H7" s="34">
        <v>1374925</v>
      </c>
      <c r="I7" s="34">
        <v>1384202</v>
      </c>
      <c r="J7" s="34">
        <v>1425278</v>
      </c>
      <c r="K7" s="34">
        <v>1440174</v>
      </c>
      <c r="L7" s="34">
        <v>1438345</v>
      </c>
      <c r="M7" s="34">
        <v>1427966</v>
      </c>
      <c r="N7" s="34">
        <v>1419217</v>
      </c>
      <c r="O7" s="34">
        <v>1416379</v>
      </c>
      <c r="P7" s="34">
        <v>1421687</v>
      </c>
      <c r="Q7" s="35">
        <v>1269459</v>
      </c>
      <c r="R7" s="34">
        <v>1266879</v>
      </c>
      <c r="S7" s="34">
        <v>1287193</v>
      </c>
      <c r="T7" s="34">
        <v>1304550</v>
      </c>
      <c r="U7" s="34">
        <v>1327015</v>
      </c>
      <c r="V7" s="34">
        <v>1344876</v>
      </c>
      <c r="W7" s="51">
        <v>1352561</v>
      </c>
      <c r="X7" s="51">
        <v>1368868</v>
      </c>
      <c r="Y7" s="51">
        <v>1387733</v>
      </c>
      <c r="Z7" s="51">
        <v>1409642</v>
      </c>
      <c r="AA7" s="51">
        <v>1422065</v>
      </c>
      <c r="AB7" s="51">
        <v>1434141</v>
      </c>
      <c r="AC7" s="51">
        <v>1452634</v>
      </c>
      <c r="AD7" s="51">
        <v>1474487</v>
      </c>
      <c r="AE7" s="51">
        <v>1489458</v>
      </c>
      <c r="AF7" s="51">
        <v>1497935</v>
      </c>
      <c r="AG7" s="51">
        <v>1502052</v>
      </c>
    </row>
    <row r="8" spans="1:33" ht="12" customHeight="1">
      <c r="B8" s="27" t="s">
        <v>23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5"/>
      <c r="R8" s="34"/>
      <c r="S8" s="34"/>
      <c r="T8" s="34"/>
      <c r="U8" s="34"/>
      <c r="V8" s="34"/>
      <c r="W8" s="51"/>
      <c r="X8" s="51"/>
      <c r="Y8" s="51"/>
      <c r="AD8" s="45"/>
      <c r="AE8" s="45"/>
      <c r="AF8" s="45"/>
      <c r="AG8" s="45"/>
    </row>
    <row r="9" spans="1:33" ht="12" customHeight="1">
      <c r="B9" s="28" t="s">
        <v>22</v>
      </c>
      <c r="C9" s="34">
        <v>1203871</v>
      </c>
      <c r="D9" s="34">
        <v>1223236</v>
      </c>
      <c r="E9" s="34">
        <v>1212572</v>
      </c>
      <c r="F9" s="34">
        <v>1207101</v>
      </c>
      <c r="G9" s="34">
        <v>1190875</v>
      </c>
      <c r="H9" s="34">
        <v>1185389</v>
      </c>
      <c r="I9" s="34">
        <v>1191994</v>
      </c>
      <c r="J9" s="34">
        <v>1225588</v>
      </c>
      <c r="K9" s="34">
        <v>1237410</v>
      </c>
      <c r="L9" s="34">
        <v>1235242</v>
      </c>
      <c r="M9" s="34">
        <v>1226299</v>
      </c>
      <c r="N9" s="34">
        <v>1218019</v>
      </c>
      <c r="O9" s="34">
        <v>1225967</v>
      </c>
      <c r="P9" s="34">
        <v>1228621</v>
      </c>
      <c r="Q9" s="35">
        <v>1091164</v>
      </c>
      <c r="R9" s="34">
        <v>1088221</v>
      </c>
      <c r="S9" s="34">
        <v>1105732</v>
      </c>
      <c r="T9" s="34">
        <v>1120360</v>
      </c>
      <c r="U9" s="34">
        <v>1135704</v>
      </c>
      <c r="V9" s="34">
        <v>1149520</v>
      </c>
      <c r="W9" s="51">
        <v>1154106</v>
      </c>
      <c r="X9" s="51">
        <v>1165215</v>
      </c>
      <c r="Y9" s="51">
        <v>1178417</v>
      </c>
      <c r="Z9" s="51">
        <v>1195149</v>
      </c>
      <c r="AA9" s="51">
        <v>1202829</v>
      </c>
      <c r="AB9" s="51">
        <v>1210790</v>
      </c>
      <c r="AC9" s="51">
        <v>1221433</v>
      </c>
      <c r="AD9" s="51">
        <v>1234645</v>
      </c>
      <c r="AE9" s="51">
        <v>1241793</v>
      </c>
      <c r="AF9" s="51">
        <v>1242504</v>
      </c>
      <c r="AG9" s="51">
        <v>1244061</v>
      </c>
    </row>
    <row r="10" spans="1:33" ht="12" customHeight="1">
      <c r="B10" s="27" t="s">
        <v>21</v>
      </c>
      <c r="C10" s="34">
        <v>55164</v>
      </c>
      <c r="D10" s="34">
        <v>59813</v>
      </c>
      <c r="E10" s="34">
        <v>63338</v>
      </c>
      <c r="F10" s="34">
        <v>67509</v>
      </c>
      <c r="G10" s="34">
        <v>66517</v>
      </c>
      <c r="H10" s="34">
        <v>76322</v>
      </c>
      <c r="I10" s="34">
        <v>80028</v>
      </c>
      <c r="J10" s="34">
        <v>85319</v>
      </c>
      <c r="K10" s="34">
        <v>88656</v>
      </c>
      <c r="L10" s="34">
        <v>91146</v>
      </c>
      <c r="M10" s="34">
        <v>92611</v>
      </c>
      <c r="N10" s="34">
        <v>93144</v>
      </c>
      <c r="O10" s="34">
        <v>94307</v>
      </c>
      <c r="P10" s="34">
        <v>96000</v>
      </c>
      <c r="Q10" s="34">
        <v>88280</v>
      </c>
      <c r="R10" s="34">
        <v>90292</v>
      </c>
      <c r="S10" s="34">
        <v>93478</v>
      </c>
      <c r="T10" s="34">
        <v>94985</v>
      </c>
      <c r="U10" s="34">
        <v>97103</v>
      </c>
      <c r="V10" s="34">
        <v>98837</v>
      </c>
      <c r="W10" s="51">
        <v>100327</v>
      </c>
      <c r="X10" s="51">
        <v>102129</v>
      </c>
      <c r="Y10" s="51">
        <v>103150</v>
      </c>
      <c r="Z10" s="51">
        <v>104530</v>
      </c>
      <c r="AA10" s="51">
        <v>105080</v>
      </c>
      <c r="AB10" s="51">
        <v>105305</v>
      </c>
      <c r="AC10" s="51">
        <v>106775</v>
      </c>
      <c r="AD10" s="51">
        <v>110712</v>
      </c>
      <c r="AE10" s="51">
        <v>113939</v>
      </c>
      <c r="AF10" s="51">
        <v>120813</v>
      </c>
      <c r="AG10" s="51">
        <v>120600</v>
      </c>
    </row>
    <row r="11" spans="1:33" ht="12" customHeight="1">
      <c r="B11" s="27" t="s">
        <v>20</v>
      </c>
      <c r="C11" s="34">
        <v>3130</v>
      </c>
      <c r="D11" s="34">
        <v>2830</v>
      </c>
      <c r="E11" s="34">
        <v>2794</v>
      </c>
      <c r="F11" s="34">
        <v>2690</v>
      </c>
      <c r="G11" s="34">
        <v>2598</v>
      </c>
      <c r="H11" s="34">
        <v>2418</v>
      </c>
      <c r="I11" s="34">
        <v>2406</v>
      </c>
      <c r="J11" s="34">
        <v>2497</v>
      </c>
      <c r="K11" s="34">
        <v>2568</v>
      </c>
      <c r="L11" s="34">
        <v>2629</v>
      </c>
      <c r="M11" s="34">
        <v>2508</v>
      </c>
      <c r="N11" s="34">
        <v>2468</v>
      </c>
      <c r="O11" s="34">
        <v>2394</v>
      </c>
      <c r="P11" s="34">
        <v>2376</v>
      </c>
      <c r="Q11" s="34">
        <v>2170</v>
      </c>
      <c r="R11" s="34">
        <v>2078</v>
      </c>
      <c r="S11" s="34">
        <v>2276</v>
      </c>
      <c r="T11" s="34">
        <v>2130</v>
      </c>
      <c r="U11" s="34">
        <v>2133</v>
      </c>
      <c r="V11" s="34">
        <v>2133</v>
      </c>
      <c r="W11" s="51">
        <v>2133</v>
      </c>
      <c r="X11" s="51">
        <v>2195</v>
      </c>
      <c r="Y11" s="51">
        <v>2274</v>
      </c>
      <c r="Z11" s="51">
        <v>2249</v>
      </c>
      <c r="AA11" s="51">
        <v>2285</v>
      </c>
      <c r="AB11" s="51">
        <v>2325</v>
      </c>
      <c r="AC11" s="51">
        <v>2366</v>
      </c>
      <c r="AD11" s="51">
        <v>2290</v>
      </c>
      <c r="AE11" s="51">
        <v>2309</v>
      </c>
      <c r="AF11" s="51">
        <v>2251</v>
      </c>
      <c r="AG11" s="51">
        <v>2431</v>
      </c>
    </row>
    <row r="12" spans="1:33" ht="12" customHeight="1">
      <c r="B12" s="27" t="s">
        <v>19</v>
      </c>
      <c r="C12" s="34">
        <v>85466</v>
      </c>
      <c r="D12" s="34">
        <v>86168</v>
      </c>
      <c r="E12" s="34">
        <v>85804</v>
      </c>
      <c r="F12" s="34">
        <v>86659</v>
      </c>
      <c r="G12" s="34">
        <v>87431</v>
      </c>
      <c r="H12" s="34">
        <v>86435</v>
      </c>
      <c r="I12" s="34">
        <v>86100</v>
      </c>
      <c r="J12" s="34">
        <v>87853</v>
      </c>
      <c r="K12" s="34">
        <v>87215</v>
      </c>
      <c r="L12" s="34">
        <v>84925</v>
      </c>
      <c r="M12" s="34">
        <v>82513</v>
      </c>
      <c r="N12" s="34">
        <v>81522</v>
      </c>
      <c r="O12" s="34">
        <v>80812</v>
      </c>
      <c r="P12" s="34">
        <v>81925</v>
      </c>
      <c r="Q12" s="34">
        <v>75580</v>
      </c>
      <c r="R12" s="34">
        <v>73929</v>
      </c>
      <c r="S12" s="34">
        <v>73655</v>
      </c>
      <c r="T12" s="34">
        <v>74545</v>
      </c>
      <c r="U12" s="34">
        <v>78367</v>
      </c>
      <c r="V12" s="34">
        <v>81085</v>
      </c>
      <c r="W12" s="51">
        <v>82771</v>
      </c>
      <c r="X12" s="51">
        <v>85664</v>
      </c>
      <c r="Y12" s="51">
        <v>89879</v>
      </c>
      <c r="Z12" s="51">
        <v>93141</v>
      </c>
      <c r="AA12" s="51">
        <v>96943</v>
      </c>
      <c r="AB12" s="51">
        <v>100659</v>
      </c>
      <c r="AC12" s="51">
        <v>106639</v>
      </c>
      <c r="AD12" s="51">
        <v>111551</v>
      </c>
      <c r="AE12" s="51">
        <v>114693</v>
      </c>
      <c r="AF12" s="51">
        <v>115362</v>
      </c>
      <c r="AG12" s="51">
        <v>118034</v>
      </c>
    </row>
    <row r="13" spans="1:33" ht="12" customHeight="1">
      <c r="B13" s="27" t="s">
        <v>18</v>
      </c>
      <c r="C13" s="34">
        <v>5009</v>
      </c>
      <c r="D13" s="34">
        <v>4834</v>
      </c>
      <c r="E13" s="34">
        <v>4710</v>
      </c>
      <c r="F13" s="34">
        <v>4725</v>
      </c>
      <c r="G13" s="34">
        <v>4556</v>
      </c>
      <c r="H13" s="34">
        <v>4172</v>
      </c>
      <c r="I13" s="34">
        <v>3969</v>
      </c>
      <c r="J13" s="34">
        <v>4031</v>
      </c>
      <c r="K13" s="34">
        <v>4035</v>
      </c>
      <c r="L13" s="34">
        <v>3989</v>
      </c>
      <c r="M13" s="34">
        <v>3988</v>
      </c>
      <c r="N13" s="34">
        <v>4089</v>
      </c>
      <c r="O13" s="34">
        <v>4450</v>
      </c>
      <c r="P13" s="34">
        <v>4389</v>
      </c>
      <c r="Q13" s="34">
        <v>4481</v>
      </c>
      <c r="R13" s="34">
        <v>4734</v>
      </c>
      <c r="S13" s="34">
        <v>4341</v>
      </c>
      <c r="T13" s="34">
        <v>4853</v>
      </c>
      <c r="U13" s="34">
        <v>5883</v>
      </c>
      <c r="V13" s="34">
        <v>5254</v>
      </c>
      <c r="W13" s="51">
        <v>5080</v>
      </c>
      <c r="X13" s="51">
        <v>5475</v>
      </c>
      <c r="Y13" s="51">
        <v>5787</v>
      </c>
      <c r="Z13" s="51">
        <v>6246</v>
      </c>
      <c r="AA13" s="51">
        <v>6446</v>
      </c>
      <c r="AB13" s="51">
        <v>6503</v>
      </c>
      <c r="AC13" s="51">
        <v>6707</v>
      </c>
      <c r="AD13" s="51">
        <v>6442</v>
      </c>
      <c r="AE13" s="51">
        <v>7296</v>
      </c>
      <c r="AF13" s="51">
        <v>7476</v>
      </c>
      <c r="AG13" s="51">
        <v>7448</v>
      </c>
    </row>
    <row r="14" spans="1:33" ht="12" customHeight="1">
      <c r="B14" s="26" t="s">
        <v>17</v>
      </c>
      <c r="C14" s="34">
        <v>20590</v>
      </c>
      <c r="D14" s="34">
        <v>21005</v>
      </c>
      <c r="E14" s="34">
        <v>20829</v>
      </c>
      <c r="F14" s="34">
        <v>20626</v>
      </c>
      <c r="G14" s="34">
        <v>20315</v>
      </c>
      <c r="H14" s="34">
        <v>20189</v>
      </c>
      <c r="I14" s="34">
        <v>19705</v>
      </c>
      <c r="J14" s="34">
        <v>19990</v>
      </c>
      <c r="K14" s="34">
        <v>20290</v>
      </c>
      <c r="L14" s="34">
        <v>20414</v>
      </c>
      <c r="M14" s="34">
        <v>20047</v>
      </c>
      <c r="N14" s="34">
        <v>19975</v>
      </c>
      <c r="O14" s="35">
        <v>8449</v>
      </c>
      <c r="P14" s="34">
        <v>8376</v>
      </c>
      <c r="Q14" s="34">
        <v>7784</v>
      </c>
      <c r="R14" s="34">
        <v>7625</v>
      </c>
      <c r="S14" s="34">
        <v>7711</v>
      </c>
      <c r="T14" s="34">
        <v>7677</v>
      </c>
      <c r="U14" s="34">
        <v>7825</v>
      </c>
      <c r="V14" s="34">
        <v>8047</v>
      </c>
      <c r="W14" s="51">
        <v>8144</v>
      </c>
      <c r="X14" s="51">
        <v>8190</v>
      </c>
      <c r="Y14" s="51">
        <v>8226</v>
      </c>
      <c r="Z14" s="51">
        <v>8327</v>
      </c>
      <c r="AA14" s="51">
        <v>8482</v>
      </c>
      <c r="AB14" s="51">
        <v>8559</v>
      </c>
      <c r="AC14" s="51">
        <v>8714</v>
      </c>
      <c r="AD14" s="51">
        <v>8847</v>
      </c>
      <c r="AE14" s="51">
        <v>9428</v>
      </c>
      <c r="AF14" s="51">
        <v>9529</v>
      </c>
      <c r="AG14" s="51">
        <v>9478</v>
      </c>
    </row>
    <row r="15" spans="1:33" ht="12" customHeight="1">
      <c r="B15" s="20" t="s">
        <v>26</v>
      </c>
      <c r="C15" s="34">
        <v>83883</v>
      </c>
      <c r="D15" s="34">
        <v>87336</v>
      </c>
      <c r="E15" s="34">
        <v>86200</v>
      </c>
      <c r="F15" s="34">
        <v>84407</v>
      </c>
      <c r="G15" s="34">
        <v>82010</v>
      </c>
      <c r="H15" s="34">
        <v>79441</v>
      </c>
      <c r="I15" s="34">
        <v>78209</v>
      </c>
      <c r="J15" s="34">
        <v>78206</v>
      </c>
      <c r="K15" s="34">
        <v>76920</v>
      </c>
      <c r="L15" s="34">
        <v>75388</v>
      </c>
      <c r="M15" s="34">
        <v>74640</v>
      </c>
      <c r="N15" s="34">
        <v>74472</v>
      </c>
      <c r="O15" s="34">
        <v>74376</v>
      </c>
      <c r="P15" s="34">
        <v>74958</v>
      </c>
      <c r="Q15" s="34">
        <v>73336</v>
      </c>
      <c r="R15" s="34">
        <v>74258</v>
      </c>
      <c r="S15" s="34">
        <v>75522</v>
      </c>
      <c r="T15" s="34">
        <v>76614</v>
      </c>
      <c r="U15" s="34">
        <v>78186</v>
      </c>
      <c r="V15" s="34">
        <v>79798</v>
      </c>
      <c r="W15" s="51">
        <v>80932</v>
      </c>
      <c r="X15" s="51">
        <v>82410</v>
      </c>
      <c r="Y15" s="51">
        <v>84492</v>
      </c>
      <c r="Z15" s="51">
        <v>86822</v>
      </c>
      <c r="AA15" s="51">
        <v>88808</v>
      </c>
      <c r="AB15" s="51">
        <v>90343</v>
      </c>
      <c r="AC15" s="51">
        <v>92193</v>
      </c>
      <c r="AD15" s="51">
        <v>93585</v>
      </c>
      <c r="AE15" s="51">
        <v>99402</v>
      </c>
      <c r="AF15" s="51">
        <v>101053</v>
      </c>
      <c r="AG15" s="51">
        <v>101706</v>
      </c>
    </row>
    <row r="16" spans="1:33" ht="12" customHeight="1">
      <c r="AE16" s="45"/>
      <c r="AF16" s="45"/>
    </row>
    <row r="17" spans="2:33" ht="12" customHeight="1">
      <c r="C17" s="101" t="s">
        <v>13</v>
      </c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E17" s="45"/>
      <c r="AF17" s="45"/>
    </row>
    <row r="18" spans="2:33" ht="12" customHeight="1">
      <c r="B18" s="31" t="s">
        <v>24</v>
      </c>
      <c r="C18" s="32" t="s">
        <v>28</v>
      </c>
      <c r="D18" s="25">
        <v>1.8</v>
      </c>
      <c r="E18" s="25">
        <v>-0.6</v>
      </c>
      <c r="F18" s="25">
        <v>-0.1</v>
      </c>
      <c r="G18" s="25">
        <v>-1.2</v>
      </c>
      <c r="H18" s="25">
        <v>0.2</v>
      </c>
      <c r="I18" s="25">
        <v>0.7</v>
      </c>
      <c r="J18" s="25">
        <v>3</v>
      </c>
      <c r="K18" s="25">
        <v>1</v>
      </c>
      <c r="L18" s="25">
        <v>-0.1</v>
      </c>
      <c r="M18" s="25">
        <v>-0.7</v>
      </c>
      <c r="N18" s="25">
        <v>-0.6</v>
      </c>
      <c r="O18" s="25">
        <v>-0.2</v>
      </c>
      <c r="P18" s="25">
        <v>0.4</v>
      </c>
      <c r="Q18" s="25">
        <v>-10.7</v>
      </c>
      <c r="R18" s="25">
        <v>-0.2</v>
      </c>
      <c r="S18" s="25">
        <v>1.6</v>
      </c>
      <c r="T18" s="25">
        <v>1.3</v>
      </c>
      <c r="U18" s="25">
        <v>1.7</v>
      </c>
      <c r="V18" s="25">
        <v>1.3</v>
      </c>
      <c r="W18" s="25">
        <v>0.6</v>
      </c>
      <c r="X18" s="25">
        <v>1.2</v>
      </c>
      <c r="Y18" s="25">
        <v>1.4</v>
      </c>
      <c r="Z18" s="25">
        <v>1.6</v>
      </c>
      <c r="AA18" s="25">
        <v>0.9</v>
      </c>
      <c r="AB18" s="25">
        <v>0.8</v>
      </c>
      <c r="AC18" s="25">
        <v>1.3</v>
      </c>
      <c r="AD18" s="25">
        <v>1.5</v>
      </c>
      <c r="AE18" s="25">
        <v>1</v>
      </c>
      <c r="AF18" s="25">
        <f t="shared" ref="AF18:AG26" si="0">SUM(AF7/AE7*100-100)</f>
        <v>0.6</v>
      </c>
      <c r="AG18" s="25">
        <f t="shared" si="0"/>
        <v>0.3</v>
      </c>
    </row>
    <row r="19" spans="2:33" ht="12" customHeight="1">
      <c r="B19" s="27" t="s">
        <v>23</v>
      </c>
      <c r="C19" s="33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</row>
    <row r="20" spans="2:33" ht="12" customHeight="1">
      <c r="B20" s="28" t="s">
        <v>22</v>
      </c>
      <c r="C20" s="32" t="s">
        <v>28</v>
      </c>
      <c r="D20" s="25">
        <v>1.6</v>
      </c>
      <c r="E20" s="25">
        <v>-0.9</v>
      </c>
      <c r="F20" s="25">
        <v>-0.5</v>
      </c>
      <c r="G20" s="25">
        <v>-1.3</v>
      </c>
      <c r="H20" s="25">
        <v>-0.5</v>
      </c>
      <c r="I20" s="25">
        <v>0.6</v>
      </c>
      <c r="J20" s="25">
        <v>2.8</v>
      </c>
      <c r="K20" s="25">
        <v>1</v>
      </c>
      <c r="L20" s="25">
        <v>-0.2</v>
      </c>
      <c r="M20" s="25">
        <v>-0.7</v>
      </c>
      <c r="N20" s="25">
        <v>-0.7</v>
      </c>
      <c r="O20" s="25">
        <v>0.7</v>
      </c>
      <c r="P20" s="25">
        <v>0.2</v>
      </c>
      <c r="Q20" s="25">
        <v>-11.2</v>
      </c>
      <c r="R20" s="25">
        <v>-0.3</v>
      </c>
      <c r="S20" s="25">
        <v>1.6</v>
      </c>
      <c r="T20" s="25">
        <v>1.3</v>
      </c>
      <c r="U20" s="25">
        <v>1.4</v>
      </c>
      <c r="V20" s="25">
        <v>1.2</v>
      </c>
      <c r="W20" s="25">
        <v>0.4</v>
      </c>
      <c r="X20" s="25">
        <v>1</v>
      </c>
      <c r="Y20" s="25">
        <v>1.1000000000000001</v>
      </c>
      <c r="Z20" s="25">
        <v>1.4</v>
      </c>
      <c r="AA20" s="25">
        <v>0.6</v>
      </c>
      <c r="AB20" s="25">
        <v>0.7</v>
      </c>
      <c r="AC20" s="25">
        <v>0.9</v>
      </c>
      <c r="AD20" s="25">
        <v>1.1000000000000001</v>
      </c>
      <c r="AE20" s="25">
        <v>0.6</v>
      </c>
      <c r="AF20" s="25">
        <f t="shared" si="0"/>
        <v>0.1</v>
      </c>
      <c r="AG20" s="25">
        <f t="shared" si="0"/>
        <v>0.1</v>
      </c>
    </row>
    <row r="21" spans="2:33" ht="12" customHeight="1">
      <c r="B21" s="27" t="s">
        <v>21</v>
      </c>
      <c r="C21" s="32" t="s">
        <v>28</v>
      </c>
      <c r="D21" s="25">
        <v>8.4</v>
      </c>
      <c r="E21" s="25">
        <v>5.9</v>
      </c>
      <c r="F21" s="25">
        <v>6.6</v>
      </c>
      <c r="G21" s="25">
        <v>-1.5</v>
      </c>
      <c r="H21" s="25">
        <v>14.7</v>
      </c>
      <c r="I21" s="25">
        <v>4.9000000000000004</v>
      </c>
      <c r="J21" s="25">
        <v>6.6</v>
      </c>
      <c r="K21" s="25">
        <v>3.9</v>
      </c>
      <c r="L21" s="25">
        <v>2.8</v>
      </c>
      <c r="M21" s="25">
        <v>1.6</v>
      </c>
      <c r="N21" s="25">
        <v>0.6</v>
      </c>
      <c r="O21" s="25">
        <v>1.2</v>
      </c>
      <c r="P21" s="25">
        <v>1.8</v>
      </c>
      <c r="Q21" s="25">
        <v>-8</v>
      </c>
      <c r="R21" s="25">
        <v>2.2999999999999998</v>
      </c>
      <c r="S21" s="25">
        <v>3.5</v>
      </c>
      <c r="T21" s="25">
        <v>1.6</v>
      </c>
      <c r="U21" s="25">
        <v>2.2000000000000002</v>
      </c>
      <c r="V21" s="25">
        <v>1.8</v>
      </c>
      <c r="W21" s="25">
        <v>1.5</v>
      </c>
      <c r="X21" s="25">
        <v>1.8</v>
      </c>
      <c r="Y21" s="25">
        <v>1</v>
      </c>
      <c r="Z21" s="25">
        <v>1.3</v>
      </c>
      <c r="AA21" s="25">
        <v>0.5</v>
      </c>
      <c r="AB21" s="25">
        <v>0.2</v>
      </c>
      <c r="AC21" s="25">
        <v>1.4</v>
      </c>
      <c r="AD21" s="25">
        <v>3.7</v>
      </c>
      <c r="AE21" s="25">
        <v>2.9</v>
      </c>
      <c r="AF21" s="25">
        <f t="shared" si="0"/>
        <v>6</v>
      </c>
      <c r="AG21" s="25">
        <f t="shared" si="0"/>
        <v>-0.2</v>
      </c>
    </row>
    <row r="22" spans="2:33" ht="12" customHeight="1">
      <c r="B22" s="27" t="s">
        <v>20</v>
      </c>
      <c r="C22" s="32" t="s">
        <v>28</v>
      </c>
      <c r="D22" s="25">
        <v>-9.6</v>
      </c>
      <c r="E22" s="25">
        <v>-1.3</v>
      </c>
      <c r="F22" s="25">
        <v>-3.7</v>
      </c>
      <c r="G22" s="25">
        <v>-3.4</v>
      </c>
      <c r="H22" s="25">
        <v>-6.9</v>
      </c>
      <c r="I22" s="25">
        <v>-0.5</v>
      </c>
      <c r="J22" s="25">
        <v>3.8</v>
      </c>
      <c r="K22" s="25">
        <v>2.8</v>
      </c>
      <c r="L22" s="25">
        <v>2.4</v>
      </c>
      <c r="M22" s="25">
        <v>-4.5999999999999996</v>
      </c>
      <c r="N22" s="25">
        <v>-1.6</v>
      </c>
      <c r="O22" s="25">
        <v>-3</v>
      </c>
      <c r="P22" s="25">
        <v>-0.8</v>
      </c>
      <c r="Q22" s="25">
        <v>-8.6999999999999993</v>
      </c>
      <c r="R22" s="25">
        <v>-4.2</v>
      </c>
      <c r="S22" s="25">
        <v>9.5</v>
      </c>
      <c r="T22" s="25">
        <v>-6.4</v>
      </c>
      <c r="U22" s="25">
        <v>0.1</v>
      </c>
      <c r="V22" s="25">
        <v>0</v>
      </c>
      <c r="W22" s="25">
        <v>0</v>
      </c>
      <c r="X22" s="25">
        <v>2.9</v>
      </c>
      <c r="Y22" s="25">
        <v>3.6</v>
      </c>
      <c r="Z22" s="25">
        <v>-1.1000000000000001</v>
      </c>
      <c r="AA22" s="25">
        <v>1.6</v>
      </c>
      <c r="AB22" s="25">
        <v>1.8</v>
      </c>
      <c r="AC22" s="25">
        <v>1.8</v>
      </c>
      <c r="AD22" s="25">
        <v>-3.2</v>
      </c>
      <c r="AE22" s="25">
        <v>0.8</v>
      </c>
      <c r="AF22" s="25">
        <f t="shared" si="0"/>
        <v>-2.5</v>
      </c>
      <c r="AG22" s="25">
        <f t="shared" si="0"/>
        <v>8</v>
      </c>
    </row>
    <row r="23" spans="2:33" ht="12" customHeight="1">
      <c r="B23" s="27" t="s">
        <v>19</v>
      </c>
      <c r="C23" s="32" t="s">
        <v>28</v>
      </c>
      <c r="D23" s="25">
        <v>0.8</v>
      </c>
      <c r="E23" s="25">
        <v>-0.4</v>
      </c>
      <c r="F23" s="25">
        <v>1</v>
      </c>
      <c r="G23" s="25">
        <v>0.9</v>
      </c>
      <c r="H23" s="25">
        <v>-1.1000000000000001</v>
      </c>
      <c r="I23" s="25">
        <v>-0.4</v>
      </c>
      <c r="J23" s="25">
        <v>2</v>
      </c>
      <c r="K23" s="25">
        <v>-0.7</v>
      </c>
      <c r="L23" s="25">
        <v>-2.6</v>
      </c>
      <c r="M23" s="25">
        <v>-2.8</v>
      </c>
      <c r="N23" s="25">
        <v>-1.2</v>
      </c>
      <c r="O23" s="25">
        <v>-0.9</v>
      </c>
      <c r="P23" s="25">
        <v>1.4</v>
      </c>
      <c r="Q23" s="25">
        <v>-7.7</v>
      </c>
      <c r="R23" s="25">
        <v>-2.2000000000000002</v>
      </c>
      <c r="S23" s="25">
        <v>-0.4</v>
      </c>
      <c r="T23" s="25">
        <v>1.2</v>
      </c>
      <c r="U23" s="25">
        <v>5.0999999999999996</v>
      </c>
      <c r="V23" s="25">
        <v>3.5</v>
      </c>
      <c r="W23" s="25">
        <v>2.1</v>
      </c>
      <c r="X23" s="25">
        <v>3.5</v>
      </c>
      <c r="Y23" s="25">
        <v>4.9000000000000004</v>
      </c>
      <c r="Z23" s="25">
        <v>3.6</v>
      </c>
      <c r="AA23" s="25">
        <v>4.0999999999999996</v>
      </c>
      <c r="AB23" s="25">
        <v>3.8</v>
      </c>
      <c r="AC23" s="25">
        <v>5.9</v>
      </c>
      <c r="AD23" s="25">
        <v>4.5999999999999996</v>
      </c>
      <c r="AE23" s="25">
        <v>2.8</v>
      </c>
      <c r="AF23" s="25">
        <f t="shared" si="0"/>
        <v>0.6</v>
      </c>
      <c r="AG23" s="25">
        <f t="shared" si="0"/>
        <v>2.2999999999999998</v>
      </c>
    </row>
    <row r="24" spans="2:33" ht="12" customHeight="1">
      <c r="B24" s="27" t="s">
        <v>18</v>
      </c>
      <c r="C24" s="32" t="s">
        <v>28</v>
      </c>
      <c r="D24" s="25">
        <v>-3.5</v>
      </c>
      <c r="E24" s="25">
        <v>-2.6</v>
      </c>
      <c r="F24" s="25">
        <v>0.3</v>
      </c>
      <c r="G24" s="25">
        <v>-3.6</v>
      </c>
      <c r="H24" s="25">
        <v>-8.4</v>
      </c>
      <c r="I24" s="25">
        <v>-4.9000000000000004</v>
      </c>
      <c r="J24" s="25">
        <v>1.6</v>
      </c>
      <c r="K24" s="25">
        <v>0.1</v>
      </c>
      <c r="L24" s="25">
        <v>-1.1000000000000001</v>
      </c>
      <c r="M24" s="25">
        <v>0</v>
      </c>
      <c r="N24" s="25">
        <v>2.5</v>
      </c>
      <c r="O24" s="25">
        <v>8.8000000000000007</v>
      </c>
      <c r="P24" s="25">
        <v>-1.4</v>
      </c>
      <c r="Q24" s="25">
        <v>2.1</v>
      </c>
      <c r="R24" s="25">
        <v>5.6</v>
      </c>
      <c r="S24" s="25">
        <v>-8.3000000000000007</v>
      </c>
      <c r="T24" s="25">
        <v>11.8</v>
      </c>
      <c r="U24" s="25">
        <v>21.2</v>
      </c>
      <c r="V24" s="25">
        <v>-10.7</v>
      </c>
      <c r="W24" s="25">
        <v>-3.3</v>
      </c>
      <c r="X24" s="25">
        <v>7.8</v>
      </c>
      <c r="Y24" s="25">
        <v>5.7</v>
      </c>
      <c r="Z24" s="25">
        <v>7.9</v>
      </c>
      <c r="AA24" s="25">
        <v>3.2</v>
      </c>
      <c r="AB24" s="25">
        <v>0.9</v>
      </c>
      <c r="AC24" s="25">
        <v>3.1</v>
      </c>
      <c r="AD24" s="25">
        <v>-4</v>
      </c>
      <c r="AE24" s="25">
        <v>11.7</v>
      </c>
      <c r="AF24" s="25">
        <f t="shared" si="0"/>
        <v>2.5</v>
      </c>
      <c r="AG24" s="25">
        <f t="shared" si="0"/>
        <v>-0.4</v>
      </c>
    </row>
    <row r="25" spans="2:33" ht="12" customHeight="1">
      <c r="B25" s="26" t="s">
        <v>17</v>
      </c>
      <c r="C25" s="32" t="s">
        <v>28</v>
      </c>
      <c r="D25" s="25">
        <v>2</v>
      </c>
      <c r="E25" s="25">
        <v>-0.8</v>
      </c>
      <c r="F25" s="25">
        <v>-1</v>
      </c>
      <c r="G25" s="25">
        <v>-1.5</v>
      </c>
      <c r="H25" s="25">
        <v>-0.6</v>
      </c>
      <c r="I25" s="25">
        <v>-2.4</v>
      </c>
      <c r="J25" s="25">
        <v>1.4</v>
      </c>
      <c r="K25" s="25">
        <v>1.5</v>
      </c>
      <c r="L25" s="25">
        <v>0.6</v>
      </c>
      <c r="M25" s="25">
        <v>-1.8</v>
      </c>
      <c r="N25" s="25">
        <v>-0.4</v>
      </c>
      <c r="O25" s="25">
        <v>-57.7</v>
      </c>
      <c r="P25" s="25">
        <v>-0.9</v>
      </c>
      <c r="Q25" s="25">
        <v>0.6</v>
      </c>
      <c r="R25" s="25">
        <v>-2</v>
      </c>
      <c r="S25" s="25">
        <v>1.1000000000000001</v>
      </c>
      <c r="T25" s="25">
        <v>-0.4</v>
      </c>
      <c r="U25" s="25">
        <v>1.9</v>
      </c>
      <c r="V25" s="25">
        <v>2.8</v>
      </c>
      <c r="W25" s="25">
        <v>1.2</v>
      </c>
      <c r="X25" s="25">
        <v>0.6</v>
      </c>
      <c r="Y25" s="25">
        <v>0.4</v>
      </c>
      <c r="Z25" s="25">
        <v>1.2</v>
      </c>
      <c r="AA25" s="25">
        <v>1.9</v>
      </c>
      <c r="AB25" s="25">
        <v>0.9</v>
      </c>
      <c r="AC25" s="25">
        <v>1.8</v>
      </c>
      <c r="AD25" s="25">
        <v>1.5</v>
      </c>
      <c r="AE25" s="25">
        <v>6.6</v>
      </c>
      <c r="AF25" s="25">
        <f t="shared" si="0"/>
        <v>1.1000000000000001</v>
      </c>
      <c r="AG25" s="25">
        <f t="shared" si="0"/>
        <v>-0.5</v>
      </c>
    </row>
    <row r="26" spans="2:33" ht="12" customHeight="1">
      <c r="B26" s="20" t="s">
        <v>26</v>
      </c>
      <c r="C26" s="32" t="s">
        <v>28</v>
      </c>
      <c r="D26" s="25">
        <v>4.0999999999999996</v>
      </c>
      <c r="E26" s="25">
        <v>-1.3</v>
      </c>
      <c r="F26" s="25">
        <v>-2.1</v>
      </c>
      <c r="G26" s="25">
        <v>-2.8</v>
      </c>
      <c r="H26" s="25">
        <v>-3.1</v>
      </c>
      <c r="I26" s="25">
        <v>-1.6</v>
      </c>
      <c r="J26" s="25">
        <v>0</v>
      </c>
      <c r="K26" s="25">
        <v>-1.6</v>
      </c>
      <c r="L26" s="25">
        <v>-2</v>
      </c>
      <c r="M26" s="25">
        <v>-1</v>
      </c>
      <c r="N26" s="25">
        <v>-0.2</v>
      </c>
      <c r="O26" s="25">
        <v>-0.1</v>
      </c>
      <c r="P26" s="25">
        <v>0.8</v>
      </c>
      <c r="Q26" s="25">
        <v>-2.2000000000000002</v>
      </c>
      <c r="R26" s="25">
        <v>1.3</v>
      </c>
      <c r="S26" s="25">
        <v>1.7</v>
      </c>
      <c r="T26" s="25">
        <v>1.4</v>
      </c>
      <c r="U26" s="25">
        <v>2.1</v>
      </c>
      <c r="V26" s="25">
        <v>2.1</v>
      </c>
      <c r="W26" s="25">
        <v>1.4</v>
      </c>
      <c r="X26" s="25">
        <v>1.8</v>
      </c>
      <c r="Y26" s="25">
        <v>2.5</v>
      </c>
      <c r="Z26" s="25">
        <v>2.8</v>
      </c>
      <c r="AA26" s="25">
        <v>2.2999999999999998</v>
      </c>
      <c r="AB26" s="25">
        <v>1.7</v>
      </c>
      <c r="AC26" s="25">
        <v>2</v>
      </c>
      <c r="AD26" s="25">
        <v>1.5</v>
      </c>
      <c r="AE26" s="25">
        <v>6.2</v>
      </c>
      <c r="AF26" s="25">
        <f t="shared" si="0"/>
        <v>1.7</v>
      </c>
      <c r="AG26" s="25">
        <f t="shared" si="0"/>
        <v>0.6</v>
      </c>
    </row>
    <row r="27" spans="2:33" ht="12" customHeight="1"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AE27" s="45"/>
      <c r="AF27" s="45"/>
    </row>
    <row r="28" spans="2:33" ht="12" customHeight="1">
      <c r="C28" s="101" t="s">
        <v>27</v>
      </c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E28" s="45"/>
      <c r="AF28" s="45"/>
    </row>
    <row r="29" spans="2:33" ht="12" customHeight="1">
      <c r="B29" s="31" t="s">
        <v>24</v>
      </c>
      <c r="C29" s="30">
        <v>100</v>
      </c>
      <c r="D29" s="24">
        <v>101.8</v>
      </c>
      <c r="E29" s="24">
        <v>101.2</v>
      </c>
      <c r="F29" s="24">
        <v>101.2</v>
      </c>
      <c r="G29" s="24">
        <v>99.9</v>
      </c>
      <c r="H29" s="24">
        <v>100.1</v>
      </c>
      <c r="I29" s="24">
        <v>100.8</v>
      </c>
      <c r="J29" s="24">
        <v>103.8</v>
      </c>
      <c r="K29" s="24">
        <v>104.9</v>
      </c>
      <c r="L29" s="24">
        <v>104.7</v>
      </c>
      <c r="M29" s="24">
        <v>104</v>
      </c>
      <c r="N29" s="24">
        <v>103.3</v>
      </c>
      <c r="O29" s="24">
        <v>103.1</v>
      </c>
      <c r="P29" s="24">
        <v>103.5</v>
      </c>
      <c r="Q29" s="24">
        <v>92.4</v>
      </c>
      <c r="R29" s="24">
        <v>92.3</v>
      </c>
      <c r="S29" s="24">
        <v>93.7</v>
      </c>
      <c r="T29" s="24">
        <v>95</v>
      </c>
      <c r="U29" s="24">
        <v>96.6</v>
      </c>
      <c r="V29" s="25">
        <v>97.9</v>
      </c>
      <c r="W29" s="25">
        <v>98.5</v>
      </c>
      <c r="X29" s="25">
        <v>99.7</v>
      </c>
      <c r="Y29" s="25">
        <v>101.1</v>
      </c>
      <c r="Z29" s="25">
        <v>102.7</v>
      </c>
      <c r="AA29" s="25">
        <v>103.6</v>
      </c>
      <c r="AB29" s="25">
        <v>104.4</v>
      </c>
      <c r="AC29" s="25">
        <v>105.8</v>
      </c>
      <c r="AD29" s="25">
        <v>107.4</v>
      </c>
      <c r="AE29" s="25">
        <v>108.5</v>
      </c>
      <c r="AF29" s="25">
        <f t="shared" ref="AF29:AG37" si="1">SUM(AF7/C7*100)</f>
        <v>109.1</v>
      </c>
      <c r="AG29" s="25">
        <f t="shared" si="1"/>
        <v>107.5</v>
      </c>
    </row>
    <row r="30" spans="2:33" ht="12" customHeight="1">
      <c r="B30" s="27" t="s">
        <v>23</v>
      </c>
      <c r="C30" s="30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</row>
    <row r="31" spans="2:33" ht="12" customHeight="1">
      <c r="B31" s="28" t="s">
        <v>22</v>
      </c>
      <c r="C31" s="30">
        <v>100</v>
      </c>
      <c r="D31" s="24">
        <v>101.6</v>
      </c>
      <c r="E31" s="24">
        <v>100.7</v>
      </c>
      <c r="F31" s="24">
        <v>100.3</v>
      </c>
      <c r="G31" s="24">
        <v>98.9</v>
      </c>
      <c r="H31" s="24">
        <v>98.5</v>
      </c>
      <c r="I31" s="24">
        <v>99</v>
      </c>
      <c r="J31" s="24">
        <v>101.8</v>
      </c>
      <c r="K31" s="24">
        <v>102.8</v>
      </c>
      <c r="L31" s="24">
        <v>102.6</v>
      </c>
      <c r="M31" s="24">
        <v>101.9</v>
      </c>
      <c r="N31" s="24">
        <v>101.2</v>
      </c>
      <c r="O31" s="24">
        <v>101.8</v>
      </c>
      <c r="P31" s="24">
        <v>102.1</v>
      </c>
      <c r="Q31" s="24">
        <v>90.6</v>
      </c>
      <c r="R31" s="24">
        <v>90.4</v>
      </c>
      <c r="S31" s="24">
        <v>91.8</v>
      </c>
      <c r="T31" s="24">
        <v>93.1</v>
      </c>
      <c r="U31" s="24">
        <v>94.3</v>
      </c>
      <c r="V31" s="25">
        <v>95.5</v>
      </c>
      <c r="W31" s="25">
        <v>95.9</v>
      </c>
      <c r="X31" s="25">
        <v>96.8</v>
      </c>
      <c r="Y31" s="25">
        <v>97.9</v>
      </c>
      <c r="Z31" s="25">
        <v>99.3</v>
      </c>
      <c r="AA31" s="25">
        <v>99.9</v>
      </c>
      <c r="AB31" s="25">
        <v>100.6</v>
      </c>
      <c r="AC31" s="25">
        <v>101.5</v>
      </c>
      <c r="AD31" s="25">
        <v>102.6</v>
      </c>
      <c r="AE31" s="25">
        <v>103.2</v>
      </c>
      <c r="AF31" s="25">
        <f t="shared" si="1"/>
        <v>103.2</v>
      </c>
      <c r="AG31" s="25">
        <f t="shared" si="1"/>
        <v>101.7</v>
      </c>
    </row>
    <row r="32" spans="2:33" ht="12" customHeight="1">
      <c r="B32" s="27" t="s">
        <v>21</v>
      </c>
      <c r="C32" s="30">
        <v>100</v>
      </c>
      <c r="D32" s="24">
        <v>108.4</v>
      </c>
      <c r="E32" s="24">
        <v>114.8</v>
      </c>
      <c r="F32" s="24">
        <v>122.4</v>
      </c>
      <c r="G32" s="24">
        <v>120.6</v>
      </c>
      <c r="H32" s="24">
        <v>138.4</v>
      </c>
      <c r="I32" s="24">
        <v>145.1</v>
      </c>
      <c r="J32" s="24">
        <v>154.69999999999999</v>
      </c>
      <c r="K32" s="24">
        <v>160.69999999999999</v>
      </c>
      <c r="L32" s="24">
        <v>165.2</v>
      </c>
      <c r="M32" s="24">
        <v>167.9</v>
      </c>
      <c r="N32" s="24">
        <v>168.8</v>
      </c>
      <c r="O32" s="24">
        <v>171</v>
      </c>
      <c r="P32" s="24">
        <v>174</v>
      </c>
      <c r="Q32" s="24">
        <v>160</v>
      </c>
      <c r="R32" s="24">
        <v>163.69999999999999</v>
      </c>
      <c r="S32" s="24">
        <v>169.5</v>
      </c>
      <c r="T32" s="24">
        <v>172.2</v>
      </c>
      <c r="U32" s="24">
        <v>176</v>
      </c>
      <c r="V32" s="25">
        <v>179.2</v>
      </c>
      <c r="W32" s="25">
        <v>181.9</v>
      </c>
      <c r="X32" s="25">
        <v>185.1</v>
      </c>
      <c r="Y32" s="25">
        <v>187</v>
      </c>
      <c r="Z32" s="25">
        <v>189.5</v>
      </c>
      <c r="AA32" s="25">
        <v>190.5</v>
      </c>
      <c r="AB32" s="25">
        <v>190.9</v>
      </c>
      <c r="AC32" s="25">
        <v>193.6</v>
      </c>
      <c r="AD32" s="25">
        <v>200.7</v>
      </c>
      <c r="AE32" s="25">
        <v>206.5</v>
      </c>
      <c r="AF32" s="25">
        <f t="shared" si="1"/>
        <v>219</v>
      </c>
      <c r="AG32" s="25">
        <f t="shared" si="1"/>
        <v>201.6</v>
      </c>
    </row>
    <row r="33" spans="2:33" ht="12" customHeight="1">
      <c r="B33" s="27" t="s">
        <v>20</v>
      </c>
      <c r="C33" s="30">
        <v>100</v>
      </c>
      <c r="D33" s="24">
        <v>90.4</v>
      </c>
      <c r="E33" s="24">
        <v>89.3</v>
      </c>
      <c r="F33" s="24">
        <v>85.9</v>
      </c>
      <c r="G33" s="24">
        <v>83</v>
      </c>
      <c r="H33" s="24">
        <v>77.3</v>
      </c>
      <c r="I33" s="24">
        <v>76.900000000000006</v>
      </c>
      <c r="J33" s="24">
        <v>79.8</v>
      </c>
      <c r="K33" s="24">
        <v>82</v>
      </c>
      <c r="L33" s="24">
        <v>84</v>
      </c>
      <c r="M33" s="24">
        <v>80.099999999999994</v>
      </c>
      <c r="N33" s="24">
        <v>78.8</v>
      </c>
      <c r="O33" s="24">
        <v>76.5</v>
      </c>
      <c r="P33" s="24">
        <v>75.900000000000006</v>
      </c>
      <c r="Q33" s="24">
        <v>69.3</v>
      </c>
      <c r="R33" s="24">
        <v>66.400000000000006</v>
      </c>
      <c r="S33" s="24">
        <v>72.7</v>
      </c>
      <c r="T33" s="24">
        <v>68.099999999999994</v>
      </c>
      <c r="U33" s="24">
        <v>68.099999999999994</v>
      </c>
      <c r="V33" s="25">
        <v>68.099999999999994</v>
      </c>
      <c r="W33" s="25">
        <v>68.099999999999994</v>
      </c>
      <c r="X33" s="25">
        <v>70.099999999999994</v>
      </c>
      <c r="Y33" s="25">
        <v>72.7</v>
      </c>
      <c r="Z33" s="25">
        <v>71.900000000000006</v>
      </c>
      <c r="AA33" s="25">
        <v>73</v>
      </c>
      <c r="AB33" s="25">
        <v>74.3</v>
      </c>
      <c r="AC33" s="25">
        <v>75.599999999999994</v>
      </c>
      <c r="AD33" s="25">
        <v>73.2</v>
      </c>
      <c r="AE33" s="25">
        <v>73.8</v>
      </c>
      <c r="AF33" s="25">
        <f t="shared" si="1"/>
        <v>71.900000000000006</v>
      </c>
      <c r="AG33" s="25">
        <f t="shared" si="1"/>
        <v>85.9</v>
      </c>
    </row>
    <row r="34" spans="2:33" ht="12" customHeight="1">
      <c r="B34" s="27" t="s">
        <v>19</v>
      </c>
      <c r="C34" s="30">
        <v>100</v>
      </c>
      <c r="D34" s="24">
        <v>100.8</v>
      </c>
      <c r="E34" s="24">
        <v>100.4</v>
      </c>
      <c r="F34" s="24">
        <v>101.4</v>
      </c>
      <c r="G34" s="24">
        <v>102.3</v>
      </c>
      <c r="H34" s="24">
        <v>101.1</v>
      </c>
      <c r="I34" s="24">
        <v>100.7</v>
      </c>
      <c r="J34" s="24">
        <v>102.8</v>
      </c>
      <c r="K34" s="24">
        <v>102</v>
      </c>
      <c r="L34" s="24">
        <v>99.4</v>
      </c>
      <c r="M34" s="24">
        <v>96.5</v>
      </c>
      <c r="N34" s="24">
        <v>95.4</v>
      </c>
      <c r="O34" s="24">
        <v>94.6</v>
      </c>
      <c r="P34" s="24">
        <v>95.9</v>
      </c>
      <c r="Q34" s="24">
        <v>88.4</v>
      </c>
      <c r="R34" s="24">
        <v>86.5</v>
      </c>
      <c r="S34" s="24">
        <v>86.2</v>
      </c>
      <c r="T34" s="24">
        <v>87.2</v>
      </c>
      <c r="U34" s="24">
        <v>91.7</v>
      </c>
      <c r="V34" s="25">
        <v>94.9</v>
      </c>
      <c r="W34" s="25">
        <v>96.8</v>
      </c>
      <c r="X34" s="25">
        <v>100.2</v>
      </c>
      <c r="Y34" s="25">
        <v>105.2</v>
      </c>
      <c r="Z34" s="25">
        <v>109</v>
      </c>
      <c r="AA34" s="25">
        <v>113.4</v>
      </c>
      <c r="AB34" s="25">
        <v>117.8</v>
      </c>
      <c r="AC34" s="25">
        <v>124.8</v>
      </c>
      <c r="AD34" s="25">
        <v>130.5</v>
      </c>
      <c r="AE34" s="25">
        <v>134.19999999999999</v>
      </c>
      <c r="AF34" s="25">
        <f t="shared" si="1"/>
        <v>135</v>
      </c>
      <c r="AG34" s="25">
        <f t="shared" si="1"/>
        <v>137</v>
      </c>
    </row>
    <row r="35" spans="2:33" ht="12" customHeight="1">
      <c r="B35" s="27" t="s">
        <v>18</v>
      </c>
      <c r="C35" s="30">
        <v>100</v>
      </c>
      <c r="D35" s="24">
        <v>96.5</v>
      </c>
      <c r="E35" s="24">
        <v>94</v>
      </c>
      <c r="F35" s="24">
        <v>94.3</v>
      </c>
      <c r="G35" s="24">
        <v>91</v>
      </c>
      <c r="H35" s="24">
        <v>83.3</v>
      </c>
      <c r="I35" s="24">
        <v>79.2</v>
      </c>
      <c r="J35" s="24">
        <v>80.5</v>
      </c>
      <c r="K35" s="24">
        <v>80.599999999999994</v>
      </c>
      <c r="L35" s="24">
        <v>79.599999999999994</v>
      </c>
      <c r="M35" s="24">
        <v>79.599999999999994</v>
      </c>
      <c r="N35" s="24">
        <v>81.599999999999994</v>
      </c>
      <c r="O35" s="24">
        <v>88.8</v>
      </c>
      <c r="P35" s="24">
        <v>87.6</v>
      </c>
      <c r="Q35" s="24">
        <v>89.5</v>
      </c>
      <c r="R35" s="24">
        <v>94.5</v>
      </c>
      <c r="S35" s="24">
        <v>86.7</v>
      </c>
      <c r="T35" s="24">
        <v>96.9</v>
      </c>
      <c r="U35" s="24">
        <v>117.4</v>
      </c>
      <c r="V35" s="25">
        <v>104.9</v>
      </c>
      <c r="W35" s="25">
        <v>101.4</v>
      </c>
      <c r="X35" s="25">
        <v>109.3</v>
      </c>
      <c r="Y35" s="25">
        <v>115.5</v>
      </c>
      <c r="Z35" s="25">
        <v>124.7</v>
      </c>
      <c r="AA35" s="25">
        <v>128.69999999999999</v>
      </c>
      <c r="AB35" s="25">
        <v>129.80000000000001</v>
      </c>
      <c r="AC35" s="25">
        <v>133.9</v>
      </c>
      <c r="AD35" s="25">
        <v>128.6</v>
      </c>
      <c r="AE35" s="25">
        <v>145.69999999999999</v>
      </c>
      <c r="AF35" s="25">
        <f t="shared" si="1"/>
        <v>149.30000000000001</v>
      </c>
      <c r="AG35" s="25">
        <f t="shared" si="1"/>
        <v>154.1</v>
      </c>
    </row>
    <row r="36" spans="2:33" ht="12" customHeight="1">
      <c r="B36" s="26" t="s">
        <v>17</v>
      </c>
      <c r="C36" s="30">
        <v>100</v>
      </c>
      <c r="D36" s="24">
        <v>102</v>
      </c>
      <c r="E36" s="24">
        <v>101.2</v>
      </c>
      <c r="F36" s="24">
        <v>100.2</v>
      </c>
      <c r="G36" s="24">
        <v>98.7</v>
      </c>
      <c r="H36" s="24">
        <v>98.1</v>
      </c>
      <c r="I36" s="24">
        <v>95.7</v>
      </c>
      <c r="J36" s="24">
        <v>97.1</v>
      </c>
      <c r="K36" s="24">
        <v>98.5</v>
      </c>
      <c r="L36" s="24">
        <v>99.1</v>
      </c>
      <c r="M36" s="24">
        <v>97.4</v>
      </c>
      <c r="N36" s="24">
        <v>97</v>
      </c>
      <c r="O36" s="24">
        <v>41</v>
      </c>
      <c r="P36" s="24">
        <v>40.700000000000003</v>
      </c>
      <c r="Q36" s="24">
        <v>37.799999999999997</v>
      </c>
      <c r="R36" s="24">
        <v>37</v>
      </c>
      <c r="S36" s="24">
        <v>37.5</v>
      </c>
      <c r="T36" s="24">
        <v>37.299999999999997</v>
      </c>
      <c r="U36" s="24">
        <v>38</v>
      </c>
      <c r="V36" s="25">
        <v>39.1</v>
      </c>
      <c r="W36" s="25">
        <v>39.6</v>
      </c>
      <c r="X36" s="25">
        <v>39.799999999999997</v>
      </c>
      <c r="Y36" s="25">
        <v>40</v>
      </c>
      <c r="Z36" s="25">
        <v>40.4</v>
      </c>
      <c r="AA36" s="25">
        <v>41.2</v>
      </c>
      <c r="AB36" s="25">
        <v>41.6</v>
      </c>
      <c r="AC36" s="25">
        <v>42.3</v>
      </c>
      <c r="AD36" s="25">
        <v>43</v>
      </c>
      <c r="AE36" s="25">
        <v>45.8</v>
      </c>
      <c r="AF36" s="25">
        <f t="shared" si="1"/>
        <v>46.3</v>
      </c>
      <c r="AG36" s="25">
        <f t="shared" si="1"/>
        <v>45.1</v>
      </c>
    </row>
    <row r="37" spans="2:33" ht="12" customHeight="1">
      <c r="B37" s="20" t="s">
        <v>26</v>
      </c>
      <c r="C37" s="30">
        <v>100</v>
      </c>
      <c r="D37" s="24">
        <v>104.1</v>
      </c>
      <c r="E37" s="24">
        <v>102.8</v>
      </c>
      <c r="F37" s="24">
        <v>100.6</v>
      </c>
      <c r="G37" s="24">
        <v>97.8</v>
      </c>
      <c r="H37" s="24">
        <v>94.7</v>
      </c>
      <c r="I37" s="24">
        <v>93.2</v>
      </c>
      <c r="J37" s="24">
        <v>93.2</v>
      </c>
      <c r="K37" s="24">
        <v>91.7</v>
      </c>
      <c r="L37" s="24">
        <v>89.9</v>
      </c>
      <c r="M37" s="24">
        <v>89</v>
      </c>
      <c r="N37" s="24">
        <v>88.8</v>
      </c>
      <c r="O37" s="24">
        <v>88.7</v>
      </c>
      <c r="P37" s="24">
        <v>89.4</v>
      </c>
      <c r="Q37" s="24">
        <v>87.4</v>
      </c>
      <c r="R37" s="24">
        <v>88.5</v>
      </c>
      <c r="S37" s="24">
        <v>90</v>
      </c>
      <c r="T37" s="24">
        <v>91.3</v>
      </c>
      <c r="U37" s="24">
        <v>93.2</v>
      </c>
      <c r="V37" s="25">
        <v>95.1</v>
      </c>
      <c r="W37" s="25">
        <v>96.5</v>
      </c>
      <c r="X37" s="25">
        <v>98.2</v>
      </c>
      <c r="Y37" s="25">
        <v>100.7</v>
      </c>
      <c r="Z37" s="25">
        <v>103.5</v>
      </c>
      <c r="AA37" s="25">
        <v>105.9</v>
      </c>
      <c r="AB37" s="25">
        <v>107.7</v>
      </c>
      <c r="AC37" s="25">
        <v>109.9</v>
      </c>
      <c r="AD37" s="25">
        <v>111.6</v>
      </c>
      <c r="AE37" s="25">
        <v>118.5</v>
      </c>
      <c r="AF37" s="25">
        <f t="shared" si="1"/>
        <v>120.5</v>
      </c>
      <c r="AG37" s="25">
        <f t="shared" si="1"/>
        <v>116.5</v>
      </c>
    </row>
    <row r="38" spans="2:33" ht="12" customHeight="1"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AE38" s="45"/>
      <c r="AF38" s="25"/>
    </row>
    <row r="39" spans="2:33" ht="12" customHeight="1">
      <c r="C39" s="101" t="s">
        <v>25</v>
      </c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E39" s="45"/>
      <c r="AF39" s="25"/>
    </row>
    <row r="40" spans="2:33" ht="12" customHeight="1">
      <c r="B40" s="31" t="s">
        <v>24</v>
      </c>
      <c r="C40" s="30">
        <v>100</v>
      </c>
      <c r="D40" s="30">
        <v>100</v>
      </c>
      <c r="E40" s="30">
        <v>100</v>
      </c>
      <c r="F40" s="30">
        <v>100</v>
      </c>
      <c r="G40" s="30">
        <v>100</v>
      </c>
      <c r="H40" s="30">
        <v>100</v>
      </c>
      <c r="I40" s="30">
        <v>100</v>
      </c>
      <c r="J40" s="30">
        <v>100</v>
      </c>
      <c r="K40" s="30">
        <v>100</v>
      </c>
      <c r="L40" s="30">
        <v>100</v>
      </c>
      <c r="M40" s="30">
        <v>100</v>
      </c>
      <c r="N40" s="30">
        <v>100</v>
      </c>
      <c r="O40" s="30">
        <v>100</v>
      </c>
      <c r="P40" s="30">
        <v>100</v>
      </c>
      <c r="Q40" s="30">
        <v>100</v>
      </c>
      <c r="R40" s="30">
        <v>100</v>
      </c>
      <c r="S40" s="30">
        <v>100</v>
      </c>
      <c r="T40" s="30">
        <v>100</v>
      </c>
      <c r="U40" s="30">
        <v>100</v>
      </c>
      <c r="V40" s="30">
        <v>100</v>
      </c>
      <c r="W40" s="49">
        <v>100</v>
      </c>
      <c r="X40" s="49">
        <v>100</v>
      </c>
      <c r="Y40" s="49">
        <v>100</v>
      </c>
      <c r="Z40" s="49">
        <v>100</v>
      </c>
      <c r="AA40" s="49">
        <v>100</v>
      </c>
      <c r="AB40" s="49">
        <v>100</v>
      </c>
      <c r="AC40" s="49">
        <v>100</v>
      </c>
      <c r="AD40" s="49">
        <v>100</v>
      </c>
      <c r="AE40" s="49">
        <v>100</v>
      </c>
      <c r="AF40" s="25">
        <v>100</v>
      </c>
      <c r="AG40" s="25">
        <v>101</v>
      </c>
    </row>
    <row r="41" spans="2:33" ht="12" customHeight="1">
      <c r="B41" s="27" t="s">
        <v>23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9"/>
      <c r="W41" s="45"/>
      <c r="AD41" s="45"/>
      <c r="AE41" s="45"/>
      <c r="AF41" s="25"/>
      <c r="AG41" s="25"/>
    </row>
    <row r="42" spans="2:33" ht="12" customHeight="1">
      <c r="B42" s="28" t="s">
        <v>22</v>
      </c>
      <c r="C42" s="24">
        <v>87.7</v>
      </c>
      <c r="D42" s="24">
        <v>87.5</v>
      </c>
      <c r="E42" s="24">
        <v>87.2</v>
      </c>
      <c r="F42" s="24">
        <v>86.9</v>
      </c>
      <c r="G42" s="24">
        <v>86.8</v>
      </c>
      <c r="H42" s="24">
        <v>86.2</v>
      </c>
      <c r="I42" s="24">
        <v>86.1</v>
      </c>
      <c r="J42" s="24">
        <v>86</v>
      </c>
      <c r="K42" s="24">
        <v>85.9</v>
      </c>
      <c r="L42" s="24">
        <v>85.9</v>
      </c>
      <c r="M42" s="24">
        <v>85.9</v>
      </c>
      <c r="N42" s="24">
        <v>85.8</v>
      </c>
      <c r="O42" s="24">
        <v>86.6</v>
      </c>
      <c r="P42" s="24">
        <v>86.4</v>
      </c>
      <c r="Q42" s="24">
        <v>86</v>
      </c>
      <c r="R42" s="24">
        <v>85.9</v>
      </c>
      <c r="S42" s="24">
        <v>85.9</v>
      </c>
      <c r="T42" s="24">
        <v>85.9</v>
      </c>
      <c r="U42" s="24">
        <v>85.6</v>
      </c>
      <c r="V42" s="25">
        <v>85.5</v>
      </c>
      <c r="W42" s="25">
        <v>85.3</v>
      </c>
      <c r="X42" s="25">
        <v>85.1</v>
      </c>
      <c r="Y42" s="25">
        <v>84.9</v>
      </c>
      <c r="Z42" s="25">
        <v>84.8</v>
      </c>
      <c r="AA42" s="25">
        <v>84.6</v>
      </c>
      <c r="AB42" s="25">
        <v>84.4</v>
      </c>
      <c r="AC42" s="25">
        <v>84.1</v>
      </c>
      <c r="AD42" s="25">
        <v>83.7</v>
      </c>
      <c r="AE42" s="25">
        <v>83.4</v>
      </c>
      <c r="AF42" s="25">
        <f>SUM(AF9/AF7*100)</f>
        <v>82.9</v>
      </c>
      <c r="AG42" s="25">
        <f>SUM(AG9/AG7*100)</f>
        <v>82.8</v>
      </c>
    </row>
    <row r="43" spans="2:33" ht="12" customHeight="1">
      <c r="B43" s="27" t="s">
        <v>21</v>
      </c>
      <c r="C43" s="24">
        <v>4</v>
      </c>
      <c r="D43" s="24">
        <v>4.3</v>
      </c>
      <c r="E43" s="24">
        <v>4.5999999999999996</v>
      </c>
      <c r="F43" s="24">
        <v>4.9000000000000004</v>
      </c>
      <c r="G43" s="24">
        <v>4.8</v>
      </c>
      <c r="H43" s="24">
        <v>5.6</v>
      </c>
      <c r="I43" s="24">
        <v>5.8</v>
      </c>
      <c r="J43" s="24">
        <v>6</v>
      </c>
      <c r="K43" s="24">
        <v>6.2</v>
      </c>
      <c r="L43" s="24">
        <v>6.3</v>
      </c>
      <c r="M43" s="24">
        <v>6.5</v>
      </c>
      <c r="N43" s="24">
        <v>6.6</v>
      </c>
      <c r="O43" s="24">
        <v>6.7</v>
      </c>
      <c r="P43" s="24">
        <v>6.8</v>
      </c>
      <c r="Q43" s="24">
        <v>7</v>
      </c>
      <c r="R43" s="24">
        <v>7.1</v>
      </c>
      <c r="S43" s="24">
        <v>7.3</v>
      </c>
      <c r="T43" s="24">
        <v>7.3</v>
      </c>
      <c r="U43" s="24">
        <v>7.3</v>
      </c>
      <c r="V43" s="25">
        <v>7.3</v>
      </c>
      <c r="W43" s="25">
        <v>7.4</v>
      </c>
      <c r="X43" s="25">
        <v>7.5</v>
      </c>
      <c r="Y43" s="25">
        <v>7.4</v>
      </c>
      <c r="Z43" s="25">
        <v>7.4</v>
      </c>
      <c r="AA43" s="25">
        <v>7.4</v>
      </c>
      <c r="AB43" s="25">
        <v>7.3</v>
      </c>
      <c r="AC43" s="25">
        <v>7.4</v>
      </c>
      <c r="AD43" s="25">
        <v>7.5</v>
      </c>
      <c r="AE43" s="25">
        <v>7.6</v>
      </c>
      <c r="AF43" s="25">
        <f>SUM(AF10/AF7*100)</f>
        <v>8.1</v>
      </c>
      <c r="AG43" s="25">
        <f>SUM(AG10/AG7*100)</f>
        <v>8</v>
      </c>
    </row>
    <row r="44" spans="2:33" ht="12" customHeight="1">
      <c r="B44" s="27" t="s">
        <v>20</v>
      </c>
      <c r="C44" s="24">
        <v>0.2</v>
      </c>
      <c r="D44" s="24">
        <v>0.2</v>
      </c>
      <c r="E44" s="24">
        <v>0.2</v>
      </c>
      <c r="F44" s="24">
        <v>0.2</v>
      </c>
      <c r="G44" s="24">
        <v>0.2</v>
      </c>
      <c r="H44" s="24">
        <v>0.2</v>
      </c>
      <c r="I44" s="24">
        <v>0.2</v>
      </c>
      <c r="J44" s="24">
        <v>0.2</v>
      </c>
      <c r="K44" s="24">
        <v>0.2</v>
      </c>
      <c r="L44" s="24">
        <v>0.2</v>
      </c>
      <c r="M44" s="24">
        <v>0.2</v>
      </c>
      <c r="N44" s="24">
        <v>0.2</v>
      </c>
      <c r="O44" s="24">
        <v>0.2</v>
      </c>
      <c r="P44" s="24">
        <v>0.2</v>
      </c>
      <c r="Q44" s="24">
        <v>0.2</v>
      </c>
      <c r="R44" s="24">
        <v>0.2</v>
      </c>
      <c r="S44" s="24">
        <v>0.2</v>
      </c>
      <c r="T44" s="24">
        <v>0.2</v>
      </c>
      <c r="U44" s="24">
        <v>0.2</v>
      </c>
      <c r="V44" s="25">
        <v>0.2</v>
      </c>
      <c r="W44" s="25">
        <v>0.2</v>
      </c>
      <c r="X44" s="25">
        <v>0.2</v>
      </c>
      <c r="Y44" s="25">
        <v>0.2</v>
      </c>
      <c r="Z44" s="25">
        <v>0.2</v>
      </c>
      <c r="AA44" s="25">
        <v>0.2</v>
      </c>
      <c r="AB44" s="25">
        <v>0.2</v>
      </c>
      <c r="AC44" s="25">
        <v>0.2</v>
      </c>
      <c r="AD44" s="25">
        <v>0.2</v>
      </c>
      <c r="AE44" s="25">
        <v>0.2</v>
      </c>
      <c r="AF44" s="25">
        <f>SUM(AF11/AF7*100)</f>
        <v>0.2</v>
      </c>
      <c r="AG44" s="25">
        <f>SUM(AG11/AG7*100)</f>
        <v>0.2</v>
      </c>
    </row>
    <row r="45" spans="2:33" ht="12" customHeight="1">
      <c r="B45" s="27" t="s">
        <v>19</v>
      </c>
      <c r="C45" s="24">
        <v>6.2</v>
      </c>
      <c r="D45" s="24">
        <v>6.2</v>
      </c>
      <c r="E45" s="24">
        <v>6.2</v>
      </c>
      <c r="F45" s="24">
        <v>6.2</v>
      </c>
      <c r="G45" s="24">
        <v>6.4</v>
      </c>
      <c r="H45" s="24">
        <v>6.3</v>
      </c>
      <c r="I45" s="24">
        <v>6.2</v>
      </c>
      <c r="J45" s="24">
        <v>6.2</v>
      </c>
      <c r="K45" s="24">
        <v>6.1</v>
      </c>
      <c r="L45" s="24">
        <v>5.9</v>
      </c>
      <c r="M45" s="24">
        <v>5.8</v>
      </c>
      <c r="N45" s="24">
        <v>5.7</v>
      </c>
      <c r="O45" s="24">
        <v>5.7</v>
      </c>
      <c r="P45" s="24">
        <v>5.8</v>
      </c>
      <c r="Q45" s="24">
        <v>6</v>
      </c>
      <c r="R45" s="24">
        <v>5.8</v>
      </c>
      <c r="S45" s="24">
        <v>5.7</v>
      </c>
      <c r="T45" s="24">
        <v>5.7</v>
      </c>
      <c r="U45" s="24">
        <v>5.9</v>
      </c>
      <c r="V45" s="25">
        <v>6</v>
      </c>
      <c r="W45" s="25">
        <v>6.1</v>
      </c>
      <c r="X45" s="25">
        <v>6.3</v>
      </c>
      <c r="Y45" s="25">
        <v>6.5</v>
      </c>
      <c r="Z45" s="25">
        <v>6.6</v>
      </c>
      <c r="AA45" s="25">
        <v>6.8</v>
      </c>
      <c r="AB45" s="25">
        <v>7</v>
      </c>
      <c r="AC45" s="25">
        <v>7.3</v>
      </c>
      <c r="AD45" s="25">
        <v>7.6</v>
      </c>
      <c r="AE45" s="25">
        <v>7.7</v>
      </c>
      <c r="AF45" s="25">
        <f>SUM(AF12/AF7*100)</f>
        <v>7.7</v>
      </c>
      <c r="AG45" s="25">
        <f>SUM(AG12/AG7*100)</f>
        <v>7.9</v>
      </c>
    </row>
    <row r="46" spans="2:33" ht="12" customHeight="1">
      <c r="B46" s="27" t="s">
        <v>18</v>
      </c>
      <c r="C46" s="24">
        <v>0.4</v>
      </c>
      <c r="D46" s="24">
        <v>0.3</v>
      </c>
      <c r="E46" s="24">
        <v>0.3</v>
      </c>
      <c r="F46" s="24">
        <v>0.3</v>
      </c>
      <c r="G46" s="24">
        <v>0.3</v>
      </c>
      <c r="H46" s="24">
        <v>0.3</v>
      </c>
      <c r="I46" s="24">
        <v>0.3</v>
      </c>
      <c r="J46" s="24">
        <v>0.3</v>
      </c>
      <c r="K46" s="24">
        <v>0.3</v>
      </c>
      <c r="L46" s="24">
        <v>0.3</v>
      </c>
      <c r="M46" s="24">
        <v>0.3</v>
      </c>
      <c r="N46" s="24">
        <v>0.3</v>
      </c>
      <c r="O46" s="24">
        <v>0.3</v>
      </c>
      <c r="P46" s="24">
        <v>0.3</v>
      </c>
      <c r="Q46" s="24">
        <v>0.4</v>
      </c>
      <c r="R46" s="24">
        <v>0.4</v>
      </c>
      <c r="S46" s="24">
        <v>0.3</v>
      </c>
      <c r="T46" s="24">
        <v>0.4</v>
      </c>
      <c r="U46" s="24">
        <v>0.4</v>
      </c>
      <c r="V46" s="25">
        <v>0.4</v>
      </c>
      <c r="W46" s="25">
        <v>0.4</v>
      </c>
      <c r="X46" s="25">
        <v>0.4</v>
      </c>
      <c r="Y46" s="25">
        <v>0.4</v>
      </c>
      <c r="Z46" s="25">
        <v>0.4</v>
      </c>
      <c r="AA46" s="25">
        <v>0.5</v>
      </c>
      <c r="AB46" s="25">
        <v>0.5</v>
      </c>
      <c r="AC46" s="25">
        <v>0.5</v>
      </c>
      <c r="AD46" s="25">
        <v>0.5</v>
      </c>
      <c r="AE46" s="25">
        <v>0.6</v>
      </c>
      <c r="AF46" s="25">
        <f>SUM(AF13/AF7*100)</f>
        <v>0.5</v>
      </c>
      <c r="AG46" s="25">
        <f>SUM(AG13/AG7*100)</f>
        <v>0.5</v>
      </c>
    </row>
    <row r="47" spans="2:33" ht="12" customHeight="1">
      <c r="B47" s="26" t="s">
        <v>17</v>
      </c>
      <c r="C47" s="24">
        <v>1.5</v>
      </c>
      <c r="D47" s="24">
        <v>1.5</v>
      </c>
      <c r="E47" s="24">
        <v>1.5</v>
      </c>
      <c r="F47" s="24">
        <v>1.5</v>
      </c>
      <c r="G47" s="24">
        <v>1.5</v>
      </c>
      <c r="H47" s="24">
        <v>1.5</v>
      </c>
      <c r="I47" s="24">
        <v>1.4</v>
      </c>
      <c r="J47" s="24">
        <v>1.4</v>
      </c>
      <c r="K47" s="24">
        <v>1.4</v>
      </c>
      <c r="L47" s="24">
        <v>1.4</v>
      </c>
      <c r="M47" s="24">
        <v>1.4</v>
      </c>
      <c r="N47" s="24">
        <v>1.4</v>
      </c>
      <c r="O47" s="24">
        <v>0.6</v>
      </c>
      <c r="P47" s="24">
        <v>0.6</v>
      </c>
      <c r="Q47" s="24">
        <v>0.6</v>
      </c>
      <c r="R47" s="24">
        <v>0.6</v>
      </c>
      <c r="S47" s="24">
        <v>0.6</v>
      </c>
      <c r="T47" s="24">
        <v>0.6</v>
      </c>
      <c r="U47" s="24">
        <v>0.6</v>
      </c>
      <c r="V47" s="25">
        <v>0.6</v>
      </c>
      <c r="W47" s="25">
        <v>0.6</v>
      </c>
      <c r="X47" s="25">
        <v>0.6</v>
      </c>
      <c r="Y47" s="25">
        <v>0.6</v>
      </c>
      <c r="Z47" s="25">
        <v>0.6</v>
      </c>
      <c r="AA47" s="25">
        <v>0.6</v>
      </c>
      <c r="AB47" s="25">
        <v>0.6</v>
      </c>
      <c r="AC47" s="25">
        <v>0.6</v>
      </c>
      <c r="AD47" s="25">
        <v>0.6</v>
      </c>
      <c r="AE47" s="25">
        <v>0.6</v>
      </c>
      <c r="AF47" s="25">
        <f>SUM(AF14/AF7*100)</f>
        <v>0.6</v>
      </c>
      <c r="AG47" s="25">
        <f>SUM(AG14/AG7*100)</f>
        <v>0.6</v>
      </c>
    </row>
    <row r="48" spans="2:33" ht="12" customHeight="1">
      <c r="B48" s="20" t="s">
        <v>16</v>
      </c>
      <c r="AA48" s="48"/>
      <c r="AB48" s="48"/>
      <c r="AC48" s="48"/>
    </row>
    <row r="49" spans="2:19" s="50" customFormat="1" ht="30" customHeight="1">
      <c r="B49" s="43" t="s">
        <v>65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100"/>
      <c r="R49" s="100"/>
      <c r="S49" s="100"/>
    </row>
    <row r="50" spans="2:19" ht="50.45" customHeight="1">
      <c r="B50" s="43" t="s">
        <v>66</v>
      </c>
      <c r="C50" s="43"/>
      <c r="D50" s="43"/>
      <c r="E50" s="43"/>
      <c r="F50" s="43"/>
      <c r="G50" s="43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</row>
    <row r="51" spans="2:19" ht="15.6" customHeight="1">
      <c r="B51" s="46" t="s">
        <v>15</v>
      </c>
    </row>
  </sheetData>
  <mergeCells count="5">
    <mergeCell ref="Q49:S49"/>
    <mergeCell ref="C6:AC6"/>
    <mergeCell ref="C17:AC17"/>
    <mergeCell ref="C28:AC28"/>
    <mergeCell ref="C39:AC39"/>
  </mergeCells>
  <hyperlinks>
    <hyperlink ref="A1:S1" location="Inhalt!A4" display="Inhalt!A4" xr:uid="{00000000-0004-0000-0200-000000000000}"/>
    <hyperlink ref="A1:U1" location="Inhalt!A5" display="Inhalt!A5" xr:uid="{00000000-0004-0000-0200-000001000000}"/>
  </hyperlinks>
  <pageMargins left="0.59055118110236227" right="0.59055118110236227" top="0.78740157480314965" bottom="0.59055118110236227" header="0.31496062992125984" footer="0.23622047244094491"/>
  <pageSetup paperSize="9" pageOrder="overThenDown" orientation="landscape" r:id="rId1"/>
  <headerFooter scaleWithDoc="0" alignWithMargins="0">
    <oddHeader>&amp;L&amp;8 1991 - 2023 Berlin und Brandenburg</oddHeader>
    <oddFooter>&amp;R&amp;7Amt für Statistik Berlin-Brandenburg  &amp;G</oddFooter>
  </headerFooter>
  <rowBreaks count="1" manualBreakCount="1">
    <brk id="38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49"/>
  <sheetViews>
    <sheetView zoomScaleNormal="100" workbookViewId="0">
      <pane xSplit="2" ySplit="3" topLeftCell="P4" activePane="bottomRight" state="frozen"/>
      <selection activeCell="B15" sqref="B15"/>
      <selection pane="topRight" activeCell="B15" sqref="B15"/>
      <selection pane="bottomLeft" activeCell="B15" sqref="B15"/>
      <selection pane="bottomRight" activeCell="B3" sqref="B3"/>
    </sheetView>
  </sheetViews>
  <sheetFormatPr baseColWidth="10" defaultColWidth="11.42578125" defaultRowHeight="12" customHeight="1"/>
  <cols>
    <col min="1" max="1" width="4.7109375" style="20" customWidth="1"/>
    <col min="2" max="2" width="40.7109375" style="20" customWidth="1"/>
    <col min="3" max="22" width="8.7109375" style="20" customWidth="1"/>
    <col min="23" max="28" width="8.7109375" style="45" customWidth="1"/>
    <col min="29" max="44" width="8.7109375" style="20" customWidth="1"/>
    <col min="45" max="16384" width="11.42578125" style="20"/>
  </cols>
  <sheetData>
    <row r="1" spans="1:33" s="79" customFormat="1" ht="40.15" customHeight="1">
      <c r="A1" s="77">
        <v>3</v>
      </c>
      <c r="B1" s="87" t="s">
        <v>77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77"/>
      <c r="O1" s="77"/>
      <c r="P1" s="77"/>
      <c r="Q1" s="77"/>
      <c r="R1" s="77"/>
      <c r="S1" s="77"/>
      <c r="T1" s="77"/>
      <c r="U1" s="77"/>
    </row>
    <row r="2" spans="1:33" ht="13.9" customHeight="1">
      <c r="B2" s="44" t="s">
        <v>11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33" s="38" customFormat="1" ht="19.899999999999999" customHeight="1">
      <c r="B3" s="42" t="s">
        <v>29</v>
      </c>
      <c r="C3" s="40">
        <v>1994</v>
      </c>
      <c r="D3" s="40">
        <v>1995</v>
      </c>
      <c r="E3" s="40">
        <v>1996</v>
      </c>
      <c r="F3" s="40">
        <v>1997</v>
      </c>
      <c r="G3" s="40">
        <v>1998</v>
      </c>
      <c r="H3" s="40">
        <v>1999</v>
      </c>
      <c r="I3" s="40">
        <v>2000</v>
      </c>
      <c r="J3" s="40">
        <v>2001</v>
      </c>
      <c r="K3" s="40">
        <v>2002</v>
      </c>
      <c r="L3" s="40">
        <v>2003</v>
      </c>
      <c r="M3" s="40">
        <v>2004</v>
      </c>
      <c r="N3" s="40">
        <v>2005</v>
      </c>
      <c r="O3" s="41">
        <v>2006</v>
      </c>
      <c r="P3" s="40">
        <v>2007</v>
      </c>
      <c r="Q3" s="41">
        <v>2008</v>
      </c>
      <c r="R3" s="40">
        <v>2009</v>
      </c>
      <c r="S3" s="39">
        <v>2010</v>
      </c>
      <c r="T3" s="39">
        <v>2011</v>
      </c>
      <c r="U3" s="39">
        <v>2012</v>
      </c>
      <c r="V3" s="8">
        <v>2013</v>
      </c>
      <c r="W3" s="56">
        <v>2014</v>
      </c>
      <c r="X3" s="56">
        <v>2015</v>
      </c>
      <c r="Y3" s="56">
        <v>2016</v>
      </c>
      <c r="Z3" s="56">
        <v>2017</v>
      </c>
      <c r="AA3" s="56">
        <v>2018</v>
      </c>
      <c r="AB3" s="56">
        <v>2019</v>
      </c>
      <c r="AC3" s="56">
        <v>2020</v>
      </c>
      <c r="AD3" s="56">
        <v>2021</v>
      </c>
      <c r="AE3" s="56">
        <v>2022</v>
      </c>
      <c r="AF3" s="56">
        <v>2023</v>
      </c>
      <c r="AG3" s="56">
        <v>2024</v>
      </c>
    </row>
    <row r="4" spans="1:33" ht="12" customHeight="1">
      <c r="B4" s="36"/>
      <c r="C4" s="24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  <c r="P4" s="36"/>
      <c r="Q4" s="37"/>
      <c r="R4" s="36"/>
      <c r="S4" s="36"/>
      <c r="AD4" s="45"/>
      <c r="AE4" s="45"/>
    </row>
    <row r="5" spans="1:33" ht="12" customHeight="1">
      <c r="C5" s="101" t="s">
        <v>10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D5" s="45"/>
      <c r="AE5" s="45"/>
    </row>
    <row r="6" spans="1:33" ht="12" customHeight="1">
      <c r="B6" s="31" t="s">
        <v>24</v>
      </c>
      <c r="C6" s="34">
        <v>106393</v>
      </c>
      <c r="D6" s="34">
        <v>99917</v>
      </c>
      <c r="E6" s="34">
        <v>100108</v>
      </c>
      <c r="F6" s="34">
        <v>99427</v>
      </c>
      <c r="G6" s="34">
        <v>102660</v>
      </c>
      <c r="H6" s="34">
        <v>103722</v>
      </c>
      <c r="I6" s="34">
        <v>95943</v>
      </c>
      <c r="J6" s="34">
        <v>93559</v>
      </c>
      <c r="K6" s="34">
        <v>94994</v>
      </c>
      <c r="L6" s="34">
        <v>96011</v>
      </c>
      <c r="M6" s="34">
        <v>97395</v>
      </c>
      <c r="N6" s="34">
        <v>99458</v>
      </c>
      <c r="O6" s="34">
        <v>105439</v>
      </c>
      <c r="P6" s="34">
        <v>101490</v>
      </c>
      <c r="Q6" s="35">
        <v>95514</v>
      </c>
      <c r="R6" s="34">
        <v>107801</v>
      </c>
      <c r="S6" s="34">
        <v>88638</v>
      </c>
      <c r="T6" s="34">
        <v>97946</v>
      </c>
      <c r="U6" s="34">
        <v>94378</v>
      </c>
      <c r="V6" s="51">
        <v>88655</v>
      </c>
      <c r="W6" s="51">
        <v>92334</v>
      </c>
      <c r="X6" s="51">
        <v>99848</v>
      </c>
      <c r="Y6" s="51">
        <v>106724</v>
      </c>
      <c r="Z6" s="51">
        <v>102400</v>
      </c>
      <c r="AA6" s="51">
        <v>100087</v>
      </c>
      <c r="AB6" s="51">
        <v>110006</v>
      </c>
      <c r="AC6" s="51">
        <v>87693</v>
      </c>
      <c r="AD6" s="51">
        <v>79527</v>
      </c>
      <c r="AE6" s="51">
        <v>85790</v>
      </c>
      <c r="AF6" s="51">
        <v>103342</v>
      </c>
      <c r="AG6" s="51">
        <v>82483</v>
      </c>
    </row>
    <row r="7" spans="1:33" ht="12" customHeight="1">
      <c r="B7" s="27" t="s">
        <v>23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5"/>
      <c r="R7" s="34"/>
      <c r="S7" s="34"/>
      <c r="T7" s="34"/>
      <c r="U7" s="34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</row>
    <row r="8" spans="1:33" ht="12" customHeight="1">
      <c r="B8" s="28" t="s">
        <v>32</v>
      </c>
      <c r="C8" s="34">
        <v>90785</v>
      </c>
      <c r="D8" s="34">
        <v>85987</v>
      </c>
      <c r="E8" s="34">
        <v>84014</v>
      </c>
      <c r="F8" s="34">
        <v>83215</v>
      </c>
      <c r="G8" s="34">
        <v>87347</v>
      </c>
      <c r="H8" s="34">
        <v>87449</v>
      </c>
      <c r="I8" s="34">
        <v>80543</v>
      </c>
      <c r="J8" s="34">
        <v>79565</v>
      </c>
      <c r="K8" s="34">
        <v>81671</v>
      </c>
      <c r="L8" s="34">
        <v>82804</v>
      </c>
      <c r="M8" s="34">
        <v>83426</v>
      </c>
      <c r="N8" s="34">
        <v>85150</v>
      </c>
      <c r="O8" s="34">
        <v>90701</v>
      </c>
      <c r="P8" s="34">
        <v>83896</v>
      </c>
      <c r="Q8" s="35">
        <v>77664</v>
      </c>
      <c r="R8" s="34">
        <v>93381</v>
      </c>
      <c r="S8" s="34">
        <v>72927</v>
      </c>
      <c r="T8" s="34">
        <v>79107</v>
      </c>
      <c r="U8" s="34">
        <v>77890</v>
      </c>
      <c r="V8" s="51">
        <v>72739</v>
      </c>
      <c r="W8" s="51">
        <v>74897</v>
      </c>
      <c r="X8" s="51">
        <v>81132</v>
      </c>
      <c r="Y8" s="51">
        <v>87404</v>
      </c>
      <c r="Z8" s="51">
        <v>83536</v>
      </c>
      <c r="AA8" s="51">
        <v>81084</v>
      </c>
      <c r="AB8" s="51">
        <v>87483</v>
      </c>
      <c r="AC8" s="51">
        <v>65907</v>
      </c>
      <c r="AD8" s="51">
        <v>60376</v>
      </c>
      <c r="AE8" s="51">
        <v>66204</v>
      </c>
      <c r="AF8" s="51">
        <v>82112</v>
      </c>
      <c r="AG8" s="51">
        <v>63003</v>
      </c>
    </row>
    <row r="9" spans="1:33" ht="12" customHeight="1">
      <c r="B9" s="27" t="s">
        <v>21</v>
      </c>
      <c r="C9" s="34">
        <v>6376</v>
      </c>
      <c r="D9" s="34">
        <v>6015</v>
      </c>
      <c r="E9" s="34">
        <v>7116</v>
      </c>
      <c r="F9" s="34">
        <v>8205</v>
      </c>
      <c r="G9" s="34">
        <v>7591</v>
      </c>
      <c r="H9" s="34">
        <v>7734</v>
      </c>
      <c r="I9" s="34">
        <v>7004</v>
      </c>
      <c r="J9" s="34">
        <v>6237</v>
      </c>
      <c r="K9" s="34">
        <v>5694</v>
      </c>
      <c r="L9" s="34">
        <v>5352</v>
      </c>
      <c r="M9" s="34">
        <v>4734</v>
      </c>
      <c r="N9" s="34">
        <v>4671</v>
      </c>
      <c r="O9" s="34">
        <v>5097</v>
      </c>
      <c r="P9" s="34">
        <v>5111</v>
      </c>
      <c r="Q9" s="34">
        <v>5286</v>
      </c>
      <c r="R9" s="34">
        <v>4641</v>
      </c>
      <c r="S9" s="34">
        <v>4200</v>
      </c>
      <c r="T9" s="34">
        <v>4123</v>
      </c>
      <c r="U9" s="34">
        <v>4220</v>
      </c>
      <c r="V9" s="51">
        <v>3778</v>
      </c>
      <c r="W9" s="51">
        <v>4133</v>
      </c>
      <c r="X9" s="51">
        <v>4227</v>
      </c>
      <c r="Y9" s="51">
        <v>5047</v>
      </c>
      <c r="Z9" s="51">
        <v>3699</v>
      </c>
      <c r="AA9" s="51">
        <v>4037</v>
      </c>
      <c r="AB9" s="51">
        <v>4796</v>
      </c>
      <c r="AC9" s="51">
        <v>6937</v>
      </c>
      <c r="AD9" s="51">
        <v>7199</v>
      </c>
      <c r="AE9" s="51">
        <v>7744</v>
      </c>
      <c r="AF9" s="51">
        <v>6723</v>
      </c>
      <c r="AG9" s="51">
        <v>7083</v>
      </c>
    </row>
    <row r="10" spans="1:33" ht="12" customHeight="1">
      <c r="B10" s="27" t="s">
        <v>20</v>
      </c>
      <c r="C10" s="34">
        <v>49</v>
      </c>
      <c r="D10" s="34">
        <v>224</v>
      </c>
      <c r="E10" s="34">
        <v>189</v>
      </c>
      <c r="F10" s="34">
        <v>177</v>
      </c>
      <c r="G10" s="34">
        <v>83</v>
      </c>
      <c r="H10" s="34">
        <v>133</v>
      </c>
      <c r="I10" s="34">
        <v>204</v>
      </c>
      <c r="J10" s="34">
        <v>165</v>
      </c>
      <c r="K10" s="34">
        <v>301</v>
      </c>
      <c r="L10" s="34">
        <v>109</v>
      </c>
      <c r="M10" s="34">
        <v>170</v>
      </c>
      <c r="N10" s="34">
        <v>244</v>
      </c>
      <c r="O10" s="34">
        <v>193</v>
      </c>
      <c r="P10" s="34">
        <v>298</v>
      </c>
      <c r="Q10" s="34">
        <v>190</v>
      </c>
      <c r="R10" s="34">
        <v>455</v>
      </c>
      <c r="S10" s="34">
        <v>127</v>
      </c>
      <c r="T10" s="34">
        <v>131</v>
      </c>
      <c r="U10" s="34">
        <v>121</v>
      </c>
      <c r="V10" s="51">
        <v>114</v>
      </c>
      <c r="W10" s="51">
        <v>138</v>
      </c>
      <c r="X10" s="51">
        <v>286</v>
      </c>
      <c r="Y10" s="51">
        <v>164</v>
      </c>
      <c r="Z10" s="51">
        <v>218</v>
      </c>
      <c r="AA10" s="51">
        <v>206</v>
      </c>
      <c r="AB10" s="51">
        <v>295</v>
      </c>
      <c r="AC10" s="51">
        <v>421</v>
      </c>
      <c r="AD10" s="51">
        <v>299</v>
      </c>
      <c r="AE10" s="51">
        <v>100</v>
      </c>
      <c r="AF10" s="51">
        <v>287</v>
      </c>
      <c r="AG10" s="51">
        <v>98</v>
      </c>
    </row>
    <row r="11" spans="1:33" ht="12" customHeight="1">
      <c r="B11" s="27" t="s">
        <v>19</v>
      </c>
      <c r="C11" s="34">
        <v>7826</v>
      </c>
      <c r="D11" s="34">
        <v>6439</v>
      </c>
      <c r="E11" s="34">
        <v>7401</v>
      </c>
      <c r="F11" s="34">
        <v>6765</v>
      </c>
      <c r="G11" s="34">
        <v>6491</v>
      </c>
      <c r="H11" s="34">
        <v>7024</v>
      </c>
      <c r="I11" s="34">
        <v>6739</v>
      </c>
      <c r="J11" s="34">
        <v>6115</v>
      </c>
      <c r="K11" s="34">
        <v>6060</v>
      </c>
      <c r="L11" s="34">
        <v>6331</v>
      </c>
      <c r="M11" s="34">
        <v>7453</v>
      </c>
      <c r="N11" s="34">
        <v>7854</v>
      </c>
      <c r="O11" s="34">
        <v>8280</v>
      </c>
      <c r="P11" s="34">
        <v>10432</v>
      </c>
      <c r="Q11" s="34">
        <v>10821</v>
      </c>
      <c r="R11" s="34">
        <v>8458</v>
      </c>
      <c r="S11" s="34">
        <v>9915</v>
      </c>
      <c r="T11" s="34">
        <v>11972</v>
      </c>
      <c r="U11" s="34">
        <v>10731</v>
      </c>
      <c r="V11" s="51">
        <v>10518</v>
      </c>
      <c r="W11" s="51">
        <v>11174</v>
      </c>
      <c r="X11" s="51">
        <v>12407</v>
      </c>
      <c r="Y11" s="51">
        <v>12086</v>
      </c>
      <c r="Z11" s="51">
        <v>12790</v>
      </c>
      <c r="AA11" s="51">
        <v>13201</v>
      </c>
      <c r="AB11" s="51">
        <v>15723</v>
      </c>
      <c r="AC11" s="51">
        <v>13209</v>
      </c>
      <c r="AD11" s="51">
        <v>9944</v>
      </c>
      <c r="AE11" s="51">
        <v>10218</v>
      </c>
      <c r="AF11" s="51">
        <v>12421</v>
      </c>
      <c r="AG11" s="51">
        <v>10809</v>
      </c>
    </row>
    <row r="12" spans="1:33" ht="12" customHeight="1">
      <c r="B12" s="27" t="s">
        <v>18</v>
      </c>
      <c r="C12" s="34">
        <v>317</v>
      </c>
      <c r="D12" s="34">
        <v>413</v>
      </c>
      <c r="E12" s="34">
        <v>517</v>
      </c>
      <c r="F12" s="34">
        <v>408</v>
      </c>
      <c r="G12" s="34">
        <v>483</v>
      </c>
      <c r="H12" s="34">
        <v>553</v>
      </c>
      <c r="I12" s="34">
        <v>526</v>
      </c>
      <c r="J12" s="34">
        <v>593</v>
      </c>
      <c r="K12" s="34">
        <v>526</v>
      </c>
      <c r="L12" s="34">
        <v>721</v>
      </c>
      <c r="M12" s="34">
        <v>868</v>
      </c>
      <c r="N12" s="34">
        <v>1173</v>
      </c>
      <c r="O12" s="34">
        <v>757</v>
      </c>
      <c r="P12" s="34">
        <v>1091</v>
      </c>
      <c r="Q12" s="34">
        <v>1127</v>
      </c>
      <c r="R12" s="34">
        <v>470</v>
      </c>
      <c r="S12" s="34">
        <v>1022</v>
      </c>
      <c r="T12" s="34">
        <v>2053</v>
      </c>
      <c r="U12" s="34">
        <v>912</v>
      </c>
      <c r="V12" s="51">
        <v>1049</v>
      </c>
      <c r="W12" s="51">
        <v>1642</v>
      </c>
      <c r="X12" s="51">
        <v>1390</v>
      </c>
      <c r="Y12" s="51">
        <v>1584</v>
      </c>
      <c r="Z12" s="51">
        <v>1663</v>
      </c>
      <c r="AA12" s="51">
        <v>1057</v>
      </c>
      <c r="AB12" s="51">
        <v>1185</v>
      </c>
      <c r="AC12" s="51">
        <v>618</v>
      </c>
      <c r="AD12" s="51">
        <v>1044</v>
      </c>
      <c r="AE12" s="51">
        <v>1006</v>
      </c>
      <c r="AF12" s="51">
        <v>1410</v>
      </c>
      <c r="AG12" s="51">
        <v>1052</v>
      </c>
    </row>
    <row r="13" spans="1:33" ht="12" customHeight="1">
      <c r="B13" s="26" t="s">
        <v>17</v>
      </c>
      <c r="C13" s="34">
        <v>1040</v>
      </c>
      <c r="D13" s="34">
        <v>839</v>
      </c>
      <c r="E13" s="34">
        <v>871</v>
      </c>
      <c r="F13" s="34">
        <v>657</v>
      </c>
      <c r="G13" s="34">
        <v>665</v>
      </c>
      <c r="H13" s="34">
        <v>829</v>
      </c>
      <c r="I13" s="34">
        <v>927</v>
      </c>
      <c r="J13" s="34">
        <v>884</v>
      </c>
      <c r="K13" s="34">
        <v>742</v>
      </c>
      <c r="L13" s="34">
        <v>694</v>
      </c>
      <c r="M13" s="34">
        <v>744</v>
      </c>
      <c r="N13" s="34">
        <v>366</v>
      </c>
      <c r="O13" s="35">
        <v>411</v>
      </c>
      <c r="P13" s="34">
        <v>662</v>
      </c>
      <c r="Q13" s="34">
        <v>426</v>
      </c>
      <c r="R13" s="34">
        <v>396</v>
      </c>
      <c r="S13" s="34">
        <v>446</v>
      </c>
      <c r="T13" s="34">
        <v>560</v>
      </c>
      <c r="U13" s="34">
        <v>504</v>
      </c>
      <c r="V13" s="51">
        <v>457</v>
      </c>
      <c r="W13" s="51">
        <v>350</v>
      </c>
      <c r="X13" s="51">
        <v>406</v>
      </c>
      <c r="Y13" s="51">
        <v>439</v>
      </c>
      <c r="Z13" s="51">
        <v>494</v>
      </c>
      <c r="AA13" s="51">
        <v>502</v>
      </c>
      <c r="AB13" s="51">
        <v>524</v>
      </c>
      <c r="AC13" s="51">
        <v>601</v>
      </c>
      <c r="AD13" s="51">
        <v>665</v>
      </c>
      <c r="AE13" s="51">
        <v>518</v>
      </c>
      <c r="AF13" s="51">
        <v>389</v>
      </c>
      <c r="AG13" s="51">
        <v>438</v>
      </c>
    </row>
    <row r="14" spans="1:33" ht="12" customHeight="1">
      <c r="B14" s="20" t="s">
        <v>26</v>
      </c>
      <c r="C14" s="34">
        <v>4262</v>
      </c>
      <c r="D14" s="34">
        <v>3316</v>
      </c>
      <c r="E14" s="34">
        <v>3327</v>
      </c>
      <c r="F14" s="34">
        <v>3303</v>
      </c>
      <c r="G14" s="34">
        <v>3317</v>
      </c>
      <c r="H14" s="34">
        <v>3191</v>
      </c>
      <c r="I14" s="34">
        <v>3369</v>
      </c>
      <c r="J14" s="34">
        <v>2852</v>
      </c>
      <c r="K14" s="34">
        <v>2391</v>
      </c>
      <c r="L14" s="34">
        <v>2698</v>
      </c>
      <c r="M14" s="34">
        <v>3252</v>
      </c>
      <c r="N14" s="34">
        <v>3369</v>
      </c>
      <c r="O14" s="34">
        <v>3793</v>
      </c>
      <c r="P14" s="34">
        <v>3652</v>
      </c>
      <c r="Q14" s="34">
        <v>3572</v>
      </c>
      <c r="R14" s="34">
        <v>3077</v>
      </c>
      <c r="S14" s="34">
        <v>3019</v>
      </c>
      <c r="T14" s="34">
        <v>3716</v>
      </c>
      <c r="U14" s="34">
        <v>3660</v>
      </c>
      <c r="V14" s="51">
        <v>3346</v>
      </c>
      <c r="W14" s="51">
        <v>3656</v>
      </c>
      <c r="X14" s="51">
        <v>4097</v>
      </c>
      <c r="Y14" s="51">
        <v>4364</v>
      </c>
      <c r="Z14" s="51">
        <v>3963</v>
      </c>
      <c r="AA14" s="51">
        <v>3915</v>
      </c>
      <c r="AB14" s="51">
        <v>4193</v>
      </c>
      <c r="AC14" s="51">
        <v>4001</v>
      </c>
      <c r="AD14" s="51">
        <v>4498</v>
      </c>
      <c r="AE14" s="51">
        <v>4336</v>
      </c>
      <c r="AF14" s="51">
        <v>3916</v>
      </c>
      <c r="AG14" s="51">
        <v>3266</v>
      </c>
    </row>
    <row r="15" spans="1:33" ht="12" customHeight="1">
      <c r="M15" s="51"/>
      <c r="Y15" s="88"/>
      <c r="Z15" s="88"/>
      <c r="AA15" s="88"/>
      <c r="AB15" s="88"/>
      <c r="AD15" s="45"/>
      <c r="AE15" s="45"/>
    </row>
    <row r="16" spans="1:33" ht="12" customHeight="1">
      <c r="C16" s="101" t="s">
        <v>13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D16" s="45"/>
      <c r="AE16" s="45"/>
    </row>
    <row r="17" spans="2:33" ht="12" customHeight="1">
      <c r="B17" s="31" t="s">
        <v>24</v>
      </c>
      <c r="C17" s="32" t="s">
        <v>28</v>
      </c>
      <c r="D17" s="24">
        <v>-6.1</v>
      </c>
      <c r="E17" s="24">
        <v>0.2</v>
      </c>
      <c r="F17" s="24">
        <v>-0.7</v>
      </c>
      <c r="G17" s="24">
        <v>3.3</v>
      </c>
      <c r="H17" s="24">
        <v>1</v>
      </c>
      <c r="I17" s="24">
        <v>-7.5</v>
      </c>
      <c r="J17" s="24">
        <v>-2.5</v>
      </c>
      <c r="K17" s="24">
        <v>1.5</v>
      </c>
      <c r="L17" s="24">
        <v>1.1000000000000001</v>
      </c>
      <c r="M17" s="24">
        <v>1.4</v>
      </c>
      <c r="N17" s="24">
        <v>2.1</v>
      </c>
      <c r="O17" s="24">
        <v>6</v>
      </c>
      <c r="P17" s="24">
        <v>-3.7</v>
      </c>
      <c r="Q17" s="24">
        <v>-5.9</v>
      </c>
      <c r="R17" s="24">
        <v>12.9</v>
      </c>
      <c r="S17" s="24">
        <v>-17.8</v>
      </c>
      <c r="T17" s="24">
        <v>10.5</v>
      </c>
      <c r="U17" s="24">
        <v>-3.6</v>
      </c>
      <c r="V17" s="25">
        <v>-6.1</v>
      </c>
      <c r="W17" s="25">
        <v>4.0999999999999996</v>
      </c>
      <c r="X17" s="25">
        <v>8.1</v>
      </c>
      <c r="Y17" s="25">
        <v>6.9</v>
      </c>
      <c r="Z17" s="25">
        <v>-4.0999999999999996</v>
      </c>
      <c r="AA17" s="25">
        <v>-2.2999999999999998</v>
      </c>
      <c r="AB17" s="25">
        <v>9.9</v>
      </c>
      <c r="AC17" s="25">
        <v>-20.3</v>
      </c>
      <c r="AD17" s="25">
        <v>-9.3000000000000007</v>
      </c>
      <c r="AE17" s="25">
        <f t="shared" ref="AE17:AG25" si="0">SUM(AE6/AD6*100-100)</f>
        <v>7.9</v>
      </c>
      <c r="AF17" s="25">
        <f t="shared" si="0"/>
        <v>20.5</v>
      </c>
      <c r="AG17" s="25">
        <f t="shared" si="0"/>
        <v>-20.2</v>
      </c>
    </row>
    <row r="18" spans="2:33" ht="12" customHeight="1">
      <c r="B18" s="27" t="s">
        <v>23</v>
      </c>
      <c r="C18" s="3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G18" s="45"/>
    </row>
    <row r="19" spans="2:33" ht="12" customHeight="1">
      <c r="B19" s="28" t="s">
        <v>32</v>
      </c>
      <c r="C19" s="32" t="s">
        <v>28</v>
      </c>
      <c r="D19" s="24">
        <v>-5.3</v>
      </c>
      <c r="E19" s="24">
        <v>-2.2999999999999998</v>
      </c>
      <c r="F19" s="24">
        <v>-1</v>
      </c>
      <c r="G19" s="24">
        <v>5</v>
      </c>
      <c r="H19" s="24">
        <v>0.1</v>
      </c>
      <c r="I19" s="24">
        <v>-7.9</v>
      </c>
      <c r="J19" s="24">
        <v>-1.2</v>
      </c>
      <c r="K19" s="24">
        <v>2.6</v>
      </c>
      <c r="L19" s="24">
        <v>1.4</v>
      </c>
      <c r="M19" s="24">
        <v>0.8</v>
      </c>
      <c r="N19" s="24">
        <v>2.1</v>
      </c>
      <c r="O19" s="24">
        <v>6.5</v>
      </c>
      <c r="P19" s="24">
        <v>-7.5</v>
      </c>
      <c r="Q19" s="24">
        <v>-7.4</v>
      </c>
      <c r="R19" s="24">
        <v>20.2</v>
      </c>
      <c r="S19" s="24">
        <v>-21.9</v>
      </c>
      <c r="T19" s="24">
        <v>8.5</v>
      </c>
      <c r="U19" s="24">
        <v>-1.5</v>
      </c>
      <c r="V19" s="25">
        <v>-6.6</v>
      </c>
      <c r="W19" s="25">
        <v>3</v>
      </c>
      <c r="X19" s="25">
        <v>8.3000000000000007</v>
      </c>
      <c r="Y19" s="25">
        <v>7.7</v>
      </c>
      <c r="Z19" s="25">
        <v>-4.4000000000000004</v>
      </c>
      <c r="AA19" s="25">
        <v>-2.9</v>
      </c>
      <c r="AB19" s="25">
        <v>7.9</v>
      </c>
      <c r="AC19" s="25">
        <v>-24.7</v>
      </c>
      <c r="AD19" s="25">
        <v>-8.4</v>
      </c>
      <c r="AE19" s="25">
        <f t="shared" si="0"/>
        <v>9.6999999999999993</v>
      </c>
      <c r="AF19" s="25">
        <f t="shared" si="0"/>
        <v>24</v>
      </c>
      <c r="AG19" s="25">
        <f t="shared" si="0"/>
        <v>-23.3</v>
      </c>
    </row>
    <row r="20" spans="2:33" ht="12" customHeight="1">
      <c r="B20" s="27" t="s">
        <v>21</v>
      </c>
      <c r="C20" s="32" t="s">
        <v>28</v>
      </c>
      <c r="D20" s="24">
        <v>-5.7</v>
      </c>
      <c r="E20" s="24">
        <v>18.3</v>
      </c>
      <c r="F20" s="24">
        <v>15.3</v>
      </c>
      <c r="G20" s="24">
        <v>-7.5</v>
      </c>
      <c r="H20" s="24">
        <v>1.9</v>
      </c>
      <c r="I20" s="24">
        <v>-9.4</v>
      </c>
      <c r="J20" s="24">
        <v>-11</v>
      </c>
      <c r="K20" s="24">
        <v>-8.6999999999999993</v>
      </c>
      <c r="L20" s="24">
        <v>-6</v>
      </c>
      <c r="M20" s="24">
        <v>-11.5</v>
      </c>
      <c r="N20" s="24">
        <v>-1.3</v>
      </c>
      <c r="O20" s="24">
        <v>9.1</v>
      </c>
      <c r="P20" s="24">
        <v>0.3</v>
      </c>
      <c r="Q20" s="24">
        <v>3.4</v>
      </c>
      <c r="R20" s="24">
        <v>-12.2</v>
      </c>
      <c r="S20" s="24">
        <v>-9.5</v>
      </c>
      <c r="T20" s="24">
        <v>-1.8</v>
      </c>
      <c r="U20" s="24">
        <v>2.4</v>
      </c>
      <c r="V20" s="25">
        <v>-10.5</v>
      </c>
      <c r="W20" s="25">
        <v>9.4</v>
      </c>
      <c r="X20" s="25">
        <v>2.2999999999999998</v>
      </c>
      <c r="Y20" s="25">
        <v>19.399999999999999</v>
      </c>
      <c r="Z20" s="25">
        <v>-26.7</v>
      </c>
      <c r="AA20" s="25">
        <v>9.1</v>
      </c>
      <c r="AB20" s="25">
        <v>18.8</v>
      </c>
      <c r="AC20" s="25">
        <v>44.6</v>
      </c>
      <c r="AD20" s="25">
        <v>3.8</v>
      </c>
      <c r="AE20" s="25">
        <f t="shared" si="0"/>
        <v>7.6</v>
      </c>
      <c r="AF20" s="25">
        <f t="shared" si="0"/>
        <v>-13.2</v>
      </c>
      <c r="AG20" s="25">
        <f t="shared" si="0"/>
        <v>5.4</v>
      </c>
    </row>
    <row r="21" spans="2:33" ht="12" customHeight="1">
      <c r="B21" s="27" t="s">
        <v>20</v>
      </c>
      <c r="C21" s="32" t="s">
        <v>28</v>
      </c>
      <c r="D21" s="24">
        <v>357.1</v>
      </c>
      <c r="E21" s="24">
        <v>-15.6</v>
      </c>
      <c r="F21" s="24">
        <v>-6.3</v>
      </c>
      <c r="G21" s="24">
        <v>-53.1</v>
      </c>
      <c r="H21" s="24">
        <v>60.2</v>
      </c>
      <c r="I21" s="24">
        <v>53.4</v>
      </c>
      <c r="J21" s="24">
        <v>-19.100000000000001</v>
      </c>
      <c r="K21" s="24">
        <v>82.4</v>
      </c>
      <c r="L21" s="24">
        <v>-63.8</v>
      </c>
      <c r="M21" s="24">
        <v>56</v>
      </c>
      <c r="N21" s="24">
        <v>43.5</v>
      </c>
      <c r="O21" s="24">
        <v>-20.9</v>
      </c>
      <c r="P21" s="24">
        <v>54.4</v>
      </c>
      <c r="Q21" s="24">
        <v>-36.200000000000003</v>
      </c>
      <c r="R21" s="24">
        <v>139.5</v>
      </c>
      <c r="S21" s="24">
        <v>-72.099999999999994</v>
      </c>
      <c r="T21" s="24">
        <v>3.1</v>
      </c>
      <c r="U21" s="24">
        <v>-7.6</v>
      </c>
      <c r="V21" s="25">
        <v>-5.8</v>
      </c>
      <c r="W21" s="25">
        <v>21.1</v>
      </c>
      <c r="X21" s="25">
        <v>107.2</v>
      </c>
      <c r="Y21" s="25">
        <v>-42.7</v>
      </c>
      <c r="Z21" s="25">
        <v>32.9</v>
      </c>
      <c r="AA21" s="25">
        <v>-5.5</v>
      </c>
      <c r="AB21" s="25">
        <v>43.2</v>
      </c>
      <c r="AC21" s="25">
        <v>42.7</v>
      </c>
      <c r="AD21" s="25">
        <v>-29</v>
      </c>
      <c r="AE21" s="25">
        <f t="shared" si="0"/>
        <v>-66.599999999999994</v>
      </c>
      <c r="AF21" s="25">
        <f t="shared" si="0"/>
        <v>187</v>
      </c>
      <c r="AG21" s="25">
        <f t="shared" si="0"/>
        <v>-65.900000000000006</v>
      </c>
    </row>
    <row r="22" spans="2:33" ht="12" customHeight="1">
      <c r="B22" s="27" t="s">
        <v>19</v>
      </c>
      <c r="C22" s="32" t="s">
        <v>28</v>
      </c>
      <c r="D22" s="24">
        <v>-17.7</v>
      </c>
      <c r="E22" s="24">
        <v>14.9</v>
      </c>
      <c r="F22" s="24">
        <v>-8.6</v>
      </c>
      <c r="G22" s="24">
        <v>-4.0999999999999996</v>
      </c>
      <c r="H22" s="24">
        <v>8.1999999999999993</v>
      </c>
      <c r="I22" s="24">
        <v>-4.0999999999999996</v>
      </c>
      <c r="J22" s="24">
        <v>-9.3000000000000007</v>
      </c>
      <c r="K22" s="24">
        <v>-0.9</v>
      </c>
      <c r="L22" s="24">
        <v>4.5</v>
      </c>
      <c r="M22" s="24">
        <v>17.7</v>
      </c>
      <c r="N22" s="24">
        <v>5.4</v>
      </c>
      <c r="O22" s="24">
        <v>5.4</v>
      </c>
      <c r="P22" s="24">
        <v>26</v>
      </c>
      <c r="Q22" s="24">
        <v>3.7</v>
      </c>
      <c r="R22" s="24">
        <v>-21.8</v>
      </c>
      <c r="S22" s="24">
        <v>17.2</v>
      </c>
      <c r="T22" s="24">
        <v>20.7</v>
      </c>
      <c r="U22" s="24">
        <v>-10.4</v>
      </c>
      <c r="V22" s="25">
        <v>-2</v>
      </c>
      <c r="W22" s="25">
        <v>6.2</v>
      </c>
      <c r="X22" s="25">
        <v>11</v>
      </c>
      <c r="Y22" s="25">
        <v>-2.6</v>
      </c>
      <c r="Z22" s="25">
        <v>5.8</v>
      </c>
      <c r="AA22" s="25">
        <v>3.2</v>
      </c>
      <c r="AB22" s="25">
        <v>19.100000000000001</v>
      </c>
      <c r="AC22" s="25">
        <v>-16</v>
      </c>
      <c r="AD22" s="25">
        <v>-24.7</v>
      </c>
      <c r="AE22" s="25">
        <f t="shared" si="0"/>
        <v>2.8</v>
      </c>
      <c r="AF22" s="25">
        <f t="shared" si="0"/>
        <v>21.6</v>
      </c>
      <c r="AG22" s="25">
        <f t="shared" si="0"/>
        <v>-13</v>
      </c>
    </row>
    <row r="23" spans="2:33" ht="12" customHeight="1">
      <c r="B23" s="27" t="s">
        <v>18</v>
      </c>
      <c r="C23" s="32" t="s">
        <v>28</v>
      </c>
      <c r="D23" s="24">
        <v>30.3</v>
      </c>
      <c r="E23" s="24">
        <v>25.2</v>
      </c>
      <c r="F23" s="24">
        <v>-21.1</v>
      </c>
      <c r="G23" s="24">
        <v>18.399999999999999</v>
      </c>
      <c r="H23" s="24">
        <v>14.5</v>
      </c>
      <c r="I23" s="24">
        <v>-4.9000000000000004</v>
      </c>
      <c r="J23" s="24">
        <v>12.7</v>
      </c>
      <c r="K23" s="24">
        <v>-11.3</v>
      </c>
      <c r="L23" s="24">
        <v>37.1</v>
      </c>
      <c r="M23" s="24">
        <v>20.399999999999999</v>
      </c>
      <c r="N23" s="24">
        <v>35.1</v>
      </c>
      <c r="O23" s="24">
        <v>-35.5</v>
      </c>
      <c r="P23" s="24">
        <v>44.1</v>
      </c>
      <c r="Q23" s="24">
        <v>3.3</v>
      </c>
      <c r="R23" s="24">
        <v>-58.3</v>
      </c>
      <c r="S23" s="24">
        <v>117.4</v>
      </c>
      <c r="T23" s="24">
        <v>100.9</v>
      </c>
      <c r="U23" s="24">
        <v>-55.6</v>
      </c>
      <c r="V23" s="25">
        <v>15</v>
      </c>
      <c r="W23" s="25">
        <v>56.5</v>
      </c>
      <c r="X23" s="25">
        <v>-15.3</v>
      </c>
      <c r="Y23" s="25">
        <v>14</v>
      </c>
      <c r="Z23" s="25">
        <v>5</v>
      </c>
      <c r="AA23" s="25">
        <v>-36.4</v>
      </c>
      <c r="AB23" s="25">
        <v>12.1</v>
      </c>
      <c r="AC23" s="25">
        <v>-47.8</v>
      </c>
      <c r="AD23" s="25">
        <v>68.900000000000006</v>
      </c>
      <c r="AE23" s="25">
        <f t="shared" si="0"/>
        <v>-3.6</v>
      </c>
      <c r="AF23" s="25">
        <f t="shared" si="0"/>
        <v>40.200000000000003</v>
      </c>
      <c r="AG23" s="25">
        <f t="shared" si="0"/>
        <v>-25.4</v>
      </c>
    </row>
    <row r="24" spans="2:33" ht="12" customHeight="1">
      <c r="B24" s="26" t="s">
        <v>17</v>
      </c>
      <c r="C24" s="32" t="s">
        <v>28</v>
      </c>
      <c r="D24" s="24">
        <v>-19.3</v>
      </c>
      <c r="E24" s="24">
        <v>3.8</v>
      </c>
      <c r="F24" s="24">
        <v>-24.6</v>
      </c>
      <c r="G24" s="24">
        <v>1.2</v>
      </c>
      <c r="H24" s="24">
        <v>24.7</v>
      </c>
      <c r="I24" s="24">
        <v>11.8</v>
      </c>
      <c r="J24" s="24">
        <v>-4.5999999999999996</v>
      </c>
      <c r="K24" s="24">
        <v>-16.100000000000001</v>
      </c>
      <c r="L24" s="24">
        <v>-6.5</v>
      </c>
      <c r="M24" s="24">
        <v>7.2</v>
      </c>
      <c r="N24" s="24">
        <v>-50.8</v>
      </c>
      <c r="O24" s="24">
        <v>12.3</v>
      </c>
      <c r="P24" s="24">
        <v>61.1</v>
      </c>
      <c r="Q24" s="24">
        <v>-35.6</v>
      </c>
      <c r="R24" s="24">
        <v>-7</v>
      </c>
      <c r="S24" s="24">
        <v>12.6</v>
      </c>
      <c r="T24" s="24">
        <v>25.6</v>
      </c>
      <c r="U24" s="24">
        <v>-10</v>
      </c>
      <c r="V24" s="25">
        <v>-9.3000000000000007</v>
      </c>
      <c r="W24" s="25">
        <v>-23.4</v>
      </c>
      <c r="X24" s="25">
        <v>16</v>
      </c>
      <c r="Y24" s="25">
        <v>8.1</v>
      </c>
      <c r="Z24" s="25">
        <v>12.5</v>
      </c>
      <c r="AA24" s="25">
        <v>1.6</v>
      </c>
      <c r="AB24" s="25">
        <v>4.4000000000000004</v>
      </c>
      <c r="AC24" s="25">
        <v>14.7</v>
      </c>
      <c r="AD24" s="25">
        <v>10.6</v>
      </c>
      <c r="AE24" s="25">
        <f t="shared" si="0"/>
        <v>-22.1</v>
      </c>
      <c r="AF24" s="25">
        <f t="shared" si="0"/>
        <v>-24.9</v>
      </c>
      <c r="AG24" s="25">
        <f t="shared" si="0"/>
        <v>12.6</v>
      </c>
    </row>
    <row r="25" spans="2:33" ht="12" customHeight="1">
      <c r="B25" s="20" t="s">
        <v>26</v>
      </c>
      <c r="C25" s="32" t="s">
        <v>28</v>
      </c>
      <c r="D25" s="24">
        <v>-22.2</v>
      </c>
      <c r="E25" s="24">
        <v>0.3</v>
      </c>
      <c r="F25" s="24">
        <v>-0.7</v>
      </c>
      <c r="G25" s="24">
        <v>0.4</v>
      </c>
      <c r="H25" s="24">
        <v>-3.8</v>
      </c>
      <c r="I25" s="24">
        <v>5.6</v>
      </c>
      <c r="J25" s="24">
        <v>-15.3</v>
      </c>
      <c r="K25" s="24">
        <v>-16.2</v>
      </c>
      <c r="L25" s="24">
        <v>12.8</v>
      </c>
      <c r="M25" s="24">
        <v>20.5</v>
      </c>
      <c r="N25" s="24">
        <v>3.6</v>
      </c>
      <c r="O25" s="24">
        <v>12.6</v>
      </c>
      <c r="P25" s="24">
        <v>-3.7</v>
      </c>
      <c r="Q25" s="24">
        <v>-2.2000000000000002</v>
      </c>
      <c r="R25" s="24">
        <v>-13.9</v>
      </c>
      <c r="S25" s="24">
        <v>-1.9</v>
      </c>
      <c r="T25" s="24">
        <v>23.1</v>
      </c>
      <c r="U25" s="24">
        <v>-1.5</v>
      </c>
      <c r="V25" s="25">
        <v>-8.6</v>
      </c>
      <c r="W25" s="25">
        <v>9.3000000000000007</v>
      </c>
      <c r="X25" s="25">
        <v>12.1</v>
      </c>
      <c r="Y25" s="25">
        <v>6.5</v>
      </c>
      <c r="Z25" s="25">
        <v>-9.1999999999999993</v>
      </c>
      <c r="AA25" s="25">
        <v>-1.2</v>
      </c>
      <c r="AB25" s="25">
        <v>7.1</v>
      </c>
      <c r="AC25" s="25">
        <v>-4.5999999999999996</v>
      </c>
      <c r="AD25" s="25">
        <v>12.4</v>
      </c>
      <c r="AE25" s="25">
        <f t="shared" si="0"/>
        <v>-3.6</v>
      </c>
      <c r="AF25" s="25">
        <f t="shared" si="0"/>
        <v>-9.6999999999999993</v>
      </c>
      <c r="AG25" s="25">
        <f t="shared" si="0"/>
        <v>-16.600000000000001</v>
      </c>
    </row>
    <row r="26" spans="2:33" ht="12" customHeight="1"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W26" s="25"/>
      <c r="X26" s="25"/>
      <c r="AD26" s="45"/>
      <c r="AE26" s="45"/>
    </row>
    <row r="27" spans="2:33" ht="12" customHeight="1">
      <c r="C27" s="101" t="s">
        <v>27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D27" s="45"/>
      <c r="AE27" s="45"/>
    </row>
    <row r="28" spans="2:33" ht="12" customHeight="1">
      <c r="B28" s="31" t="s">
        <v>24</v>
      </c>
      <c r="C28" s="30">
        <v>100</v>
      </c>
      <c r="D28" s="24">
        <v>93.9</v>
      </c>
      <c r="E28" s="24">
        <v>94.1</v>
      </c>
      <c r="F28" s="24">
        <v>93.5</v>
      </c>
      <c r="G28" s="24">
        <v>96.5</v>
      </c>
      <c r="H28" s="24">
        <v>97.5</v>
      </c>
      <c r="I28" s="24">
        <v>90.2</v>
      </c>
      <c r="J28" s="24">
        <v>87.9</v>
      </c>
      <c r="K28" s="24">
        <v>89.3</v>
      </c>
      <c r="L28" s="24">
        <v>90.2</v>
      </c>
      <c r="M28" s="24">
        <v>91.5</v>
      </c>
      <c r="N28" s="24">
        <v>93.5</v>
      </c>
      <c r="O28" s="24">
        <v>99.1</v>
      </c>
      <c r="P28" s="24">
        <v>95.4</v>
      </c>
      <c r="Q28" s="24">
        <v>89.8</v>
      </c>
      <c r="R28" s="24">
        <v>101.3</v>
      </c>
      <c r="S28" s="24">
        <v>83.3</v>
      </c>
      <c r="T28" s="24">
        <v>92.1</v>
      </c>
      <c r="U28" s="24">
        <v>88.7</v>
      </c>
      <c r="V28" s="25">
        <v>83.3</v>
      </c>
      <c r="W28" s="25">
        <v>86.8</v>
      </c>
      <c r="X28" s="25">
        <v>93.8</v>
      </c>
      <c r="Y28" s="25">
        <v>100.3</v>
      </c>
      <c r="Z28" s="25">
        <v>96.2</v>
      </c>
      <c r="AA28" s="25">
        <v>94.1</v>
      </c>
      <c r="AB28" s="25">
        <v>103.4</v>
      </c>
      <c r="AC28" s="25">
        <v>82.4</v>
      </c>
      <c r="AD28" s="25">
        <v>74.7</v>
      </c>
      <c r="AE28" s="25">
        <f>SUM(AE6/C6*100)</f>
        <v>80.599999999999994</v>
      </c>
      <c r="AF28" s="25">
        <f>SUM(AF6/D6*100)</f>
        <v>103.4</v>
      </c>
      <c r="AG28" s="25">
        <f>SUM(AG6/E6*100)</f>
        <v>82.4</v>
      </c>
    </row>
    <row r="29" spans="2:33" ht="12" customHeight="1">
      <c r="B29" s="27" t="s">
        <v>23</v>
      </c>
      <c r="C29" s="30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G29" s="45"/>
    </row>
    <row r="30" spans="2:33" ht="12" customHeight="1">
      <c r="B30" s="28" t="s">
        <v>32</v>
      </c>
      <c r="C30" s="30">
        <v>100</v>
      </c>
      <c r="D30" s="24">
        <v>94.7</v>
      </c>
      <c r="E30" s="24">
        <v>92.5</v>
      </c>
      <c r="F30" s="24">
        <v>91.7</v>
      </c>
      <c r="G30" s="24">
        <v>96.2</v>
      </c>
      <c r="H30" s="24">
        <v>96.3</v>
      </c>
      <c r="I30" s="24">
        <v>88.7</v>
      </c>
      <c r="J30" s="24">
        <v>87.6</v>
      </c>
      <c r="K30" s="24">
        <v>90</v>
      </c>
      <c r="L30" s="24">
        <v>91.2</v>
      </c>
      <c r="M30" s="24">
        <v>91.9</v>
      </c>
      <c r="N30" s="24">
        <v>93.8</v>
      </c>
      <c r="O30" s="24">
        <v>99.9</v>
      </c>
      <c r="P30" s="24">
        <v>92.4</v>
      </c>
      <c r="Q30" s="24">
        <v>85.5</v>
      </c>
      <c r="R30" s="24">
        <v>102.9</v>
      </c>
      <c r="S30" s="24">
        <v>80.3</v>
      </c>
      <c r="T30" s="24">
        <v>87.1</v>
      </c>
      <c r="U30" s="24">
        <v>85.8</v>
      </c>
      <c r="V30" s="25">
        <v>80.099999999999994</v>
      </c>
      <c r="W30" s="25">
        <v>82.5</v>
      </c>
      <c r="X30" s="25">
        <v>89.4</v>
      </c>
      <c r="Y30" s="25">
        <v>96.3</v>
      </c>
      <c r="Z30" s="25">
        <v>92</v>
      </c>
      <c r="AA30" s="25">
        <v>89.3</v>
      </c>
      <c r="AB30" s="25">
        <v>96.4</v>
      </c>
      <c r="AC30" s="25">
        <v>72.599999999999994</v>
      </c>
      <c r="AD30" s="25">
        <v>66.5</v>
      </c>
      <c r="AE30" s="25">
        <f t="shared" ref="AE30:AG36" si="1">SUM(AE8/C8*100)</f>
        <v>72.900000000000006</v>
      </c>
      <c r="AF30" s="25">
        <f t="shared" si="1"/>
        <v>95.5</v>
      </c>
      <c r="AG30" s="25">
        <f t="shared" si="1"/>
        <v>75</v>
      </c>
    </row>
    <row r="31" spans="2:33" ht="12" customHeight="1">
      <c r="B31" s="27" t="s">
        <v>21</v>
      </c>
      <c r="C31" s="30">
        <v>100</v>
      </c>
      <c r="D31" s="24">
        <v>94.3</v>
      </c>
      <c r="E31" s="24">
        <v>111.6</v>
      </c>
      <c r="F31" s="24">
        <v>128.69999999999999</v>
      </c>
      <c r="G31" s="24">
        <v>119.1</v>
      </c>
      <c r="H31" s="24">
        <v>121.3</v>
      </c>
      <c r="I31" s="24">
        <v>109.8</v>
      </c>
      <c r="J31" s="24">
        <v>97.8</v>
      </c>
      <c r="K31" s="24">
        <v>89.3</v>
      </c>
      <c r="L31" s="24">
        <v>83.9</v>
      </c>
      <c r="M31" s="24">
        <v>74.2</v>
      </c>
      <c r="N31" s="24">
        <v>73.3</v>
      </c>
      <c r="O31" s="24">
        <v>79.900000000000006</v>
      </c>
      <c r="P31" s="24">
        <v>80.2</v>
      </c>
      <c r="Q31" s="24">
        <v>82.9</v>
      </c>
      <c r="R31" s="24">
        <v>72.8</v>
      </c>
      <c r="S31" s="24">
        <v>65.900000000000006</v>
      </c>
      <c r="T31" s="24">
        <v>64.7</v>
      </c>
      <c r="U31" s="24">
        <v>66.2</v>
      </c>
      <c r="V31" s="25">
        <v>59.3</v>
      </c>
      <c r="W31" s="25">
        <v>64.8</v>
      </c>
      <c r="X31" s="25">
        <v>66.3</v>
      </c>
      <c r="Y31" s="25">
        <v>79.2</v>
      </c>
      <c r="Z31" s="25">
        <v>58</v>
      </c>
      <c r="AA31" s="25">
        <v>63.3</v>
      </c>
      <c r="AB31" s="25">
        <v>75.2</v>
      </c>
      <c r="AC31" s="25">
        <v>108.8</v>
      </c>
      <c r="AD31" s="25">
        <v>112.9</v>
      </c>
      <c r="AE31" s="25">
        <f t="shared" si="1"/>
        <v>121.5</v>
      </c>
      <c r="AF31" s="25">
        <f t="shared" si="1"/>
        <v>111.8</v>
      </c>
      <c r="AG31" s="25">
        <f t="shared" si="1"/>
        <v>99.5</v>
      </c>
    </row>
    <row r="32" spans="2:33" ht="12" customHeight="1">
      <c r="B32" s="27" t="s">
        <v>20</v>
      </c>
      <c r="C32" s="30">
        <v>100</v>
      </c>
      <c r="D32" s="24">
        <v>457.1</v>
      </c>
      <c r="E32" s="24">
        <v>385.7</v>
      </c>
      <c r="F32" s="24">
        <v>361.2</v>
      </c>
      <c r="G32" s="24">
        <v>169.4</v>
      </c>
      <c r="H32" s="24">
        <v>271.39999999999998</v>
      </c>
      <c r="I32" s="24">
        <v>416.3</v>
      </c>
      <c r="J32" s="24">
        <v>336.7</v>
      </c>
      <c r="K32" s="24">
        <v>614.29999999999995</v>
      </c>
      <c r="L32" s="24">
        <v>222.4</v>
      </c>
      <c r="M32" s="24">
        <v>346.9</v>
      </c>
      <c r="N32" s="24">
        <v>498</v>
      </c>
      <c r="O32" s="24">
        <v>393.9</v>
      </c>
      <c r="P32" s="24">
        <v>608.20000000000005</v>
      </c>
      <c r="Q32" s="24">
        <v>387.8</v>
      </c>
      <c r="R32" s="24">
        <v>928.6</v>
      </c>
      <c r="S32" s="24">
        <v>259.2</v>
      </c>
      <c r="T32" s="24">
        <v>267.3</v>
      </c>
      <c r="U32" s="24">
        <v>246.9</v>
      </c>
      <c r="V32" s="25">
        <v>232.7</v>
      </c>
      <c r="W32" s="25">
        <v>281.60000000000002</v>
      </c>
      <c r="X32" s="25">
        <v>583.70000000000005</v>
      </c>
      <c r="Y32" s="25">
        <v>334.7</v>
      </c>
      <c r="Z32" s="25">
        <v>444.9</v>
      </c>
      <c r="AA32" s="25">
        <v>420.4</v>
      </c>
      <c r="AB32" s="25">
        <v>602</v>
      </c>
      <c r="AC32" s="25">
        <v>859.2</v>
      </c>
      <c r="AD32" s="25">
        <v>610.20000000000005</v>
      </c>
      <c r="AE32" s="25">
        <f t="shared" si="1"/>
        <v>204.1</v>
      </c>
      <c r="AF32" s="25">
        <f t="shared" si="1"/>
        <v>128.1</v>
      </c>
      <c r="AG32" s="25">
        <f t="shared" si="1"/>
        <v>51.9</v>
      </c>
    </row>
    <row r="33" spans="2:33" ht="12" customHeight="1">
      <c r="B33" s="27" t="s">
        <v>19</v>
      </c>
      <c r="C33" s="30">
        <v>100</v>
      </c>
      <c r="D33" s="24">
        <v>82.3</v>
      </c>
      <c r="E33" s="24">
        <v>94.6</v>
      </c>
      <c r="F33" s="24">
        <v>86.4</v>
      </c>
      <c r="G33" s="24">
        <v>82.9</v>
      </c>
      <c r="H33" s="24">
        <v>89.8</v>
      </c>
      <c r="I33" s="24">
        <v>86.1</v>
      </c>
      <c r="J33" s="24">
        <v>78.099999999999994</v>
      </c>
      <c r="K33" s="24">
        <v>77.400000000000006</v>
      </c>
      <c r="L33" s="24">
        <v>80.900000000000006</v>
      </c>
      <c r="M33" s="24">
        <v>95.2</v>
      </c>
      <c r="N33" s="24">
        <v>100.4</v>
      </c>
      <c r="O33" s="24">
        <v>105.8</v>
      </c>
      <c r="P33" s="24">
        <v>133.30000000000001</v>
      </c>
      <c r="Q33" s="24">
        <v>138.30000000000001</v>
      </c>
      <c r="R33" s="24">
        <v>108.1</v>
      </c>
      <c r="S33" s="24">
        <v>126.7</v>
      </c>
      <c r="T33" s="24">
        <v>153</v>
      </c>
      <c r="U33" s="24">
        <v>137.1</v>
      </c>
      <c r="V33" s="25">
        <v>134.4</v>
      </c>
      <c r="W33" s="25">
        <v>142.80000000000001</v>
      </c>
      <c r="X33" s="25">
        <v>158.5</v>
      </c>
      <c r="Y33" s="25">
        <v>154.4</v>
      </c>
      <c r="Z33" s="25">
        <v>163.4</v>
      </c>
      <c r="AA33" s="25">
        <v>168.7</v>
      </c>
      <c r="AB33" s="25">
        <v>200.9</v>
      </c>
      <c r="AC33" s="25">
        <v>168.8</v>
      </c>
      <c r="AD33" s="25">
        <v>127.1</v>
      </c>
      <c r="AE33" s="25">
        <f t="shared" si="1"/>
        <v>130.6</v>
      </c>
      <c r="AF33" s="25">
        <f t="shared" si="1"/>
        <v>192.9</v>
      </c>
      <c r="AG33" s="25">
        <f t="shared" si="1"/>
        <v>146</v>
      </c>
    </row>
    <row r="34" spans="2:33" ht="12" customHeight="1">
      <c r="B34" s="27" t="s">
        <v>18</v>
      </c>
      <c r="C34" s="30">
        <v>100</v>
      </c>
      <c r="D34" s="24">
        <v>130.30000000000001</v>
      </c>
      <c r="E34" s="24">
        <v>163.1</v>
      </c>
      <c r="F34" s="24">
        <v>128.69999999999999</v>
      </c>
      <c r="G34" s="24">
        <v>152.4</v>
      </c>
      <c r="H34" s="24">
        <v>174.4</v>
      </c>
      <c r="I34" s="24">
        <v>165.9</v>
      </c>
      <c r="J34" s="24">
        <v>187.1</v>
      </c>
      <c r="K34" s="24">
        <v>165.9</v>
      </c>
      <c r="L34" s="24">
        <v>227.4</v>
      </c>
      <c r="M34" s="24">
        <v>273.8</v>
      </c>
      <c r="N34" s="24">
        <v>370</v>
      </c>
      <c r="O34" s="24">
        <v>238.8</v>
      </c>
      <c r="P34" s="24">
        <v>344.2</v>
      </c>
      <c r="Q34" s="24">
        <v>355.5</v>
      </c>
      <c r="R34" s="24">
        <v>148.30000000000001</v>
      </c>
      <c r="S34" s="24">
        <v>322.39999999999998</v>
      </c>
      <c r="T34" s="24">
        <v>647.6</v>
      </c>
      <c r="U34" s="24">
        <v>287.7</v>
      </c>
      <c r="V34" s="25">
        <v>330.9</v>
      </c>
      <c r="W34" s="25">
        <v>518</v>
      </c>
      <c r="X34" s="25">
        <v>438.5</v>
      </c>
      <c r="Y34" s="25">
        <v>499.7</v>
      </c>
      <c r="Z34" s="25">
        <v>524.6</v>
      </c>
      <c r="AA34" s="25">
        <v>333.4</v>
      </c>
      <c r="AB34" s="25">
        <v>373.8</v>
      </c>
      <c r="AC34" s="25">
        <v>195</v>
      </c>
      <c r="AD34" s="25">
        <v>329.3</v>
      </c>
      <c r="AE34" s="25">
        <f t="shared" si="1"/>
        <v>317.39999999999998</v>
      </c>
      <c r="AF34" s="25">
        <f t="shared" si="1"/>
        <v>341.4</v>
      </c>
      <c r="AG34" s="25">
        <f t="shared" si="1"/>
        <v>203.5</v>
      </c>
    </row>
    <row r="35" spans="2:33" ht="12" customHeight="1">
      <c r="B35" s="26" t="s">
        <v>17</v>
      </c>
      <c r="C35" s="30">
        <v>100</v>
      </c>
      <c r="D35" s="24">
        <v>80.7</v>
      </c>
      <c r="E35" s="24">
        <v>83.8</v>
      </c>
      <c r="F35" s="24">
        <v>63.2</v>
      </c>
      <c r="G35" s="24">
        <v>63.9</v>
      </c>
      <c r="H35" s="24">
        <v>79.7</v>
      </c>
      <c r="I35" s="24">
        <v>89.1</v>
      </c>
      <c r="J35" s="24">
        <v>85</v>
      </c>
      <c r="K35" s="24">
        <v>71.3</v>
      </c>
      <c r="L35" s="24">
        <v>66.7</v>
      </c>
      <c r="M35" s="24">
        <v>71.5</v>
      </c>
      <c r="N35" s="24">
        <v>35.200000000000003</v>
      </c>
      <c r="O35" s="24">
        <v>39.5</v>
      </c>
      <c r="P35" s="24">
        <v>63.7</v>
      </c>
      <c r="Q35" s="24">
        <v>41</v>
      </c>
      <c r="R35" s="24">
        <v>38.1</v>
      </c>
      <c r="S35" s="24">
        <v>42.9</v>
      </c>
      <c r="T35" s="24">
        <v>53.8</v>
      </c>
      <c r="U35" s="24">
        <v>48.5</v>
      </c>
      <c r="V35" s="25">
        <v>43.9</v>
      </c>
      <c r="W35" s="25">
        <v>33.700000000000003</v>
      </c>
      <c r="X35" s="25">
        <v>39</v>
      </c>
      <c r="Y35" s="25">
        <v>42.2</v>
      </c>
      <c r="Z35" s="25">
        <v>47.5</v>
      </c>
      <c r="AA35" s="25">
        <v>48.3</v>
      </c>
      <c r="AB35" s="25">
        <v>50.4</v>
      </c>
      <c r="AC35" s="25">
        <v>57.8</v>
      </c>
      <c r="AD35" s="25">
        <v>63.9</v>
      </c>
      <c r="AE35" s="25">
        <f t="shared" si="1"/>
        <v>49.8</v>
      </c>
      <c r="AF35" s="25">
        <f t="shared" si="1"/>
        <v>46.4</v>
      </c>
      <c r="AG35" s="25">
        <f t="shared" si="1"/>
        <v>50.3</v>
      </c>
    </row>
    <row r="36" spans="2:33" ht="12" customHeight="1">
      <c r="B36" s="20" t="s">
        <v>26</v>
      </c>
      <c r="C36" s="30">
        <v>100</v>
      </c>
      <c r="D36" s="24">
        <v>77.8</v>
      </c>
      <c r="E36" s="24">
        <v>78.099999999999994</v>
      </c>
      <c r="F36" s="24">
        <v>77.5</v>
      </c>
      <c r="G36" s="24">
        <v>77.8</v>
      </c>
      <c r="H36" s="24">
        <v>74.900000000000006</v>
      </c>
      <c r="I36" s="24">
        <v>79</v>
      </c>
      <c r="J36" s="24">
        <v>66.900000000000006</v>
      </c>
      <c r="K36" s="24">
        <v>56.1</v>
      </c>
      <c r="L36" s="24">
        <v>63.3</v>
      </c>
      <c r="M36" s="24">
        <v>76.3</v>
      </c>
      <c r="N36" s="24">
        <v>79</v>
      </c>
      <c r="O36" s="24">
        <v>89</v>
      </c>
      <c r="P36" s="24">
        <v>85.7</v>
      </c>
      <c r="Q36" s="24">
        <v>83.8</v>
      </c>
      <c r="R36" s="24">
        <v>72.2</v>
      </c>
      <c r="S36" s="24">
        <v>70.8</v>
      </c>
      <c r="T36" s="24">
        <v>87.2</v>
      </c>
      <c r="U36" s="24">
        <v>85.9</v>
      </c>
      <c r="V36" s="25">
        <v>78.5</v>
      </c>
      <c r="W36" s="25">
        <v>85.8</v>
      </c>
      <c r="X36" s="25">
        <v>96.1</v>
      </c>
      <c r="Y36" s="25">
        <v>102.4</v>
      </c>
      <c r="Z36" s="25">
        <v>93</v>
      </c>
      <c r="AA36" s="25">
        <v>91.9</v>
      </c>
      <c r="AB36" s="25">
        <v>98.4</v>
      </c>
      <c r="AC36" s="25">
        <v>93.9</v>
      </c>
      <c r="AD36" s="25">
        <v>105.5</v>
      </c>
      <c r="AE36" s="25">
        <f t="shared" si="1"/>
        <v>101.7</v>
      </c>
      <c r="AF36" s="25">
        <f t="shared" si="1"/>
        <v>118.1</v>
      </c>
      <c r="AG36" s="25">
        <f t="shared" si="1"/>
        <v>98.2</v>
      </c>
    </row>
    <row r="37" spans="2:33" ht="12" customHeight="1"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W37" s="25"/>
      <c r="X37" s="25"/>
      <c r="AD37" s="45"/>
      <c r="AE37" s="45"/>
    </row>
    <row r="38" spans="2:33" ht="12" customHeight="1">
      <c r="C38" s="101" t="s">
        <v>25</v>
      </c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D38" s="45"/>
      <c r="AE38" s="45"/>
    </row>
    <row r="39" spans="2:33" ht="12" customHeight="1">
      <c r="B39" s="31" t="s">
        <v>24</v>
      </c>
      <c r="C39" s="30">
        <v>100</v>
      </c>
      <c r="D39" s="30">
        <v>100</v>
      </c>
      <c r="E39" s="30">
        <v>100</v>
      </c>
      <c r="F39" s="30">
        <v>100</v>
      </c>
      <c r="G39" s="30">
        <v>100</v>
      </c>
      <c r="H39" s="30">
        <v>100</v>
      </c>
      <c r="I39" s="30">
        <v>100</v>
      </c>
      <c r="J39" s="30">
        <v>100</v>
      </c>
      <c r="K39" s="30">
        <v>100</v>
      </c>
      <c r="L39" s="30">
        <v>100</v>
      </c>
      <c r="M39" s="30">
        <v>100</v>
      </c>
      <c r="N39" s="30">
        <v>100</v>
      </c>
      <c r="O39" s="30">
        <v>100</v>
      </c>
      <c r="P39" s="30">
        <v>100</v>
      </c>
      <c r="Q39" s="30">
        <v>100</v>
      </c>
      <c r="R39" s="30">
        <v>100</v>
      </c>
      <c r="S39" s="30">
        <v>100</v>
      </c>
      <c r="T39" s="30">
        <v>100</v>
      </c>
      <c r="U39" s="30">
        <v>100</v>
      </c>
      <c r="V39" s="49">
        <v>100</v>
      </c>
      <c r="W39" s="49">
        <v>100</v>
      </c>
      <c r="X39" s="49">
        <v>100</v>
      </c>
      <c r="Y39" s="49">
        <v>100</v>
      </c>
      <c r="Z39" s="49">
        <v>100</v>
      </c>
      <c r="AA39" s="49">
        <v>100</v>
      </c>
      <c r="AB39" s="49">
        <v>100</v>
      </c>
      <c r="AC39" s="49">
        <v>100</v>
      </c>
      <c r="AD39" s="49">
        <v>100</v>
      </c>
      <c r="AE39" s="49">
        <v>100</v>
      </c>
      <c r="AF39" s="49">
        <v>100</v>
      </c>
      <c r="AG39" s="49">
        <v>101</v>
      </c>
    </row>
    <row r="40" spans="2:33" ht="12" customHeight="1">
      <c r="B40" s="27" t="s">
        <v>23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V40" s="45"/>
      <c r="W40" s="25"/>
      <c r="X40" s="25"/>
      <c r="Y40" s="25"/>
      <c r="Z40" s="25"/>
      <c r="AA40" s="25"/>
      <c r="AB40" s="25"/>
      <c r="AC40" s="25"/>
      <c r="AD40" s="25"/>
      <c r="AE40" s="25"/>
      <c r="AG40" s="45"/>
    </row>
    <row r="41" spans="2:33" ht="12" customHeight="1">
      <c r="B41" s="28" t="s">
        <v>32</v>
      </c>
      <c r="C41" s="24">
        <v>85.3</v>
      </c>
      <c r="D41" s="24">
        <v>86.1</v>
      </c>
      <c r="E41" s="24">
        <v>83.9</v>
      </c>
      <c r="F41" s="24">
        <v>83.7</v>
      </c>
      <c r="G41" s="24">
        <v>85.1</v>
      </c>
      <c r="H41" s="24">
        <v>84.3</v>
      </c>
      <c r="I41" s="24">
        <v>83.9</v>
      </c>
      <c r="J41" s="24">
        <v>85</v>
      </c>
      <c r="K41" s="24">
        <v>86</v>
      </c>
      <c r="L41" s="24">
        <v>86.2</v>
      </c>
      <c r="M41" s="24">
        <v>85.7</v>
      </c>
      <c r="N41" s="24">
        <v>85.6</v>
      </c>
      <c r="O41" s="24">
        <v>86</v>
      </c>
      <c r="P41" s="24">
        <v>82.7</v>
      </c>
      <c r="Q41" s="24">
        <v>81.3</v>
      </c>
      <c r="R41" s="24">
        <v>86.6</v>
      </c>
      <c r="S41" s="24">
        <v>82.3</v>
      </c>
      <c r="T41" s="24">
        <v>80.8</v>
      </c>
      <c r="U41" s="24">
        <v>82.5</v>
      </c>
      <c r="V41" s="25">
        <v>82</v>
      </c>
      <c r="W41" s="25">
        <v>81.099999999999994</v>
      </c>
      <c r="X41" s="25">
        <v>81.3</v>
      </c>
      <c r="Y41" s="25">
        <v>81.900000000000006</v>
      </c>
      <c r="Z41" s="25">
        <v>81.599999999999994</v>
      </c>
      <c r="AA41" s="25">
        <v>81</v>
      </c>
      <c r="AB41" s="25">
        <v>79.5</v>
      </c>
      <c r="AC41" s="25">
        <v>75.2</v>
      </c>
      <c r="AD41" s="25">
        <v>75.900000000000006</v>
      </c>
      <c r="AE41" s="25">
        <f>SUM(AE8/AE6*100)</f>
        <v>77.2</v>
      </c>
      <c r="AF41" s="25">
        <f>SUM(AF8/AF6*100)</f>
        <v>79.5</v>
      </c>
      <c r="AG41" s="25">
        <f>SUM(AG8/AG6*100)</f>
        <v>76.400000000000006</v>
      </c>
    </row>
    <row r="42" spans="2:33" ht="12" customHeight="1">
      <c r="B42" s="27" t="s">
        <v>21</v>
      </c>
      <c r="C42" s="24">
        <v>6</v>
      </c>
      <c r="D42" s="24">
        <v>6</v>
      </c>
      <c r="E42" s="24">
        <v>7.1</v>
      </c>
      <c r="F42" s="24">
        <v>8.3000000000000007</v>
      </c>
      <c r="G42" s="24">
        <v>7.4</v>
      </c>
      <c r="H42" s="24">
        <v>7.5</v>
      </c>
      <c r="I42" s="24">
        <v>7.3</v>
      </c>
      <c r="J42" s="24">
        <v>6.7</v>
      </c>
      <c r="K42" s="24">
        <v>6</v>
      </c>
      <c r="L42" s="24">
        <v>5.6</v>
      </c>
      <c r="M42" s="24">
        <v>4.9000000000000004</v>
      </c>
      <c r="N42" s="24">
        <v>4.7</v>
      </c>
      <c r="O42" s="24">
        <v>4.8</v>
      </c>
      <c r="P42" s="24">
        <v>5</v>
      </c>
      <c r="Q42" s="24">
        <v>5.5</v>
      </c>
      <c r="R42" s="24">
        <v>4.3</v>
      </c>
      <c r="S42" s="24">
        <v>4.7</v>
      </c>
      <c r="T42" s="24">
        <v>4.2</v>
      </c>
      <c r="U42" s="24">
        <v>4.5</v>
      </c>
      <c r="V42" s="25">
        <v>4.3</v>
      </c>
      <c r="W42" s="25">
        <v>4.5</v>
      </c>
      <c r="X42" s="25">
        <v>4.2</v>
      </c>
      <c r="Y42" s="25">
        <v>4.7</v>
      </c>
      <c r="Z42" s="25">
        <v>3.6</v>
      </c>
      <c r="AA42" s="25">
        <v>4</v>
      </c>
      <c r="AB42" s="25">
        <v>4.4000000000000004</v>
      </c>
      <c r="AC42" s="25">
        <v>7.9</v>
      </c>
      <c r="AD42" s="25">
        <v>9.1</v>
      </c>
      <c r="AE42" s="25">
        <f>SUM(AE9/AE6*100)</f>
        <v>9</v>
      </c>
      <c r="AF42" s="25">
        <f>SUM(AF9/AF6*100)</f>
        <v>6.5</v>
      </c>
      <c r="AG42" s="25">
        <f>SUM(AG9/AG6*100)</f>
        <v>8.6</v>
      </c>
    </row>
    <row r="43" spans="2:33" ht="12" customHeight="1">
      <c r="B43" s="27" t="s">
        <v>20</v>
      </c>
      <c r="C43" s="24">
        <v>0</v>
      </c>
      <c r="D43" s="24">
        <v>0.2</v>
      </c>
      <c r="E43" s="24">
        <v>0.2</v>
      </c>
      <c r="F43" s="24">
        <v>0.2</v>
      </c>
      <c r="G43" s="24">
        <v>0.1</v>
      </c>
      <c r="H43" s="24">
        <v>0.1</v>
      </c>
      <c r="I43" s="24">
        <v>0.2</v>
      </c>
      <c r="J43" s="24">
        <v>0.2</v>
      </c>
      <c r="K43" s="24">
        <v>0.3</v>
      </c>
      <c r="L43" s="24">
        <v>0.1</v>
      </c>
      <c r="M43" s="24">
        <v>0.2</v>
      </c>
      <c r="N43" s="24">
        <v>0.2</v>
      </c>
      <c r="O43" s="24">
        <v>0.2</v>
      </c>
      <c r="P43" s="24">
        <v>0.3</v>
      </c>
      <c r="Q43" s="24">
        <v>0.2</v>
      </c>
      <c r="R43" s="24">
        <v>0.4</v>
      </c>
      <c r="S43" s="24">
        <v>0.1</v>
      </c>
      <c r="T43" s="24">
        <v>0.1</v>
      </c>
      <c r="U43" s="24">
        <v>0.1</v>
      </c>
      <c r="V43" s="25">
        <v>0.1</v>
      </c>
      <c r="W43" s="25">
        <v>0.1</v>
      </c>
      <c r="X43" s="25">
        <v>0.3</v>
      </c>
      <c r="Y43" s="25">
        <v>0.2</v>
      </c>
      <c r="Z43" s="25">
        <v>0.2</v>
      </c>
      <c r="AA43" s="25">
        <v>0.2</v>
      </c>
      <c r="AB43" s="25">
        <v>0.3</v>
      </c>
      <c r="AC43" s="25">
        <v>0.5</v>
      </c>
      <c r="AD43" s="25">
        <v>0.4</v>
      </c>
      <c r="AE43" s="25">
        <f>SUM(AE10/AE6*100)</f>
        <v>0.1</v>
      </c>
      <c r="AF43" s="25">
        <f>SUM(AF10/AF6*100)</f>
        <v>0.3</v>
      </c>
      <c r="AG43" s="25">
        <f>SUM(AG10/AG6*100)</f>
        <v>0.1</v>
      </c>
    </row>
    <row r="44" spans="2:33" ht="12" customHeight="1">
      <c r="B44" s="27" t="s">
        <v>19</v>
      </c>
      <c r="C44" s="24">
        <v>7.4</v>
      </c>
      <c r="D44" s="24">
        <v>6.4</v>
      </c>
      <c r="E44" s="24">
        <v>7.4</v>
      </c>
      <c r="F44" s="24">
        <v>6.8</v>
      </c>
      <c r="G44" s="24">
        <v>6.3</v>
      </c>
      <c r="H44" s="24">
        <v>6.8</v>
      </c>
      <c r="I44" s="24">
        <v>7</v>
      </c>
      <c r="J44" s="24">
        <v>6.5</v>
      </c>
      <c r="K44" s="24">
        <v>6.4</v>
      </c>
      <c r="L44" s="24">
        <v>6.6</v>
      </c>
      <c r="M44" s="24">
        <v>7.7</v>
      </c>
      <c r="N44" s="24">
        <v>7.9</v>
      </c>
      <c r="O44" s="24">
        <v>7.9</v>
      </c>
      <c r="P44" s="24">
        <v>10.3</v>
      </c>
      <c r="Q44" s="24">
        <v>11.3</v>
      </c>
      <c r="R44" s="24">
        <v>7.8</v>
      </c>
      <c r="S44" s="24">
        <v>11.2</v>
      </c>
      <c r="T44" s="24">
        <v>12.2</v>
      </c>
      <c r="U44" s="24">
        <v>11.4</v>
      </c>
      <c r="V44" s="25">
        <v>11.9</v>
      </c>
      <c r="W44" s="25">
        <v>12.1</v>
      </c>
      <c r="X44" s="25">
        <v>12.4</v>
      </c>
      <c r="Y44" s="25">
        <v>11.3</v>
      </c>
      <c r="Z44" s="25">
        <v>12.5</v>
      </c>
      <c r="AA44" s="25">
        <v>13.2</v>
      </c>
      <c r="AB44" s="25">
        <v>14.3</v>
      </c>
      <c r="AC44" s="25">
        <v>15.1</v>
      </c>
      <c r="AD44" s="25">
        <v>12.5</v>
      </c>
      <c r="AE44" s="25">
        <f>SUM(AE11/AE6*100)</f>
        <v>11.9</v>
      </c>
      <c r="AF44" s="25">
        <f>SUM(AF11/AF6*100)</f>
        <v>12</v>
      </c>
      <c r="AG44" s="25">
        <f>SUM(AG11/AG6*100)</f>
        <v>13.1</v>
      </c>
    </row>
    <row r="45" spans="2:33" ht="12" customHeight="1">
      <c r="B45" s="27" t="s">
        <v>18</v>
      </c>
      <c r="C45" s="24">
        <v>0.3</v>
      </c>
      <c r="D45" s="24">
        <v>0.4</v>
      </c>
      <c r="E45" s="24">
        <v>0.5</v>
      </c>
      <c r="F45" s="24">
        <v>0.4</v>
      </c>
      <c r="G45" s="24">
        <v>0.5</v>
      </c>
      <c r="H45" s="24">
        <v>0.5</v>
      </c>
      <c r="I45" s="24">
        <v>0.5</v>
      </c>
      <c r="J45" s="24">
        <v>0.6</v>
      </c>
      <c r="K45" s="24">
        <v>0.6</v>
      </c>
      <c r="L45" s="24">
        <v>0.8</v>
      </c>
      <c r="M45" s="24">
        <v>0.9</v>
      </c>
      <c r="N45" s="24">
        <v>1.2</v>
      </c>
      <c r="O45" s="24">
        <v>0.7</v>
      </c>
      <c r="P45" s="24">
        <v>1.1000000000000001</v>
      </c>
      <c r="Q45" s="24">
        <v>1.2</v>
      </c>
      <c r="R45" s="24">
        <v>0.4</v>
      </c>
      <c r="S45" s="24">
        <v>1.2</v>
      </c>
      <c r="T45" s="24">
        <v>2.1</v>
      </c>
      <c r="U45" s="24">
        <v>1</v>
      </c>
      <c r="V45" s="25">
        <v>1.2</v>
      </c>
      <c r="W45" s="25">
        <v>1.8</v>
      </c>
      <c r="X45" s="25">
        <v>1.4</v>
      </c>
      <c r="Y45" s="25">
        <v>1.5</v>
      </c>
      <c r="Z45" s="25">
        <v>1.6</v>
      </c>
      <c r="AA45" s="25">
        <v>1.1000000000000001</v>
      </c>
      <c r="AB45" s="25">
        <v>1.1000000000000001</v>
      </c>
      <c r="AC45" s="25">
        <v>0.7</v>
      </c>
      <c r="AD45" s="25">
        <v>1.3</v>
      </c>
      <c r="AE45" s="25">
        <f>SUM(AE12/AE6*100)</f>
        <v>1.2</v>
      </c>
      <c r="AF45" s="25">
        <f>SUM(AF12/AF6*100)</f>
        <v>1.4</v>
      </c>
      <c r="AG45" s="25">
        <f>SUM(AG12/AG6*100)</f>
        <v>1.3</v>
      </c>
    </row>
    <row r="46" spans="2:33" ht="12" customHeight="1">
      <c r="B46" s="26" t="s">
        <v>17</v>
      </c>
      <c r="C46" s="24">
        <v>1</v>
      </c>
      <c r="D46" s="24">
        <v>0.8</v>
      </c>
      <c r="E46" s="24">
        <v>0.9</v>
      </c>
      <c r="F46" s="24">
        <v>0.7</v>
      </c>
      <c r="G46" s="24">
        <v>0.6</v>
      </c>
      <c r="H46" s="24">
        <v>0.8</v>
      </c>
      <c r="I46" s="24">
        <v>1</v>
      </c>
      <c r="J46" s="24">
        <v>0.9</v>
      </c>
      <c r="K46" s="24">
        <v>0.8</v>
      </c>
      <c r="L46" s="24">
        <v>0.7</v>
      </c>
      <c r="M46" s="24">
        <v>0.8</v>
      </c>
      <c r="N46" s="24">
        <v>0.4</v>
      </c>
      <c r="O46" s="24">
        <v>0.4</v>
      </c>
      <c r="P46" s="24">
        <v>0.7</v>
      </c>
      <c r="Q46" s="24">
        <v>0.4</v>
      </c>
      <c r="R46" s="24">
        <v>0.4</v>
      </c>
      <c r="S46" s="24">
        <v>0.5</v>
      </c>
      <c r="T46" s="24">
        <v>0.6</v>
      </c>
      <c r="U46" s="24">
        <v>0.5</v>
      </c>
      <c r="V46" s="25">
        <v>0.5</v>
      </c>
      <c r="W46" s="25">
        <v>0.4</v>
      </c>
      <c r="X46" s="25">
        <v>0.4</v>
      </c>
      <c r="Y46" s="25">
        <v>0.4</v>
      </c>
      <c r="Z46" s="25">
        <v>0.5</v>
      </c>
      <c r="AA46" s="25">
        <v>0.5</v>
      </c>
      <c r="AB46" s="25">
        <v>0.5</v>
      </c>
      <c r="AC46" s="25">
        <v>0.7</v>
      </c>
      <c r="AD46" s="25">
        <v>0.8</v>
      </c>
      <c r="AE46" s="25">
        <f>SUM(AE13/AE6*100)</f>
        <v>0.6</v>
      </c>
      <c r="AF46" s="25">
        <f>SUM(AF13/AF6*100)</f>
        <v>0.4</v>
      </c>
      <c r="AG46" s="25">
        <f>SUM(AG13/AG6*100)</f>
        <v>0.5</v>
      </c>
    </row>
    <row r="47" spans="2:33" s="22" customFormat="1" ht="9" customHeight="1">
      <c r="B47" s="22" t="s">
        <v>16</v>
      </c>
      <c r="W47" s="46"/>
      <c r="X47" s="46"/>
      <c r="Y47" s="45"/>
      <c r="Z47" s="45"/>
      <c r="AA47" s="45"/>
      <c r="AB47" s="45"/>
    </row>
    <row r="48" spans="2:33" s="22" customFormat="1" ht="30" customHeight="1">
      <c r="B48" s="43" t="s">
        <v>61</v>
      </c>
      <c r="C48" s="43"/>
      <c r="D48" s="43"/>
      <c r="E48" s="43"/>
      <c r="F48" s="43"/>
      <c r="G48" s="43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W48" s="46"/>
      <c r="X48" s="46"/>
      <c r="Y48" s="46"/>
      <c r="Z48" s="46"/>
      <c r="AA48" s="46"/>
      <c r="AB48" s="46"/>
    </row>
    <row r="49" spans="2:28" s="22" customFormat="1" ht="9" customHeight="1">
      <c r="B49" s="23" t="s">
        <v>15</v>
      </c>
      <c r="C49" s="23"/>
      <c r="D49" s="23"/>
      <c r="E49" s="23"/>
      <c r="F49" s="23"/>
      <c r="G49" s="23"/>
      <c r="W49" s="46"/>
      <c r="X49" s="46"/>
      <c r="Y49" s="46"/>
      <c r="Z49" s="46"/>
      <c r="AA49" s="46"/>
      <c r="AB49" s="46"/>
    </row>
  </sheetData>
  <mergeCells count="4">
    <mergeCell ref="C5:AB5"/>
    <mergeCell ref="C16:AB16"/>
    <mergeCell ref="C27:AB27"/>
    <mergeCell ref="C38:AB38"/>
  </mergeCells>
  <hyperlinks>
    <hyperlink ref="A1:S1" location="Inhalt!A5" display="Inhalt!A5" xr:uid="{00000000-0004-0000-0300-000000000000}"/>
    <hyperlink ref="A1:M1" location="Inhalt!A6" display="Inhalt!A6" xr:uid="{00000000-0004-0000-0300-000001000000}"/>
  </hyperlinks>
  <pageMargins left="0.59055118110236227" right="0.59055118110236227" top="0.78740157480314965" bottom="0.59055118110236227" header="0.31496062992125984" footer="0.23622047244094491"/>
  <pageSetup paperSize="9" pageOrder="overThenDown" orientation="landscape" r:id="rId1"/>
  <headerFooter scaleWithDoc="0" alignWithMargins="0">
    <oddHeader>&amp;L&amp;8 1991 - 2022 Berlin und Brandenburg</oddHeader>
    <oddFooter>&amp;R&amp;7Amt für Statistik Berlin-Brandenburg  &amp;G</oddFooter>
  </headerFooter>
  <rowBreaks count="1" manualBreakCount="1">
    <brk id="37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40"/>
  <sheetViews>
    <sheetView zoomScaleNormal="100" workbookViewId="0">
      <pane xSplit="2" ySplit="3" topLeftCell="S4" activePane="bottomRight" state="frozen"/>
      <selection activeCell="B15" sqref="B15"/>
      <selection pane="topRight" activeCell="B15" sqref="B15"/>
      <selection pane="bottomLeft" activeCell="B15" sqref="B15"/>
      <selection pane="bottomRight" activeCell="B3" sqref="B3"/>
    </sheetView>
  </sheetViews>
  <sheetFormatPr baseColWidth="10" defaultColWidth="11.42578125" defaultRowHeight="12" customHeight="1"/>
  <cols>
    <col min="1" max="1" width="4.7109375" style="4" customWidth="1"/>
    <col min="2" max="2" width="30.7109375" style="4" customWidth="1"/>
    <col min="3" max="44" width="8.7109375" style="4" customWidth="1"/>
    <col min="45" max="16384" width="11.42578125" style="4"/>
  </cols>
  <sheetData>
    <row r="1" spans="1:36" s="78" customFormat="1" ht="40.15" customHeight="1">
      <c r="A1" s="77">
        <v>4</v>
      </c>
      <c r="B1" s="87" t="s">
        <v>72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36" s="5" customFormat="1" ht="13.9" customHeight="1">
      <c r="B2" s="82" t="s">
        <v>11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Z2" s="45"/>
      <c r="AA2" s="45"/>
      <c r="AB2" s="45"/>
      <c r="AC2" s="45"/>
      <c r="AD2" s="45"/>
      <c r="AE2" s="45"/>
    </row>
    <row r="3" spans="1:36" s="5" customFormat="1" ht="38.1" customHeight="1">
      <c r="B3" s="6" t="s">
        <v>2</v>
      </c>
      <c r="C3" s="7">
        <v>1991</v>
      </c>
      <c r="D3" s="7">
        <v>1992</v>
      </c>
      <c r="E3" s="7">
        <v>1993</v>
      </c>
      <c r="F3" s="7">
        <v>1994</v>
      </c>
      <c r="G3" s="7">
        <v>1995</v>
      </c>
      <c r="H3" s="7">
        <v>1996</v>
      </c>
      <c r="I3" s="7">
        <v>1997</v>
      </c>
      <c r="J3" s="7">
        <v>1998</v>
      </c>
      <c r="K3" s="7">
        <v>1999</v>
      </c>
      <c r="L3" s="7">
        <v>2000</v>
      </c>
      <c r="M3" s="7">
        <v>2001</v>
      </c>
      <c r="N3" s="7">
        <v>2002</v>
      </c>
      <c r="O3" s="7">
        <v>2003</v>
      </c>
      <c r="P3" s="7">
        <v>2004</v>
      </c>
      <c r="Q3" s="7">
        <v>2005</v>
      </c>
      <c r="R3" s="7">
        <v>2006</v>
      </c>
      <c r="S3" s="7">
        <v>2007</v>
      </c>
      <c r="T3" s="7">
        <v>2008</v>
      </c>
      <c r="U3" s="8">
        <v>2009</v>
      </c>
      <c r="V3" s="8">
        <v>2010</v>
      </c>
      <c r="W3" s="8">
        <v>2011</v>
      </c>
      <c r="X3" s="8">
        <v>2012</v>
      </c>
      <c r="Y3" s="8">
        <v>2013</v>
      </c>
      <c r="Z3" s="56">
        <v>2014</v>
      </c>
      <c r="AA3" s="56">
        <v>2015</v>
      </c>
      <c r="AB3" s="56">
        <v>2016</v>
      </c>
      <c r="AC3" s="56">
        <v>2017</v>
      </c>
      <c r="AD3" s="56">
        <v>2018</v>
      </c>
      <c r="AE3" s="56">
        <v>2019</v>
      </c>
      <c r="AF3" s="56">
        <v>2020</v>
      </c>
      <c r="AG3" s="56">
        <v>2021</v>
      </c>
      <c r="AH3" s="56">
        <v>2022</v>
      </c>
      <c r="AI3" s="56">
        <v>2023</v>
      </c>
      <c r="AJ3" s="56">
        <v>2024</v>
      </c>
    </row>
    <row r="4" spans="1:36" s="5" customFormat="1" ht="12" customHeight="1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Z4" s="45"/>
      <c r="AA4" s="45"/>
      <c r="AB4" s="45"/>
      <c r="AC4" s="45"/>
      <c r="AD4" s="45"/>
      <c r="AE4" s="45"/>
      <c r="AF4" s="45"/>
      <c r="AG4" s="45"/>
      <c r="AH4" s="45"/>
    </row>
    <row r="5" spans="1:36" s="5" customFormat="1" ht="12" customHeight="1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45"/>
      <c r="AG5" s="45"/>
      <c r="AH5" s="45"/>
    </row>
    <row r="6" spans="1:36" s="5" customFormat="1" ht="12" customHeight="1">
      <c r="B6" s="5" t="s">
        <v>0</v>
      </c>
      <c r="C6" s="19">
        <v>60593</v>
      </c>
      <c r="D6" s="19">
        <v>82446</v>
      </c>
      <c r="E6" s="19">
        <v>91227</v>
      </c>
      <c r="F6" s="19">
        <v>95863</v>
      </c>
      <c r="G6" s="19">
        <v>102223</v>
      </c>
      <c r="H6" s="19">
        <v>103892</v>
      </c>
      <c r="I6" s="19">
        <v>101178</v>
      </c>
      <c r="J6" s="19">
        <v>100079</v>
      </c>
      <c r="K6" s="19">
        <v>104805</v>
      </c>
      <c r="L6" s="19">
        <v>98702</v>
      </c>
      <c r="M6" s="19">
        <v>97057</v>
      </c>
      <c r="N6" s="19">
        <v>89783</v>
      </c>
      <c r="O6" s="19">
        <v>85663</v>
      </c>
      <c r="P6" s="19">
        <v>86771</v>
      </c>
      <c r="Q6" s="19">
        <v>85298</v>
      </c>
      <c r="R6" s="19">
        <v>84675</v>
      </c>
      <c r="S6" s="19">
        <v>84105</v>
      </c>
      <c r="T6" s="19">
        <v>81255</v>
      </c>
      <c r="U6" s="19">
        <v>82889</v>
      </c>
      <c r="V6" s="19">
        <v>89629</v>
      </c>
      <c r="W6" s="19">
        <v>80574</v>
      </c>
      <c r="X6" s="19">
        <v>80854</v>
      </c>
      <c r="Y6" s="19">
        <v>81165</v>
      </c>
      <c r="Z6" s="51">
        <v>79286</v>
      </c>
      <c r="AA6" s="51">
        <v>80976</v>
      </c>
      <c r="AB6" s="51">
        <v>82612</v>
      </c>
      <c r="AC6" s="51">
        <v>85451</v>
      </c>
      <c r="AD6" s="51">
        <v>82462</v>
      </c>
      <c r="AE6" s="51">
        <v>83954</v>
      </c>
      <c r="AF6" s="51">
        <v>71892</v>
      </c>
      <c r="AG6" s="51">
        <v>72451</v>
      </c>
      <c r="AH6" s="51">
        <v>71526</v>
      </c>
      <c r="AI6" s="51">
        <v>74250</v>
      </c>
      <c r="AJ6" s="5">
        <v>73772</v>
      </c>
    </row>
    <row r="7" spans="1:36" s="5" customFormat="1" ht="12" customHeight="1">
      <c r="B7" s="11" t="s">
        <v>5</v>
      </c>
      <c r="C7" s="19">
        <v>12230</v>
      </c>
      <c r="D7" s="19">
        <v>14647</v>
      </c>
      <c r="E7" s="19">
        <v>14823</v>
      </c>
      <c r="F7" s="19">
        <v>15827</v>
      </c>
      <c r="G7" s="19">
        <v>16499</v>
      </c>
      <c r="H7" s="19">
        <v>15659</v>
      </c>
      <c r="I7" s="19">
        <v>15541</v>
      </c>
      <c r="J7" s="19">
        <v>14410</v>
      </c>
      <c r="K7" s="19">
        <v>14835</v>
      </c>
      <c r="L7" s="19">
        <v>13830</v>
      </c>
      <c r="M7" s="19">
        <v>13029</v>
      </c>
      <c r="N7" s="19">
        <v>11738</v>
      </c>
      <c r="O7" s="19">
        <v>11179</v>
      </c>
      <c r="P7" s="19">
        <v>10355</v>
      </c>
      <c r="Q7" s="19">
        <v>10307</v>
      </c>
      <c r="R7" s="19">
        <v>9854</v>
      </c>
      <c r="S7" s="19">
        <v>9581</v>
      </c>
      <c r="T7" s="19">
        <v>8690</v>
      </c>
      <c r="U7" s="19">
        <v>8613</v>
      </c>
      <c r="V7" s="19">
        <v>8179</v>
      </c>
      <c r="W7" s="19">
        <v>8395</v>
      </c>
      <c r="X7" s="19">
        <v>8280</v>
      </c>
      <c r="Y7" s="19">
        <v>8225</v>
      </c>
      <c r="Z7" s="51">
        <v>8419</v>
      </c>
      <c r="AA7" s="51">
        <v>8578</v>
      </c>
      <c r="AB7" s="51">
        <v>8965</v>
      </c>
      <c r="AC7" s="51">
        <v>8891</v>
      </c>
      <c r="AD7" s="51">
        <v>9085</v>
      </c>
      <c r="AE7" s="51">
        <v>9193</v>
      </c>
      <c r="AF7" s="51">
        <v>8184</v>
      </c>
      <c r="AG7" s="51">
        <v>8035</v>
      </c>
      <c r="AH7" s="51">
        <v>8448</v>
      </c>
      <c r="AI7" s="51">
        <v>8635</v>
      </c>
      <c r="AJ7" s="5">
        <v>8778</v>
      </c>
    </row>
    <row r="8" spans="1:36" s="5" customFormat="1" ht="12" customHeight="1">
      <c r="B8" s="11" t="s">
        <v>6</v>
      </c>
      <c r="C8" s="19">
        <v>48363</v>
      </c>
      <c r="D8" s="19">
        <v>67799</v>
      </c>
      <c r="E8" s="19">
        <v>76404</v>
      </c>
      <c r="F8" s="19">
        <v>80036</v>
      </c>
      <c r="G8" s="19">
        <v>85724</v>
      </c>
      <c r="H8" s="19">
        <v>88233</v>
      </c>
      <c r="I8" s="19">
        <v>85637</v>
      </c>
      <c r="J8" s="19">
        <v>85669</v>
      </c>
      <c r="K8" s="19">
        <v>89970</v>
      </c>
      <c r="L8" s="19">
        <v>84872</v>
      </c>
      <c r="M8" s="19">
        <v>84028</v>
      </c>
      <c r="N8" s="19">
        <v>78045</v>
      </c>
      <c r="O8" s="19">
        <v>74484</v>
      </c>
      <c r="P8" s="19">
        <v>76416</v>
      </c>
      <c r="Q8" s="19">
        <v>74991</v>
      </c>
      <c r="R8" s="19">
        <v>74821</v>
      </c>
      <c r="S8" s="19">
        <v>74524</v>
      </c>
      <c r="T8" s="19">
        <v>72565</v>
      </c>
      <c r="U8" s="19">
        <v>74276</v>
      </c>
      <c r="V8" s="19">
        <v>81450</v>
      </c>
      <c r="W8" s="19">
        <v>72179</v>
      </c>
      <c r="X8" s="19">
        <v>72574</v>
      </c>
      <c r="Y8" s="19">
        <v>72940</v>
      </c>
      <c r="Z8" s="51">
        <v>70867</v>
      </c>
      <c r="AA8" s="51">
        <v>72398</v>
      </c>
      <c r="AB8" s="51">
        <v>73647</v>
      </c>
      <c r="AC8" s="51">
        <v>76560</v>
      </c>
      <c r="AD8" s="51">
        <v>73377</v>
      </c>
      <c r="AE8" s="51">
        <v>74761</v>
      </c>
      <c r="AF8" s="51">
        <v>63708</v>
      </c>
      <c r="AG8" s="51">
        <v>64416</v>
      </c>
      <c r="AH8" s="51">
        <v>63078</v>
      </c>
      <c r="AI8" s="51">
        <v>65615</v>
      </c>
      <c r="AJ8" s="5">
        <v>64994</v>
      </c>
    </row>
    <row r="9" spans="1:36" s="5" customFormat="1" ht="12" customHeight="1">
      <c r="B9" s="5" t="s">
        <v>1</v>
      </c>
      <c r="C9" s="19">
        <v>17255</v>
      </c>
      <c r="D9" s="19">
        <v>20235</v>
      </c>
      <c r="E9" s="19">
        <v>20076</v>
      </c>
      <c r="F9" s="19">
        <v>21309</v>
      </c>
      <c r="G9" s="19">
        <v>22482</v>
      </c>
      <c r="H9" s="19">
        <v>20928</v>
      </c>
      <c r="I9" s="19">
        <v>20601</v>
      </c>
      <c r="J9" s="19">
        <v>18868</v>
      </c>
      <c r="K9" s="19">
        <v>19350</v>
      </c>
      <c r="L9" s="19">
        <v>18133</v>
      </c>
      <c r="M9" s="19">
        <v>17209</v>
      </c>
      <c r="N9" s="19">
        <v>15254</v>
      </c>
      <c r="O9" s="19">
        <v>14348</v>
      </c>
      <c r="P9" s="19">
        <v>13135</v>
      </c>
      <c r="Q9" s="19">
        <v>13186</v>
      </c>
      <c r="R9" s="19">
        <v>12591</v>
      </c>
      <c r="S9" s="19">
        <v>12191</v>
      </c>
      <c r="T9" s="19">
        <v>10891</v>
      </c>
      <c r="U9" s="19">
        <v>10896</v>
      </c>
      <c r="V9" s="19">
        <v>10510</v>
      </c>
      <c r="W9" s="19">
        <v>10512</v>
      </c>
      <c r="X9" s="19">
        <v>10493</v>
      </c>
      <c r="Y9" s="19">
        <v>10459</v>
      </c>
      <c r="Z9" s="51">
        <v>10895</v>
      </c>
      <c r="AA9" s="51">
        <v>11003</v>
      </c>
      <c r="AB9" s="51">
        <v>11447</v>
      </c>
      <c r="AC9" s="51">
        <v>11525</v>
      </c>
      <c r="AD9" s="51">
        <v>11849</v>
      </c>
      <c r="AE9" s="51">
        <v>11979</v>
      </c>
      <c r="AF9" s="51">
        <v>10301</v>
      </c>
      <c r="AG9" s="51">
        <v>10186</v>
      </c>
      <c r="AH9" s="51">
        <v>10682</v>
      </c>
      <c r="AI9" s="51">
        <v>11056</v>
      </c>
      <c r="AJ9" s="5">
        <v>11112</v>
      </c>
    </row>
    <row r="10" spans="1:36" s="5" customFormat="1" ht="12" customHeight="1">
      <c r="B10" s="11" t="s">
        <v>7</v>
      </c>
      <c r="C10" s="19">
        <v>931</v>
      </c>
      <c r="D10" s="19">
        <v>876</v>
      </c>
      <c r="E10" s="19">
        <v>808</v>
      </c>
      <c r="F10" s="19">
        <v>802</v>
      </c>
      <c r="G10" s="19">
        <v>768</v>
      </c>
      <c r="H10" s="19">
        <v>657</v>
      </c>
      <c r="I10" s="19">
        <v>643</v>
      </c>
      <c r="J10" s="19">
        <v>495</v>
      </c>
      <c r="K10" s="19">
        <v>486</v>
      </c>
      <c r="L10" s="19">
        <v>425</v>
      </c>
      <c r="M10" s="19">
        <v>375</v>
      </c>
      <c r="N10" s="19">
        <v>358</v>
      </c>
      <c r="O10" s="19">
        <v>330</v>
      </c>
      <c r="P10" s="19">
        <v>280</v>
      </c>
      <c r="Q10" s="19">
        <v>270</v>
      </c>
      <c r="R10" s="19">
        <v>262</v>
      </c>
      <c r="S10" s="19">
        <v>264</v>
      </c>
      <c r="T10" s="19">
        <v>222</v>
      </c>
      <c r="U10" s="19">
        <v>202</v>
      </c>
      <c r="V10" s="19">
        <v>192</v>
      </c>
      <c r="W10" s="19">
        <v>187</v>
      </c>
      <c r="X10" s="19">
        <v>166</v>
      </c>
      <c r="Y10" s="19">
        <v>170</v>
      </c>
      <c r="Z10" s="51">
        <v>139</v>
      </c>
      <c r="AA10" s="51">
        <v>179</v>
      </c>
      <c r="AB10" s="51">
        <v>121</v>
      </c>
      <c r="AC10" s="51">
        <v>148</v>
      </c>
      <c r="AD10" s="51">
        <v>143</v>
      </c>
      <c r="AE10" s="51">
        <v>125</v>
      </c>
      <c r="AF10" s="51">
        <v>140</v>
      </c>
      <c r="AG10" s="51">
        <v>127</v>
      </c>
      <c r="AH10" s="51">
        <v>112</v>
      </c>
      <c r="AI10" s="51">
        <v>108</v>
      </c>
      <c r="AJ10" s="5">
        <v>114</v>
      </c>
    </row>
    <row r="11" spans="1:36" s="5" customFormat="1" ht="12" customHeight="1">
      <c r="B11" s="11" t="s">
        <v>8</v>
      </c>
      <c r="C11" s="19">
        <v>7497</v>
      </c>
      <c r="D11" s="19">
        <v>8743</v>
      </c>
      <c r="E11" s="19">
        <v>8460</v>
      </c>
      <c r="F11" s="19">
        <v>8436</v>
      </c>
      <c r="G11" s="19">
        <v>8282</v>
      </c>
      <c r="H11" s="19">
        <v>7280</v>
      </c>
      <c r="I11" s="19">
        <v>6843</v>
      </c>
      <c r="J11" s="19">
        <v>5865</v>
      </c>
      <c r="K11" s="19">
        <v>5671</v>
      </c>
      <c r="L11" s="19">
        <v>5032</v>
      </c>
      <c r="M11" s="19">
        <v>4641</v>
      </c>
      <c r="N11" s="19">
        <v>3919</v>
      </c>
      <c r="O11" s="19">
        <v>3845</v>
      </c>
      <c r="P11" s="19">
        <v>3396</v>
      </c>
      <c r="Q11" s="19">
        <v>3433</v>
      </c>
      <c r="R11" s="19">
        <v>3252</v>
      </c>
      <c r="S11" s="19">
        <v>3050</v>
      </c>
      <c r="T11" s="19">
        <v>2534</v>
      </c>
      <c r="U11" s="19">
        <v>2509</v>
      </c>
      <c r="V11" s="19">
        <v>2398</v>
      </c>
      <c r="W11" s="19">
        <v>2443</v>
      </c>
      <c r="X11" s="19">
        <v>2473</v>
      </c>
      <c r="Y11" s="19">
        <v>2487</v>
      </c>
      <c r="Z11" s="51">
        <v>2507</v>
      </c>
      <c r="AA11" s="51">
        <v>2483</v>
      </c>
      <c r="AB11" s="51">
        <v>2680</v>
      </c>
      <c r="AC11" s="51">
        <v>2732</v>
      </c>
      <c r="AD11" s="51">
        <v>2730</v>
      </c>
      <c r="AE11" s="51">
        <v>2557</v>
      </c>
      <c r="AF11" s="51">
        <v>2276</v>
      </c>
      <c r="AG11" s="51">
        <v>1997</v>
      </c>
      <c r="AH11" s="51">
        <v>1978</v>
      </c>
      <c r="AI11" s="51">
        <v>1848</v>
      </c>
      <c r="AJ11" s="5">
        <v>1830</v>
      </c>
    </row>
    <row r="12" spans="1:36" s="5" customFormat="1" ht="12" customHeight="1">
      <c r="B12" s="11" t="s">
        <v>9</v>
      </c>
      <c r="C12" s="19">
        <v>8827</v>
      </c>
      <c r="D12" s="19">
        <v>10616</v>
      </c>
      <c r="E12" s="19">
        <v>10808</v>
      </c>
      <c r="F12" s="19">
        <v>12071</v>
      </c>
      <c r="G12" s="19">
        <v>13432</v>
      </c>
      <c r="H12" s="19">
        <v>12991</v>
      </c>
      <c r="I12" s="19">
        <v>13115</v>
      </c>
      <c r="J12" s="19">
        <v>12508</v>
      </c>
      <c r="K12" s="19">
        <v>13193</v>
      </c>
      <c r="L12" s="19">
        <v>12676</v>
      </c>
      <c r="M12" s="19">
        <v>12193</v>
      </c>
      <c r="N12" s="19">
        <v>10977</v>
      </c>
      <c r="O12" s="19">
        <v>10173</v>
      </c>
      <c r="P12" s="19">
        <v>9459</v>
      </c>
      <c r="Q12" s="19">
        <v>9483</v>
      </c>
      <c r="R12" s="19">
        <v>9077</v>
      </c>
      <c r="S12" s="19">
        <v>8877</v>
      </c>
      <c r="T12" s="19">
        <v>8135</v>
      </c>
      <c r="U12" s="19">
        <v>8185</v>
      </c>
      <c r="V12" s="19">
        <v>7920</v>
      </c>
      <c r="W12" s="19">
        <v>7882</v>
      </c>
      <c r="X12" s="19">
        <v>7854</v>
      </c>
      <c r="Y12" s="19">
        <v>7802</v>
      </c>
      <c r="Z12" s="51">
        <v>8249</v>
      </c>
      <c r="AA12" s="51">
        <v>8341</v>
      </c>
      <c r="AB12" s="51">
        <v>8646</v>
      </c>
      <c r="AC12" s="51">
        <v>8645</v>
      </c>
      <c r="AD12" s="51">
        <v>8976</v>
      </c>
      <c r="AE12" s="51">
        <v>9297</v>
      </c>
      <c r="AF12" s="51">
        <v>7885</v>
      </c>
      <c r="AG12" s="51">
        <v>8062</v>
      </c>
      <c r="AH12" s="51">
        <v>8592</v>
      </c>
      <c r="AI12" s="51">
        <v>9100</v>
      </c>
      <c r="AJ12" s="5">
        <v>9168</v>
      </c>
    </row>
    <row r="13" spans="1:36" s="5" customFormat="1" ht="12" customHeight="1">
      <c r="B13" s="11"/>
      <c r="C13" s="12"/>
      <c r="Z13" s="45"/>
      <c r="AA13" s="45"/>
      <c r="AB13" s="45"/>
      <c r="AC13" s="45"/>
      <c r="AD13" s="45"/>
      <c r="AE13" s="45"/>
      <c r="AF13" s="45"/>
      <c r="AG13" s="45"/>
      <c r="AH13" s="45"/>
    </row>
    <row r="14" spans="1:36" s="5" customFormat="1" ht="12" customHeight="1">
      <c r="C14" s="98" t="s">
        <v>13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45"/>
      <c r="AG14" s="45"/>
      <c r="AH14" s="45"/>
    </row>
    <row r="15" spans="1:36" s="5" customFormat="1" ht="12" customHeight="1">
      <c r="B15" s="5" t="s">
        <v>0</v>
      </c>
      <c r="C15" s="15" t="s">
        <v>14</v>
      </c>
      <c r="D15" s="16">
        <v>36.1</v>
      </c>
      <c r="E15" s="16">
        <v>10.7</v>
      </c>
      <c r="F15" s="16">
        <v>5.0999999999999996</v>
      </c>
      <c r="G15" s="16">
        <v>6.6</v>
      </c>
      <c r="H15" s="16">
        <v>1.6</v>
      </c>
      <c r="I15" s="16">
        <v>-2.6</v>
      </c>
      <c r="J15" s="16">
        <v>-1.1000000000000001</v>
      </c>
      <c r="K15" s="16">
        <v>4.7</v>
      </c>
      <c r="L15" s="16">
        <v>-5.8</v>
      </c>
      <c r="M15" s="16">
        <v>-1.7</v>
      </c>
      <c r="N15" s="16">
        <v>-7.5</v>
      </c>
      <c r="O15" s="16">
        <v>-4.5999999999999996</v>
      </c>
      <c r="P15" s="16">
        <v>1.3</v>
      </c>
      <c r="Q15" s="16">
        <v>-1.7</v>
      </c>
      <c r="R15" s="16">
        <v>-0.7</v>
      </c>
      <c r="S15" s="16">
        <v>-0.7</v>
      </c>
      <c r="T15" s="16">
        <v>-3.4</v>
      </c>
      <c r="U15" s="16">
        <v>2</v>
      </c>
      <c r="V15" s="16">
        <v>8.1</v>
      </c>
      <c r="W15" s="16">
        <v>-10.1</v>
      </c>
      <c r="X15" s="16">
        <v>0.3</v>
      </c>
      <c r="Y15" s="25">
        <v>0.4</v>
      </c>
      <c r="Z15" s="25">
        <v>-2.2999999999999998</v>
      </c>
      <c r="AA15" s="25">
        <v>2.1</v>
      </c>
      <c r="AB15" s="25">
        <v>2</v>
      </c>
      <c r="AC15" s="25">
        <v>3.4</v>
      </c>
      <c r="AD15" s="25">
        <v>-3.5</v>
      </c>
      <c r="AE15" s="25">
        <v>1.8</v>
      </c>
      <c r="AF15" s="25">
        <v>-14.4</v>
      </c>
      <c r="AG15" s="25">
        <v>0.8</v>
      </c>
      <c r="AH15" s="25">
        <f t="shared" ref="AH15:AJ21" si="0">SUM(AH6/AG6*100-100)</f>
        <v>-1.3</v>
      </c>
      <c r="AI15" s="25">
        <f t="shared" si="0"/>
        <v>3.8</v>
      </c>
      <c r="AJ15" s="25">
        <f t="shared" si="0"/>
        <v>-0.6</v>
      </c>
    </row>
    <row r="16" spans="1:36" s="5" customFormat="1" ht="12" customHeight="1">
      <c r="B16" s="11" t="s">
        <v>5</v>
      </c>
      <c r="C16" s="15" t="s">
        <v>14</v>
      </c>
      <c r="D16" s="16">
        <v>19.8</v>
      </c>
      <c r="E16" s="16">
        <v>1.2</v>
      </c>
      <c r="F16" s="16">
        <v>6.8</v>
      </c>
      <c r="G16" s="16">
        <v>4.2</v>
      </c>
      <c r="H16" s="16">
        <v>-5.0999999999999996</v>
      </c>
      <c r="I16" s="16">
        <v>-0.8</v>
      </c>
      <c r="J16" s="16">
        <v>-7.3</v>
      </c>
      <c r="K16" s="16">
        <v>2.9</v>
      </c>
      <c r="L16" s="16">
        <v>-6.8</v>
      </c>
      <c r="M16" s="16">
        <v>-5.8</v>
      </c>
      <c r="N16" s="16">
        <v>-9.9</v>
      </c>
      <c r="O16" s="16">
        <v>-4.8</v>
      </c>
      <c r="P16" s="16">
        <v>-7.4</v>
      </c>
      <c r="Q16" s="16">
        <v>-0.5</v>
      </c>
      <c r="R16" s="16">
        <v>-4.4000000000000004</v>
      </c>
      <c r="S16" s="16">
        <v>-2.8</v>
      </c>
      <c r="T16" s="16">
        <v>-9.3000000000000007</v>
      </c>
      <c r="U16" s="16">
        <v>-0.9</v>
      </c>
      <c r="V16" s="16">
        <v>-5</v>
      </c>
      <c r="W16" s="16">
        <v>2.6</v>
      </c>
      <c r="X16" s="16">
        <v>-1.4</v>
      </c>
      <c r="Y16" s="25">
        <v>-0.7</v>
      </c>
      <c r="Z16" s="25">
        <v>2.4</v>
      </c>
      <c r="AA16" s="25">
        <v>1.9</v>
      </c>
      <c r="AB16" s="25">
        <v>4.5</v>
      </c>
      <c r="AC16" s="25">
        <v>-0.8</v>
      </c>
      <c r="AD16" s="25">
        <v>2.2000000000000002</v>
      </c>
      <c r="AE16" s="25">
        <v>1.2</v>
      </c>
      <c r="AF16" s="25">
        <v>-11</v>
      </c>
      <c r="AG16" s="25">
        <v>-1.8</v>
      </c>
      <c r="AH16" s="25">
        <f t="shared" si="0"/>
        <v>5.0999999999999996</v>
      </c>
      <c r="AI16" s="25">
        <f t="shared" si="0"/>
        <v>2.2000000000000002</v>
      </c>
      <c r="AJ16" s="25">
        <f t="shared" si="0"/>
        <v>1.7</v>
      </c>
    </row>
    <row r="17" spans="2:36" s="5" customFormat="1" ht="12" customHeight="1">
      <c r="B17" s="11" t="s">
        <v>6</v>
      </c>
      <c r="C17" s="15" t="s">
        <v>14</v>
      </c>
      <c r="D17" s="16">
        <v>40.200000000000003</v>
      </c>
      <c r="E17" s="16">
        <v>12.7</v>
      </c>
      <c r="F17" s="16">
        <v>4.8</v>
      </c>
      <c r="G17" s="16">
        <v>7.1</v>
      </c>
      <c r="H17" s="16">
        <v>2.9</v>
      </c>
      <c r="I17" s="16">
        <v>-2.9</v>
      </c>
      <c r="J17" s="16">
        <v>0</v>
      </c>
      <c r="K17" s="16">
        <v>5</v>
      </c>
      <c r="L17" s="16">
        <v>-5.7</v>
      </c>
      <c r="M17" s="16">
        <v>-1</v>
      </c>
      <c r="N17" s="16">
        <v>-7.1</v>
      </c>
      <c r="O17" s="16">
        <v>-4.5999999999999996</v>
      </c>
      <c r="P17" s="16">
        <v>2.6</v>
      </c>
      <c r="Q17" s="16">
        <v>-1.9</v>
      </c>
      <c r="R17" s="16">
        <v>-0.2</v>
      </c>
      <c r="S17" s="16">
        <v>-0.4</v>
      </c>
      <c r="T17" s="16">
        <v>-2.6</v>
      </c>
      <c r="U17" s="16">
        <v>2.4</v>
      </c>
      <c r="V17" s="16">
        <v>9.6999999999999993</v>
      </c>
      <c r="W17" s="16">
        <v>-11.4</v>
      </c>
      <c r="X17" s="16">
        <v>0.5</v>
      </c>
      <c r="Y17" s="25">
        <v>0.5</v>
      </c>
      <c r="Z17" s="25">
        <v>-2.8</v>
      </c>
      <c r="AA17" s="25">
        <v>2.2000000000000002</v>
      </c>
      <c r="AB17" s="25">
        <v>1.7</v>
      </c>
      <c r="AC17" s="25">
        <v>4</v>
      </c>
      <c r="AD17" s="25">
        <v>-4.2</v>
      </c>
      <c r="AE17" s="25">
        <v>1.9</v>
      </c>
      <c r="AF17" s="25">
        <v>-14.8</v>
      </c>
      <c r="AG17" s="25">
        <v>1.1000000000000001</v>
      </c>
      <c r="AH17" s="25">
        <f t="shared" si="0"/>
        <v>-2.1</v>
      </c>
      <c r="AI17" s="25">
        <f t="shared" si="0"/>
        <v>4</v>
      </c>
      <c r="AJ17" s="25">
        <f t="shared" si="0"/>
        <v>-0.9</v>
      </c>
    </row>
    <row r="18" spans="2:36" s="5" customFormat="1" ht="12" customHeight="1">
      <c r="B18" s="5" t="s">
        <v>1</v>
      </c>
      <c r="C18" s="15" t="s">
        <v>14</v>
      </c>
      <c r="D18" s="16">
        <v>17.3</v>
      </c>
      <c r="E18" s="16">
        <v>-0.8</v>
      </c>
      <c r="F18" s="16">
        <v>6.1</v>
      </c>
      <c r="G18" s="16">
        <v>5.5</v>
      </c>
      <c r="H18" s="16">
        <v>-6.9</v>
      </c>
      <c r="I18" s="16">
        <v>-1.6</v>
      </c>
      <c r="J18" s="16">
        <v>-8.4</v>
      </c>
      <c r="K18" s="16">
        <v>2.6</v>
      </c>
      <c r="L18" s="16">
        <v>-6.3</v>
      </c>
      <c r="M18" s="16">
        <v>-5.0999999999999996</v>
      </c>
      <c r="N18" s="16">
        <v>-11.4</v>
      </c>
      <c r="O18" s="16">
        <v>-5.9</v>
      </c>
      <c r="P18" s="16">
        <v>-8.5</v>
      </c>
      <c r="Q18" s="16">
        <v>0.4</v>
      </c>
      <c r="R18" s="16">
        <v>-4.5</v>
      </c>
      <c r="S18" s="16">
        <v>-3.2</v>
      </c>
      <c r="T18" s="16">
        <v>-10.7</v>
      </c>
      <c r="U18" s="16">
        <v>0</v>
      </c>
      <c r="V18" s="16">
        <v>-3.5</v>
      </c>
      <c r="W18" s="16">
        <v>0</v>
      </c>
      <c r="X18" s="16">
        <v>-0.2</v>
      </c>
      <c r="Y18" s="25">
        <v>-0.3</v>
      </c>
      <c r="Z18" s="25">
        <v>4.2</v>
      </c>
      <c r="AA18" s="25">
        <v>1</v>
      </c>
      <c r="AB18" s="25">
        <v>4</v>
      </c>
      <c r="AC18" s="25">
        <v>0.7</v>
      </c>
      <c r="AD18" s="25">
        <v>2.8</v>
      </c>
      <c r="AE18" s="25">
        <v>1.1000000000000001</v>
      </c>
      <c r="AF18" s="25">
        <v>-14</v>
      </c>
      <c r="AG18" s="25">
        <v>-1.1000000000000001</v>
      </c>
      <c r="AH18" s="25">
        <f t="shared" si="0"/>
        <v>4.9000000000000004</v>
      </c>
      <c r="AI18" s="25">
        <f t="shared" si="0"/>
        <v>3.5</v>
      </c>
      <c r="AJ18" s="25">
        <f t="shared" si="0"/>
        <v>0.5</v>
      </c>
    </row>
    <row r="19" spans="2:36" s="5" customFormat="1" ht="12" customHeight="1">
      <c r="B19" s="11" t="s">
        <v>7</v>
      </c>
      <c r="C19" s="15" t="s">
        <v>14</v>
      </c>
      <c r="D19" s="16">
        <v>-5.9</v>
      </c>
      <c r="E19" s="16">
        <v>-7.8</v>
      </c>
      <c r="F19" s="16">
        <v>-0.7</v>
      </c>
      <c r="G19" s="16">
        <v>-4.2</v>
      </c>
      <c r="H19" s="16">
        <v>-14.5</v>
      </c>
      <c r="I19" s="16">
        <v>-2.1</v>
      </c>
      <c r="J19" s="16">
        <v>-23</v>
      </c>
      <c r="K19" s="16">
        <v>-1.8</v>
      </c>
      <c r="L19" s="16">
        <v>-12.6</v>
      </c>
      <c r="M19" s="16">
        <v>-11.8</v>
      </c>
      <c r="N19" s="16">
        <v>-4.5</v>
      </c>
      <c r="O19" s="16">
        <v>-7.8</v>
      </c>
      <c r="P19" s="16">
        <v>-15.2</v>
      </c>
      <c r="Q19" s="16">
        <v>-3.6</v>
      </c>
      <c r="R19" s="16">
        <v>-3</v>
      </c>
      <c r="S19" s="16">
        <v>0.8</v>
      </c>
      <c r="T19" s="16">
        <v>-15.9</v>
      </c>
      <c r="U19" s="16">
        <v>-9</v>
      </c>
      <c r="V19" s="16">
        <v>-5</v>
      </c>
      <c r="W19" s="16">
        <v>-2.6</v>
      </c>
      <c r="X19" s="16">
        <v>-11.2</v>
      </c>
      <c r="Y19" s="25">
        <v>2.4</v>
      </c>
      <c r="Z19" s="25">
        <v>-18.2</v>
      </c>
      <c r="AA19" s="25">
        <v>28.8</v>
      </c>
      <c r="AB19" s="25">
        <v>-32.4</v>
      </c>
      <c r="AC19" s="25">
        <v>22.3</v>
      </c>
      <c r="AD19" s="25">
        <v>-3.4</v>
      </c>
      <c r="AE19" s="25">
        <v>-12.6</v>
      </c>
      <c r="AF19" s="25">
        <v>12</v>
      </c>
      <c r="AG19" s="25">
        <v>-9.3000000000000007</v>
      </c>
      <c r="AH19" s="25">
        <f t="shared" si="0"/>
        <v>-11.8</v>
      </c>
      <c r="AI19" s="25">
        <f t="shared" si="0"/>
        <v>-3.6</v>
      </c>
      <c r="AJ19" s="25">
        <f t="shared" si="0"/>
        <v>5.6</v>
      </c>
    </row>
    <row r="20" spans="2:36" s="5" customFormat="1" ht="12" customHeight="1">
      <c r="B20" s="11" t="s">
        <v>8</v>
      </c>
      <c r="C20" s="15" t="s">
        <v>14</v>
      </c>
      <c r="D20" s="16">
        <v>16.600000000000001</v>
      </c>
      <c r="E20" s="16">
        <v>-3.2</v>
      </c>
      <c r="F20" s="16">
        <v>-0.3</v>
      </c>
      <c r="G20" s="16">
        <v>-1.8</v>
      </c>
      <c r="H20" s="16">
        <v>-12.1</v>
      </c>
      <c r="I20" s="16">
        <v>-6</v>
      </c>
      <c r="J20" s="16">
        <v>-14.3</v>
      </c>
      <c r="K20" s="16">
        <v>-3.3</v>
      </c>
      <c r="L20" s="16">
        <v>-11.3</v>
      </c>
      <c r="M20" s="16">
        <v>-7.8</v>
      </c>
      <c r="N20" s="16">
        <v>-15.6</v>
      </c>
      <c r="O20" s="16">
        <v>-1.9</v>
      </c>
      <c r="P20" s="16">
        <v>-11.7</v>
      </c>
      <c r="Q20" s="16">
        <v>1.1000000000000001</v>
      </c>
      <c r="R20" s="16">
        <v>-5.3</v>
      </c>
      <c r="S20" s="16">
        <v>-6.2</v>
      </c>
      <c r="T20" s="16">
        <v>-16.899999999999999</v>
      </c>
      <c r="U20" s="16">
        <v>-1</v>
      </c>
      <c r="V20" s="16">
        <v>-4.4000000000000004</v>
      </c>
      <c r="W20" s="16">
        <v>1.9</v>
      </c>
      <c r="X20" s="16">
        <v>1.2</v>
      </c>
      <c r="Y20" s="25">
        <v>0.6</v>
      </c>
      <c r="Z20" s="25">
        <v>0.8</v>
      </c>
      <c r="AA20" s="25">
        <v>-1</v>
      </c>
      <c r="AB20" s="25">
        <v>7.9</v>
      </c>
      <c r="AC20" s="25">
        <v>1.9</v>
      </c>
      <c r="AD20" s="25">
        <v>-0.1</v>
      </c>
      <c r="AE20" s="25">
        <v>-6.3</v>
      </c>
      <c r="AF20" s="25">
        <v>-11</v>
      </c>
      <c r="AG20" s="25">
        <v>-12.3</v>
      </c>
      <c r="AH20" s="25">
        <f t="shared" si="0"/>
        <v>-1</v>
      </c>
      <c r="AI20" s="25">
        <f t="shared" si="0"/>
        <v>-6.6</v>
      </c>
      <c r="AJ20" s="25">
        <f t="shared" si="0"/>
        <v>-1</v>
      </c>
    </row>
    <row r="21" spans="2:36" s="5" customFormat="1" ht="12" customHeight="1">
      <c r="B21" s="11" t="s">
        <v>9</v>
      </c>
      <c r="C21" s="15" t="s">
        <v>14</v>
      </c>
      <c r="D21" s="16">
        <v>20.3</v>
      </c>
      <c r="E21" s="16">
        <v>1.8</v>
      </c>
      <c r="F21" s="16">
        <v>11.7</v>
      </c>
      <c r="G21" s="16">
        <v>11.3</v>
      </c>
      <c r="H21" s="16">
        <v>-3.3</v>
      </c>
      <c r="I21" s="16">
        <v>1</v>
      </c>
      <c r="J21" s="16">
        <v>-4.5999999999999996</v>
      </c>
      <c r="K21" s="16">
        <v>5.5</v>
      </c>
      <c r="L21" s="16">
        <v>-3.9</v>
      </c>
      <c r="M21" s="16">
        <v>-3.8</v>
      </c>
      <c r="N21" s="16">
        <v>-10</v>
      </c>
      <c r="O21" s="16">
        <v>-7.3</v>
      </c>
      <c r="P21" s="16">
        <v>-7</v>
      </c>
      <c r="Q21" s="16">
        <v>0.3</v>
      </c>
      <c r="R21" s="16">
        <v>-4.3</v>
      </c>
      <c r="S21" s="16">
        <v>-2.2000000000000002</v>
      </c>
      <c r="T21" s="16">
        <v>-8.4</v>
      </c>
      <c r="U21" s="16">
        <v>0.6</v>
      </c>
      <c r="V21" s="16">
        <v>-3.2</v>
      </c>
      <c r="W21" s="16">
        <v>-0.5</v>
      </c>
      <c r="X21" s="16">
        <v>-0.4</v>
      </c>
      <c r="Y21" s="25">
        <v>-0.7</v>
      </c>
      <c r="Z21" s="25">
        <v>5.7</v>
      </c>
      <c r="AA21" s="25">
        <v>1.1000000000000001</v>
      </c>
      <c r="AB21" s="25">
        <v>3.7</v>
      </c>
      <c r="AC21" s="33" t="s">
        <v>64</v>
      </c>
      <c r="AD21" s="33">
        <v>3.8</v>
      </c>
      <c r="AE21" s="33">
        <v>3.6</v>
      </c>
      <c r="AF21" s="33">
        <v>-15.2</v>
      </c>
      <c r="AG21" s="33">
        <v>2.2000000000000002</v>
      </c>
      <c r="AH21" s="25">
        <f t="shared" si="0"/>
        <v>6.6</v>
      </c>
      <c r="AI21" s="25">
        <f t="shared" si="0"/>
        <v>5.9</v>
      </c>
      <c r="AJ21" s="25">
        <f t="shared" si="0"/>
        <v>0.7</v>
      </c>
    </row>
    <row r="22" spans="2:36" s="5" customFormat="1" ht="12" customHeight="1">
      <c r="B22" s="11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Y22" s="74"/>
      <c r="Z22" s="45"/>
      <c r="AA22" s="45"/>
      <c r="AB22" s="45"/>
      <c r="AC22" s="45"/>
      <c r="AD22" s="45"/>
      <c r="AE22" s="45"/>
      <c r="AF22" s="45"/>
      <c r="AG22" s="45"/>
      <c r="AH22" s="45"/>
    </row>
    <row r="23" spans="2:36" s="5" customFormat="1" ht="12" customHeight="1">
      <c r="C23" s="98" t="s">
        <v>12</v>
      </c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45"/>
      <c r="AG23" s="45"/>
      <c r="AH23" s="45"/>
    </row>
    <row r="24" spans="2:36" s="5" customFormat="1" ht="12" customHeight="1">
      <c r="B24" s="5" t="s">
        <v>0</v>
      </c>
      <c r="C24" s="13">
        <v>100</v>
      </c>
      <c r="D24" s="16">
        <v>136.1</v>
      </c>
      <c r="E24" s="16">
        <v>150.6</v>
      </c>
      <c r="F24" s="16">
        <v>158.19999999999999</v>
      </c>
      <c r="G24" s="16">
        <v>168.7</v>
      </c>
      <c r="H24" s="16">
        <v>171.5</v>
      </c>
      <c r="I24" s="16">
        <v>167</v>
      </c>
      <c r="J24" s="16">
        <v>165.2</v>
      </c>
      <c r="K24" s="16">
        <v>173</v>
      </c>
      <c r="L24" s="16">
        <v>162.9</v>
      </c>
      <c r="M24" s="16">
        <v>160.19999999999999</v>
      </c>
      <c r="N24" s="16">
        <v>148.19999999999999</v>
      </c>
      <c r="O24" s="16">
        <v>141.4</v>
      </c>
      <c r="P24" s="16">
        <v>143.19999999999999</v>
      </c>
      <c r="Q24" s="16">
        <v>140.80000000000001</v>
      </c>
      <c r="R24" s="16">
        <v>139.69999999999999</v>
      </c>
      <c r="S24" s="16">
        <v>138.80000000000001</v>
      </c>
      <c r="T24" s="16">
        <v>134.1</v>
      </c>
      <c r="U24" s="16">
        <v>136.80000000000001</v>
      </c>
      <c r="V24" s="16">
        <v>147.9</v>
      </c>
      <c r="W24" s="16">
        <v>133</v>
      </c>
      <c r="X24" s="16">
        <v>133.4</v>
      </c>
      <c r="Y24" s="25">
        <v>134</v>
      </c>
      <c r="Z24" s="25">
        <v>130.9</v>
      </c>
      <c r="AA24" s="25">
        <v>133.6</v>
      </c>
      <c r="AB24" s="25">
        <v>136.30000000000001</v>
      </c>
      <c r="AC24" s="25">
        <v>141</v>
      </c>
      <c r="AD24" s="25">
        <v>136.1</v>
      </c>
      <c r="AE24" s="25">
        <v>138.6</v>
      </c>
      <c r="AF24" s="25">
        <v>118.6</v>
      </c>
      <c r="AG24" s="25">
        <v>119.6</v>
      </c>
      <c r="AH24" s="25">
        <f>SUM(AH6/C6*100)</f>
        <v>118</v>
      </c>
      <c r="AI24" s="25">
        <f>SUM(AI6/D6*100)</f>
        <v>90.1</v>
      </c>
      <c r="AJ24" s="25">
        <f>SUM(AJ6/E6*100)</f>
        <v>80.900000000000006</v>
      </c>
    </row>
    <row r="25" spans="2:36" s="5" customFormat="1" ht="12" customHeight="1">
      <c r="B25" s="11" t="s">
        <v>5</v>
      </c>
      <c r="C25" s="13">
        <v>100</v>
      </c>
      <c r="D25" s="16">
        <v>119.8</v>
      </c>
      <c r="E25" s="16">
        <v>121.2</v>
      </c>
      <c r="F25" s="16">
        <v>129.4</v>
      </c>
      <c r="G25" s="16">
        <v>134.9</v>
      </c>
      <c r="H25" s="16">
        <v>128</v>
      </c>
      <c r="I25" s="16">
        <v>127.1</v>
      </c>
      <c r="J25" s="16">
        <v>117.8</v>
      </c>
      <c r="K25" s="16">
        <v>121.3</v>
      </c>
      <c r="L25" s="16">
        <v>113.1</v>
      </c>
      <c r="M25" s="16">
        <v>106.5</v>
      </c>
      <c r="N25" s="16">
        <v>96</v>
      </c>
      <c r="O25" s="16">
        <v>91.4</v>
      </c>
      <c r="P25" s="16">
        <v>84.7</v>
      </c>
      <c r="Q25" s="16">
        <v>84.3</v>
      </c>
      <c r="R25" s="16">
        <v>80.599999999999994</v>
      </c>
      <c r="S25" s="16">
        <v>78.3</v>
      </c>
      <c r="T25" s="16">
        <v>71.099999999999994</v>
      </c>
      <c r="U25" s="16">
        <v>70.400000000000006</v>
      </c>
      <c r="V25" s="16">
        <v>66.900000000000006</v>
      </c>
      <c r="W25" s="5">
        <v>68.599999999999994</v>
      </c>
      <c r="X25" s="16">
        <v>67.7</v>
      </c>
      <c r="Y25" s="25">
        <v>67.3</v>
      </c>
      <c r="Z25" s="25">
        <v>68.8</v>
      </c>
      <c r="AA25" s="25">
        <v>70.099999999999994</v>
      </c>
      <c r="AB25" s="25">
        <v>73.3</v>
      </c>
      <c r="AC25" s="25">
        <v>72.7</v>
      </c>
      <c r="AD25" s="25">
        <v>74.3</v>
      </c>
      <c r="AE25" s="25">
        <v>75.2</v>
      </c>
      <c r="AF25" s="25">
        <v>66.900000000000006</v>
      </c>
      <c r="AG25" s="25">
        <v>65.7</v>
      </c>
      <c r="AH25" s="25">
        <f t="shared" ref="AH25:AH30" si="1">SUM(AH7/C7*100)</f>
        <v>69.099999999999994</v>
      </c>
      <c r="AI25" s="25">
        <f t="shared" ref="AI25:AJ30" si="2">SUM(AI7/D7*100)</f>
        <v>59</v>
      </c>
      <c r="AJ25" s="25">
        <f t="shared" si="2"/>
        <v>59.2</v>
      </c>
    </row>
    <row r="26" spans="2:36" s="5" customFormat="1" ht="12" customHeight="1">
      <c r="B26" s="11" t="s">
        <v>6</v>
      </c>
      <c r="C26" s="13">
        <v>100</v>
      </c>
      <c r="D26" s="16">
        <v>140.19999999999999</v>
      </c>
      <c r="E26" s="16">
        <v>158</v>
      </c>
      <c r="F26" s="16">
        <v>165.5</v>
      </c>
      <c r="G26" s="16">
        <v>177.3</v>
      </c>
      <c r="H26" s="16">
        <v>182.4</v>
      </c>
      <c r="I26" s="16">
        <v>177.1</v>
      </c>
      <c r="J26" s="16">
        <v>177.1</v>
      </c>
      <c r="K26" s="16">
        <v>186</v>
      </c>
      <c r="L26" s="16">
        <v>175.5</v>
      </c>
      <c r="M26" s="16">
        <v>173.7</v>
      </c>
      <c r="N26" s="16">
        <v>161.4</v>
      </c>
      <c r="O26" s="16">
        <v>154</v>
      </c>
      <c r="P26" s="16">
        <v>158</v>
      </c>
      <c r="Q26" s="16">
        <v>155.1</v>
      </c>
      <c r="R26" s="16">
        <v>154.69999999999999</v>
      </c>
      <c r="S26" s="16">
        <v>154.1</v>
      </c>
      <c r="T26" s="16">
        <v>150</v>
      </c>
      <c r="U26" s="16">
        <v>153.6</v>
      </c>
      <c r="V26" s="16">
        <v>168.4</v>
      </c>
      <c r="W26" s="5">
        <v>149.19999999999999</v>
      </c>
      <c r="X26" s="16">
        <v>150.1</v>
      </c>
      <c r="Y26" s="25">
        <v>150.80000000000001</v>
      </c>
      <c r="Z26" s="25">
        <v>146.5</v>
      </c>
      <c r="AA26" s="25">
        <v>149.69999999999999</v>
      </c>
      <c r="AB26" s="25">
        <v>152.30000000000001</v>
      </c>
      <c r="AC26" s="25">
        <v>158.30000000000001</v>
      </c>
      <c r="AD26" s="25">
        <v>151.69999999999999</v>
      </c>
      <c r="AE26" s="25">
        <v>154.6</v>
      </c>
      <c r="AF26" s="25">
        <v>131.69999999999999</v>
      </c>
      <c r="AG26" s="25">
        <v>133.19999999999999</v>
      </c>
      <c r="AH26" s="25">
        <f t="shared" si="1"/>
        <v>130.4</v>
      </c>
      <c r="AI26" s="25">
        <f t="shared" si="2"/>
        <v>96.8</v>
      </c>
      <c r="AJ26" s="25">
        <f t="shared" si="2"/>
        <v>85.1</v>
      </c>
    </row>
    <row r="27" spans="2:36" s="5" customFormat="1" ht="12" customHeight="1">
      <c r="B27" s="5" t="s">
        <v>1</v>
      </c>
      <c r="C27" s="13">
        <v>100</v>
      </c>
      <c r="D27" s="16">
        <v>117.3</v>
      </c>
      <c r="E27" s="16">
        <v>116.3</v>
      </c>
      <c r="F27" s="16">
        <v>123.5</v>
      </c>
      <c r="G27" s="16">
        <v>130.30000000000001</v>
      </c>
      <c r="H27" s="16">
        <v>121.3</v>
      </c>
      <c r="I27" s="16">
        <v>119.4</v>
      </c>
      <c r="J27" s="16">
        <v>109.3</v>
      </c>
      <c r="K27" s="16">
        <v>112.1</v>
      </c>
      <c r="L27" s="16">
        <v>105.1</v>
      </c>
      <c r="M27" s="16">
        <v>99.7</v>
      </c>
      <c r="N27" s="16">
        <v>88.4</v>
      </c>
      <c r="O27" s="16">
        <v>83.2</v>
      </c>
      <c r="P27" s="16">
        <v>76.099999999999994</v>
      </c>
      <c r="Q27" s="16">
        <v>76.400000000000006</v>
      </c>
      <c r="R27" s="16">
        <v>73</v>
      </c>
      <c r="S27" s="16">
        <v>70.7</v>
      </c>
      <c r="T27" s="16">
        <v>63.1</v>
      </c>
      <c r="U27" s="16">
        <v>63.1</v>
      </c>
      <c r="V27" s="16">
        <v>60.9</v>
      </c>
      <c r="W27" s="5">
        <v>60.9</v>
      </c>
      <c r="X27" s="16">
        <v>60.8</v>
      </c>
      <c r="Y27" s="25">
        <v>60.6</v>
      </c>
      <c r="Z27" s="25">
        <v>63.1</v>
      </c>
      <c r="AA27" s="25">
        <v>63.8</v>
      </c>
      <c r="AB27" s="25">
        <v>66.3</v>
      </c>
      <c r="AC27" s="25">
        <v>66.8</v>
      </c>
      <c r="AD27" s="25">
        <v>68.7</v>
      </c>
      <c r="AE27" s="25">
        <v>69.400000000000006</v>
      </c>
      <c r="AF27" s="25">
        <v>59.7</v>
      </c>
      <c r="AG27" s="25">
        <v>59</v>
      </c>
      <c r="AH27" s="25">
        <f t="shared" si="1"/>
        <v>61.9</v>
      </c>
      <c r="AI27" s="25">
        <f t="shared" si="2"/>
        <v>54.6</v>
      </c>
      <c r="AJ27" s="25">
        <f t="shared" si="2"/>
        <v>55.3</v>
      </c>
    </row>
    <row r="28" spans="2:36" s="5" customFormat="1" ht="12" customHeight="1">
      <c r="B28" s="11" t="s">
        <v>7</v>
      </c>
      <c r="C28" s="13">
        <v>100</v>
      </c>
      <c r="D28" s="16">
        <v>94.1</v>
      </c>
      <c r="E28" s="16">
        <v>86.8</v>
      </c>
      <c r="F28" s="16">
        <v>86.1</v>
      </c>
      <c r="G28" s="16">
        <v>82.5</v>
      </c>
      <c r="H28" s="16">
        <v>70.599999999999994</v>
      </c>
      <c r="I28" s="16">
        <v>69.099999999999994</v>
      </c>
      <c r="J28" s="16">
        <v>53.2</v>
      </c>
      <c r="K28" s="16">
        <v>52.2</v>
      </c>
      <c r="L28" s="16">
        <v>45.6</v>
      </c>
      <c r="M28" s="16">
        <v>40.299999999999997</v>
      </c>
      <c r="N28" s="16">
        <v>38.5</v>
      </c>
      <c r="O28" s="16">
        <v>35.4</v>
      </c>
      <c r="P28" s="16">
        <v>30.1</v>
      </c>
      <c r="Q28" s="16">
        <v>29</v>
      </c>
      <c r="R28" s="16">
        <v>28.1</v>
      </c>
      <c r="S28" s="16">
        <v>28.4</v>
      </c>
      <c r="T28" s="16">
        <v>23.8</v>
      </c>
      <c r="U28" s="16">
        <v>21.7</v>
      </c>
      <c r="V28" s="16">
        <v>20.6</v>
      </c>
      <c r="W28" s="5">
        <v>20.100000000000001</v>
      </c>
      <c r="X28" s="16">
        <v>17.8</v>
      </c>
      <c r="Y28" s="25">
        <v>18.3</v>
      </c>
      <c r="Z28" s="25">
        <v>14.9</v>
      </c>
      <c r="AA28" s="25">
        <v>19.2</v>
      </c>
      <c r="AB28" s="25">
        <v>13</v>
      </c>
      <c r="AC28" s="25">
        <v>15.9</v>
      </c>
      <c r="AD28" s="25">
        <v>15.4</v>
      </c>
      <c r="AE28" s="25">
        <v>13.4</v>
      </c>
      <c r="AF28" s="25">
        <v>15</v>
      </c>
      <c r="AG28" s="25">
        <v>13.6</v>
      </c>
      <c r="AH28" s="25">
        <f t="shared" si="1"/>
        <v>12</v>
      </c>
      <c r="AI28" s="25">
        <f t="shared" si="2"/>
        <v>12.3</v>
      </c>
      <c r="AJ28" s="25">
        <f t="shared" si="2"/>
        <v>14.1</v>
      </c>
    </row>
    <row r="29" spans="2:36" s="5" customFormat="1" ht="12" customHeight="1">
      <c r="B29" s="11" t="s">
        <v>8</v>
      </c>
      <c r="C29" s="13">
        <v>100</v>
      </c>
      <c r="D29" s="16">
        <v>116.6</v>
      </c>
      <c r="E29" s="16">
        <v>112.8</v>
      </c>
      <c r="F29" s="16">
        <v>112.5</v>
      </c>
      <c r="G29" s="16">
        <v>110.5</v>
      </c>
      <c r="H29" s="16">
        <v>97.1</v>
      </c>
      <c r="I29" s="16">
        <v>91.3</v>
      </c>
      <c r="J29" s="16">
        <v>78.2</v>
      </c>
      <c r="K29" s="16">
        <v>75.599999999999994</v>
      </c>
      <c r="L29" s="16">
        <v>67.099999999999994</v>
      </c>
      <c r="M29" s="16">
        <v>61.9</v>
      </c>
      <c r="N29" s="16">
        <v>52.3</v>
      </c>
      <c r="O29" s="16">
        <v>51.3</v>
      </c>
      <c r="P29" s="16">
        <v>45.3</v>
      </c>
      <c r="Q29" s="16">
        <v>45.8</v>
      </c>
      <c r="R29" s="16">
        <v>43.4</v>
      </c>
      <c r="S29" s="16">
        <v>40.700000000000003</v>
      </c>
      <c r="T29" s="16">
        <v>33.799999999999997</v>
      </c>
      <c r="U29" s="16">
        <v>33.5</v>
      </c>
      <c r="V29" s="16">
        <v>32</v>
      </c>
      <c r="W29" s="5">
        <v>32.6</v>
      </c>
      <c r="X29" s="16">
        <v>33</v>
      </c>
      <c r="Y29" s="25">
        <v>33.200000000000003</v>
      </c>
      <c r="Z29" s="25">
        <v>33.4</v>
      </c>
      <c r="AA29" s="25">
        <v>33.1</v>
      </c>
      <c r="AB29" s="25">
        <v>35.700000000000003</v>
      </c>
      <c r="AC29" s="25">
        <v>36.4</v>
      </c>
      <c r="AD29" s="25">
        <v>36.4</v>
      </c>
      <c r="AE29" s="25">
        <v>34.1</v>
      </c>
      <c r="AF29" s="25">
        <v>30.4</v>
      </c>
      <c r="AG29" s="25">
        <v>26.6</v>
      </c>
      <c r="AH29" s="25">
        <f t="shared" si="1"/>
        <v>26.4</v>
      </c>
      <c r="AI29" s="25">
        <f t="shared" si="2"/>
        <v>21.1</v>
      </c>
      <c r="AJ29" s="25">
        <f t="shared" si="2"/>
        <v>21.6</v>
      </c>
    </row>
    <row r="30" spans="2:36" s="5" customFormat="1" ht="12" customHeight="1">
      <c r="B30" s="11" t="s">
        <v>9</v>
      </c>
      <c r="C30" s="13">
        <v>100</v>
      </c>
      <c r="D30" s="16">
        <v>120.3</v>
      </c>
      <c r="E30" s="16">
        <v>122.4</v>
      </c>
      <c r="F30" s="16">
        <v>136.80000000000001</v>
      </c>
      <c r="G30" s="16">
        <v>152.19999999999999</v>
      </c>
      <c r="H30" s="16">
        <v>147.19999999999999</v>
      </c>
      <c r="I30" s="16">
        <v>148.6</v>
      </c>
      <c r="J30" s="16">
        <v>141.69999999999999</v>
      </c>
      <c r="K30" s="16">
        <v>149.5</v>
      </c>
      <c r="L30" s="16">
        <v>143.6</v>
      </c>
      <c r="M30" s="16">
        <v>138.1</v>
      </c>
      <c r="N30" s="16">
        <v>124.4</v>
      </c>
      <c r="O30" s="16">
        <v>115.2</v>
      </c>
      <c r="P30" s="16">
        <v>107.2</v>
      </c>
      <c r="Q30" s="16">
        <v>107.4</v>
      </c>
      <c r="R30" s="16">
        <v>102.8</v>
      </c>
      <c r="S30" s="16">
        <v>100.6</v>
      </c>
      <c r="T30" s="16">
        <v>92.2</v>
      </c>
      <c r="U30" s="16">
        <v>92.7</v>
      </c>
      <c r="V30" s="16">
        <v>89.7</v>
      </c>
      <c r="W30" s="5">
        <v>89.3</v>
      </c>
      <c r="X30" s="16">
        <v>89</v>
      </c>
      <c r="Y30" s="25">
        <v>88.4</v>
      </c>
      <c r="Z30" s="25">
        <v>93.5</v>
      </c>
      <c r="AA30" s="25">
        <v>94.5</v>
      </c>
      <c r="AB30" s="25">
        <v>97.9</v>
      </c>
      <c r="AC30" s="25">
        <v>97.9</v>
      </c>
      <c r="AD30" s="25">
        <v>101.7</v>
      </c>
      <c r="AE30" s="25">
        <v>105.3</v>
      </c>
      <c r="AF30" s="25">
        <v>89.3</v>
      </c>
      <c r="AG30" s="25">
        <v>91.3</v>
      </c>
      <c r="AH30" s="25">
        <f t="shared" si="1"/>
        <v>97.3</v>
      </c>
      <c r="AI30" s="25">
        <f t="shared" si="2"/>
        <v>85.7</v>
      </c>
      <c r="AJ30" s="25">
        <f t="shared" si="2"/>
        <v>84.8</v>
      </c>
    </row>
    <row r="34" spans="18:18" ht="12" customHeight="1">
      <c r="R34" s="16"/>
    </row>
    <row r="35" spans="18:18" ht="12" customHeight="1">
      <c r="R35" s="16"/>
    </row>
    <row r="36" spans="18:18" ht="12" customHeight="1">
      <c r="R36" s="16"/>
    </row>
    <row r="37" spans="18:18" ht="12" customHeight="1">
      <c r="R37" s="16"/>
    </row>
    <row r="38" spans="18:18" ht="12" customHeight="1">
      <c r="R38" s="16"/>
    </row>
    <row r="39" spans="18:18" ht="12" customHeight="1">
      <c r="R39" s="16"/>
    </row>
    <row r="40" spans="18:18" ht="12" customHeight="1">
      <c r="R40" s="16"/>
    </row>
  </sheetData>
  <mergeCells count="3">
    <mergeCell ref="C5:AE5"/>
    <mergeCell ref="C14:AE14"/>
    <mergeCell ref="C23:AE23"/>
  </mergeCells>
  <phoneticPr fontId="2" type="noConversion"/>
  <hyperlinks>
    <hyperlink ref="A1:U1" location="Inhalt!A7" display="Inhalt!A7" xr:uid="{00000000-0004-0000-0400-000000000000}"/>
    <hyperlink ref="A1:W1" location="Inhalt!A9" display="Inhalt!A9" xr:uid="{00000000-0004-0000-0400-000001000000}"/>
  </hyperlinks>
  <pageMargins left="0.59055118110236227" right="0.59055118110236227" top="0.78740157480314965" bottom="0.59055118110236227" header="0.31496062992125984" footer="0.23622047244094491"/>
  <pageSetup paperSize="9" pageOrder="overThenDown" orientation="landscape" r:id="rId1"/>
  <headerFooter scaleWithDoc="0" alignWithMargins="0">
    <oddHeader>&amp;L&amp;8 1991 - 2022 Berlin und Brandenburg</oddHeader>
    <oddFooter>&amp;R&amp;7Amt für Statistik Berlin-Brandenburg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51"/>
  <sheetViews>
    <sheetView zoomScaleNormal="100" workbookViewId="0">
      <pane xSplit="2" ySplit="4" topLeftCell="Q5" activePane="bottomRight" state="frozen"/>
      <selection activeCell="B15" sqref="B15"/>
      <selection pane="topRight" activeCell="B15" sqref="B15"/>
      <selection pane="bottomLeft" activeCell="B15" sqref="B15"/>
      <selection pane="bottomRight" activeCell="B3" sqref="B3"/>
    </sheetView>
  </sheetViews>
  <sheetFormatPr baseColWidth="10" defaultColWidth="11.42578125" defaultRowHeight="12" customHeight="1"/>
  <cols>
    <col min="1" max="1" width="4.7109375" style="45" customWidth="1"/>
    <col min="2" max="2" width="30.7109375" style="45" customWidth="1"/>
    <col min="3" max="44" width="8.7109375" style="45" customWidth="1"/>
    <col min="45" max="16384" width="11.42578125" style="45"/>
  </cols>
  <sheetData>
    <row r="1" spans="1:33" s="79" customFormat="1" ht="25.9" customHeight="1">
      <c r="A1" s="77">
        <v>5</v>
      </c>
      <c r="B1" s="87" t="s">
        <v>78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</row>
    <row r="2" spans="1:33" ht="13.9" customHeight="1">
      <c r="B2" s="81" t="s">
        <v>30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Z2" s="51"/>
    </row>
    <row r="3" spans="1:33" ht="13.9" customHeight="1">
      <c r="B3" s="44" t="s">
        <v>11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33" s="55" customFormat="1" ht="19.899999999999999" customHeight="1">
      <c r="B4" s="59" t="s">
        <v>29</v>
      </c>
      <c r="C4" s="57">
        <v>1994</v>
      </c>
      <c r="D4" s="57">
        <v>1995</v>
      </c>
      <c r="E4" s="57">
        <v>1996</v>
      </c>
      <c r="F4" s="57">
        <v>1997</v>
      </c>
      <c r="G4" s="57">
        <v>1998</v>
      </c>
      <c r="H4" s="57">
        <v>1999</v>
      </c>
      <c r="I4" s="57">
        <v>2000</v>
      </c>
      <c r="J4" s="57">
        <v>2001</v>
      </c>
      <c r="K4" s="57">
        <v>2002</v>
      </c>
      <c r="L4" s="57">
        <v>2003</v>
      </c>
      <c r="M4" s="57">
        <v>2004</v>
      </c>
      <c r="N4" s="57">
        <v>2005</v>
      </c>
      <c r="O4" s="58">
        <v>2006</v>
      </c>
      <c r="P4" s="57">
        <v>2007</v>
      </c>
      <c r="Q4" s="58">
        <v>2008</v>
      </c>
      <c r="R4" s="57">
        <v>2009</v>
      </c>
      <c r="S4" s="56">
        <v>2010</v>
      </c>
      <c r="T4" s="56">
        <v>2011</v>
      </c>
      <c r="U4" s="39">
        <v>2012</v>
      </c>
      <c r="V4" s="39">
        <v>2013</v>
      </c>
      <c r="W4" s="8">
        <v>2014</v>
      </c>
      <c r="X4" s="56">
        <v>2015</v>
      </c>
      <c r="Y4" s="56">
        <v>2016</v>
      </c>
      <c r="Z4" s="56">
        <v>2017</v>
      </c>
      <c r="AA4" s="56">
        <v>2018</v>
      </c>
      <c r="AB4" s="56">
        <v>2019</v>
      </c>
      <c r="AC4" s="56">
        <v>2020</v>
      </c>
      <c r="AD4" s="56">
        <v>2021</v>
      </c>
      <c r="AE4" s="56">
        <v>2022</v>
      </c>
      <c r="AF4" s="56">
        <v>2023</v>
      </c>
      <c r="AG4" s="56">
        <v>2024</v>
      </c>
    </row>
    <row r="5" spans="1:33" ht="12" customHeight="1">
      <c r="B5" s="53"/>
      <c r="C5" s="24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4"/>
      <c r="P5" s="53"/>
      <c r="Q5" s="54"/>
      <c r="R5" s="53"/>
      <c r="S5" s="53"/>
    </row>
    <row r="6" spans="1:33" ht="12" customHeight="1">
      <c r="C6" s="101" t="s">
        <v>10</v>
      </c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</row>
    <row r="7" spans="1:33" ht="12" customHeight="1">
      <c r="B7" s="50" t="s">
        <v>24</v>
      </c>
      <c r="C7" s="51">
        <v>1277741</v>
      </c>
      <c r="D7" s="51">
        <v>1351826</v>
      </c>
      <c r="E7" s="51">
        <v>1399349</v>
      </c>
      <c r="F7" s="51">
        <v>1443589</v>
      </c>
      <c r="G7" s="51">
        <v>1480755</v>
      </c>
      <c r="H7" s="51">
        <v>1516266</v>
      </c>
      <c r="I7" s="51">
        <v>1560397</v>
      </c>
      <c r="J7" s="51">
        <v>1615564</v>
      </c>
      <c r="K7" s="51">
        <v>1639823</v>
      </c>
      <c r="L7" s="51">
        <v>1653624</v>
      </c>
      <c r="M7" s="51">
        <v>1670470</v>
      </c>
      <c r="N7" s="51">
        <v>1697839</v>
      </c>
      <c r="O7" s="51">
        <v>1718918</v>
      </c>
      <c r="P7" s="51">
        <v>1737648</v>
      </c>
      <c r="Q7" s="52">
        <v>1539785</v>
      </c>
      <c r="R7" s="51">
        <v>1546337</v>
      </c>
      <c r="S7" s="51">
        <v>1567213</v>
      </c>
      <c r="T7" s="51">
        <v>1585455</v>
      </c>
      <c r="U7" s="51">
        <v>1603755</v>
      </c>
      <c r="V7" s="51">
        <v>1616136</v>
      </c>
      <c r="W7" s="51">
        <v>1629582</v>
      </c>
      <c r="X7" s="51">
        <v>1648058</v>
      </c>
      <c r="Y7" s="51">
        <v>1674666</v>
      </c>
      <c r="Z7" s="51">
        <v>1703339</v>
      </c>
      <c r="AA7" s="51">
        <v>1732846</v>
      </c>
      <c r="AB7" s="51">
        <v>1759920</v>
      </c>
      <c r="AC7" s="51">
        <v>1785323</v>
      </c>
      <c r="AD7" s="51">
        <v>1817828</v>
      </c>
      <c r="AE7" s="51">
        <v>1842480</v>
      </c>
      <c r="AF7" s="51">
        <v>1855667</v>
      </c>
      <c r="AG7" s="51">
        <v>1872646</v>
      </c>
    </row>
    <row r="8" spans="1:33" ht="12" customHeight="1">
      <c r="B8" s="28" t="s">
        <v>23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2"/>
      <c r="R8" s="51"/>
      <c r="S8" s="51"/>
      <c r="T8" s="51"/>
      <c r="U8" s="51"/>
      <c r="V8" s="51"/>
      <c r="W8" s="51"/>
    </row>
    <row r="9" spans="1:33" ht="12" customHeight="1">
      <c r="B9" s="28" t="s">
        <v>22</v>
      </c>
      <c r="C9" s="51">
        <v>1125430</v>
      </c>
      <c r="D9" s="51">
        <v>1181980</v>
      </c>
      <c r="E9" s="51">
        <v>1217009</v>
      </c>
      <c r="F9" s="51">
        <v>1248873</v>
      </c>
      <c r="G9" s="51">
        <v>1271356</v>
      </c>
      <c r="H9" s="51">
        <v>1294419</v>
      </c>
      <c r="I9" s="51">
        <v>1327352</v>
      </c>
      <c r="J9" s="51">
        <v>1368395</v>
      </c>
      <c r="K9" s="51">
        <v>1385324</v>
      </c>
      <c r="L9" s="51">
        <v>1394858</v>
      </c>
      <c r="M9" s="51">
        <v>1407645</v>
      </c>
      <c r="N9" s="51">
        <v>1429114</v>
      </c>
      <c r="O9" s="51">
        <v>1452002</v>
      </c>
      <c r="P9" s="51">
        <v>1465417</v>
      </c>
      <c r="Q9" s="52">
        <v>1293427</v>
      </c>
      <c r="R9" s="51">
        <v>1295571</v>
      </c>
      <c r="S9" s="51">
        <v>1308910</v>
      </c>
      <c r="T9" s="51">
        <v>1321092</v>
      </c>
      <c r="U9" s="51">
        <v>1330774</v>
      </c>
      <c r="V9" s="51">
        <v>1337091</v>
      </c>
      <c r="W9" s="51">
        <v>1343315</v>
      </c>
      <c r="X9" s="51">
        <v>1353356</v>
      </c>
      <c r="Y9" s="51">
        <v>1369736</v>
      </c>
      <c r="Z9" s="51">
        <v>1387847</v>
      </c>
      <c r="AA9" s="51">
        <v>1407031</v>
      </c>
      <c r="AB9" s="51">
        <v>1423631</v>
      </c>
      <c r="AC9" s="51">
        <v>1439194</v>
      </c>
      <c r="AD9" s="51">
        <v>1457114</v>
      </c>
      <c r="AE9" s="51">
        <v>1468651</v>
      </c>
      <c r="AF9" s="51">
        <v>1472325</v>
      </c>
      <c r="AG9" s="51">
        <v>1480982</v>
      </c>
    </row>
    <row r="10" spans="1:33" ht="12" customHeight="1">
      <c r="B10" s="28" t="s">
        <v>21</v>
      </c>
      <c r="C10" s="51">
        <v>25845</v>
      </c>
      <c r="D10" s="51">
        <v>29690</v>
      </c>
      <c r="E10" s="51">
        <v>34344</v>
      </c>
      <c r="F10" s="51">
        <v>40225</v>
      </c>
      <c r="G10" s="51">
        <v>46932</v>
      </c>
      <c r="H10" s="51">
        <v>55715</v>
      </c>
      <c r="I10" s="51">
        <v>63223</v>
      </c>
      <c r="J10" s="51">
        <v>71663</v>
      </c>
      <c r="K10" s="51">
        <v>77451</v>
      </c>
      <c r="L10" s="51">
        <v>82066</v>
      </c>
      <c r="M10" s="51">
        <v>86480</v>
      </c>
      <c r="N10" s="51">
        <v>90765</v>
      </c>
      <c r="O10" s="51">
        <v>94375</v>
      </c>
      <c r="P10" s="51">
        <v>97880</v>
      </c>
      <c r="Q10" s="51">
        <v>89535</v>
      </c>
      <c r="R10" s="51">
        <v>93034</v>
      </c>
      <c r="S10" s="51">
        <v>97476</v>
      </c>
      <c r="T10" s="51">
        <v>100540</v>
      </c>
      <c r="U10" s="51">
        <v>103665</v>
      </c>
      <c r="V10" s="51">
        <v>106826</v>
      </c>
      <c r="W10" s="51">
        <v>110192</v>
      </c>
      <c r="X10" s="51">
        <v>114297</v>
      </c>
      <c r="Y10" s="51">
        <v>118455</v>
      </c>
      <c r="Z10" s="51">
        <v>122940</v>
      </c>
      <c r="AA10" s="51">
        <v>126486</v>
      </c>
      <c r="AB10" s="51">
        <v>130406</v>
      </c>
      <c r="AC10" s="51">
        <v>134563</v>
      </c>
      <c r="AD10" s="51">
        <v>142205</v>
      </c>
      <c r="AE10" s="51">
        <v>148655</v>
      </c>
      <c r="AF10" s="51">
        <v>154040</v>
      </c>
      <c r="AG10" s="51">
        <v>158401</v>
      </c>
    </row>
    <row r="11" spans="1:33" ht="12" customHeight="1">
      <c r="B11" s="28" t="s">
        <v>20</v>
      </c>
      <c r="C11" s="51">
        <v>3025</v>
      </c>
      <c r="D11" s="51">
        <v>2971</v>
      </c>
      <c r="E11" s="51">
        <v>2850</v>
      </c>
      <c r="F11" s="51">
        <v>2860</v>
      </c>
      <c r="G11" s="51">
        <v>2762</v>
      </c>
      <c r="H11" s="51">
        <v>2756</v>
      </c>
      <c r="I11" s="51">
        <v>2793</v>
      </c>
      <c r="J11" s="51">
        <v>2798</v>
      </c>
      <c r="K11" s="51">
        <v>2814</v>
      </c>
      <c r="L11" s="51">
        <v>2849</v>
      </c>
      <c r="M11" s="51">
        <v>2929</v>
      </c>
      <c r="N11" s="51">
        <v>2911</v>
      </c>
      <c r="O11" s="51">
        <v>2808</v>
      </c>
      <c r="P11" s="51">
        <v>2739</v>
      </c>
      <c r="Q11" s="51">
        <v>2447</v>
      </c>
      <c r="R11" s="51">
        <v>2397</v>
      </c>
      <c r="S11" s="51">
        <v>2387</v>
      </c>
      <c r="T11" s="51">
        <v>2422</v>
      </c>
      <c r="U11" s="51">
        <v>2380</v>
      </c>
      <c r="V11" s="51">
        <v>2345</v>
      </c>
      <c r="W11" s="51">
        <v>2338</v>
      </c>
      <c r="X11" s="51">
        <v>2400</v>
      </c>
      <c r="Y11" s="51">
        <v>2390</v>
      </c>
      <c r="Z11" s="51">
        <v>2455</v>
      </c>
      <c r="AA11" s="51">
        <v>2407</v>
      </c>
      <c r="AB11" s="51">
        <v>2489</v>
      </c>
      <c r="AC11" s="51">
        <v>2479</v>
      </c>
      <c r="AD11" s="51">
        <v>2398</v>
      </c>
      <c r="AE11" s="51">
        <v>2466</v>
      </c>
      <c r="AF11" s="51">
        <v>2563</v>
      </c>
      <c r="AG11" s="51">
        <v>2602</v>
      </c>
    </row>
    <row r="12" spans="1:33" ht="12" customHeight="1">
      <c r="B12" s="28" t="s">
        <v>19</v>
      </c>
      <c r="C12" s="51">
        <v>81398</v>
      </c>
      <c r="D12" s="51">
        <v>91595</v>
      </c>
      <c r="E12" s="51">
        <v>97720</v>
      </c>
      <c r="F12" s="51">
        <v>102263</v>
      </c>
      <c r="G12" s="51">
        <v>109153</v>
      </c>
      <c r="H12" s="51">
        <v>111950</v>
      </c>
      <c r="I12" s="51">
        <v>115014</v>
      </c>
      <c r="J12" s="51">
        <v>119055</v>
      </c>
      <c r="K12" s="51">
        <v>119757</v>
      </c>
      <c r="L12" s="51">
        <v>118935</v>
      </c>
      <c r="M12" s="51">
        <v>118181</v>
      </c>
      <c r="N12" s="51">
        <v>118727</v>
      </c>
      <c r="O12" s="51">
        <v>119268</v>
      </c>
      <c r="P12" s="51">
        <v>120148</v>
      </c>
      <c r="Q12" s="51">
        <v>106326</v>
      </c>
      <c r="R12" s="51">
        <v>106289</v>
      </c>
      <c r="S12" s="51">
        <v>108258</v>
      </c>
      <c r="T12" s="51">
        <v>109932</v>
      </c>
      <c r="U12" s="51">
        <v>113667</v>
      </c>
      <c r="V12" s="51">
        <v>115429</v>
      </c>
      <c r="W12" s="51">
        <v>117610</v>
      </c>
      <c r="X12" s="51">
        <v>120443</v>
      </c>
      <c r="Y12" s="51">
        <v>125007</v>
      </c>
      <c r="Z12" s="51">
        <v>129479</v>
      </c>
      <c r="AA12" s="51">
        <v>134389</v>
      </c>
      <c r="AB12" s="51">
        <v>139176</v>
      </c>
      <c r="AC12" s="51">
        <v>143564</v>
      </c>
      <c r="AD12" s="51">
        <v>148888</v>
      </c>
      <c r="AE12" s="51">
        <v>153555</v>
      </c>
      <c r="AF12" s="51">
        <v>155820</v>
      </c>
      <c r="AG12" s="51">
        <v>158385</v>
      </c>
    </row>
    <row r="13" spans="1:33" ht="12" customHeight="1">
      <c r="B13" s="28" t="s">
        <v>18</v>
      </c>
      <c r="C13" s="51">
        <v>30469</v>
      </c>
      <c r="D13" s="51">
        <v>32588</v>
      </c>
      <c r="E13" s="51">
        <v>33521</v>
      </c>
      <c r="F13" s="51">
        <v>34614</v>
      </c>
      <c r="G13" s="51">
        <v>34843</v>
      </c>
      <c r="H13" s="51">
        <v>35274</v>
      </c>
      <c r="I13" s="51">
        <v>35516</v>
      </c>
      <c r="J13" s="51">
        <v>36424</v>
      </c>
      <c r="K13" s="51">
        <v>36544</v>
      </c>
      <c r="L13" s="51">
        <v>36650</v>
      </c>
      <c r="M13" s="51">
        <v>36680</v>
      </c>
      <c r="N13" s="51">
        <v>37493</v>
      </c>
      <c r="O13" s="51">
        <v>38334</v>
      </c>
      <c r="P13" s="51">
        <v>39268</v>
      </c>
      <c r="Q13" s="51">
        <v>36939</v>
      </c>
      <c r="R13" s="51">
        <v>37953</v>
      </c>
      <c r="S13" s="51">
        <v>39103</v>
      </c>
      <c r="T13" s="51">
        <v>40461</v>
      </c>
      <c r="U13" s="51">
        <v>42061</v>
      </c>
      <c r="V13" s="51">
        <v>43109</v>
      </c>
      <c r="W13" s="51">
        <v>44586</v>
      </c>
      <c r="X13" s="51">
        <v>45855</v>
      </c>
      <c r="Y13" s="51">
        <v>47177</v>
      </c>
      <c r="Z13" s="51">
        <v>48413</v>
      </c>
      <c r="AA13" s="51">
        <v>49927</v>
      </c>
      <c r="AB13" s="51">
        <v>51283</v>
      </c>
      <c r="AC13" s="51">
        <v>52280</v>
      </c>
      <c r="AD13" s="51">
        <v>53609</v>
      </c>
      <c r="AE13" s="51">
        <v>55275</v>
      </c>
      <c r="AF13" s="51">
        <v>56648</v>
      </c>
      <c r="AG13" s="51">
        <v>57660</v>
      </c>
    </row>
    <row r="14" spans="1:33" ht="12" customHeight="1">
      <c r="B14" s="47" t="s">
        <v>17</v>
      </c>
      <c r="C14" s="51">
        <v>11574</v>
      </c>
      <c r="D14" s="51">
        <v>13002</v>
      </c>
      <c r="E14" s="51">
        <v>13905</v>
      </c>
      <c r="F14" s="51">
        <v>14754</v>
      </c>
      <c r="G14" s="51">
        <v>15709</v>
      </c>
      <c r="H14" s="51">
        <v>16152</v>
      </c>
      <c r="I14" s="51">
        <v>16499</v>
      </c>
      <c r="J14" s="51">
        <v>17229</v>
      </c>
      <c r="K14" s="51">
        <v>17933</v>
      </c>
      <c r="L14" s="51">
        <v>18266</v>
      </c>
      <c r="M14" s="51">
        <v>18555</v>
      </c>
      <c r="N14" s="51">
        <v>18829</v>
      </c>
      <c r="O14" s="52">
        <v>12131</v>
      </c>
      <c r="P14" s="51">
        <v>12196</v>
      </c>
      <c r="Q14" s="51">
        <v>11111</v>
      </c>
      <c r="R14" s="51">
        <v>11093</v>
      </c>
      <c r="S14" s="51">
        <v>11079</v>
      </c>
      <c r="T14" s="51">
        <v>11008</v>
      </c>
      <c r="U14" s="51">
        <v>11208</v>
      </c>
      <c r="V14" s="51">
        <v>11336</v>
      </c>
      <c r="W14" s="51">
        <v>11541</v>
      </c>
      <c r="X14" s="51">
        <v>11707</v>
      </c>
      <c r="Y14" s="51">
        <v>11901</v>
      </c>
      <c r="Z14" s="51">
        <v>12205</v>
      </c>
      <c r="AA14" s="51">
        <v>12606</v>
      </c>
      <c r="AB14" s="51">
        <v>12935</v>
      </c>
      <c r="AC14" s="51">
        <v>13243</v>
      </c>
      <c r="AD14" s="51">
        <v>13614</v>
      </c>
      <c r="AE14" s="51">
        <v>13878</v>
      </c>
      <c r="AF14" s="51">
        <v>14271</v>
      </c>
      <c r="AG14" s="51">
        <v>14616</v>
      </c>
    </row>
    <row r="15" spans="1:33" ht="12" customHeight="1">
      <c r="B15" s="45" t="s">
        <v>26</v>
      </c>
      <c r="C15" s="51">
        <v>188219</v>
      </c>
      <c r="D15" s="51">
        <v>197607</v>
      </c>
      <c r="E15" s="51">
        <v>201938</v>
      </c>
      <c r="F15" s="51">
        <v>205248</v>
      </c>
      <c r="G15" s="51">
        <v>207907</v>
      </c>
      <c r="H15" s="51">
        <v>211047</v>
      </c>
      <c r="I15" s="51">
        <v>214618</v>
      </c>
      <c r="J15" s="51">
        <v>221350</v>
      </c>
      <c r="K15" s="51">
        <v>225748</v>
      </c>
      <c r="L15" s="51">
        <v>230207</v>
      </c>
      <c r="M15" s="51">
        <v>233983</v>
      </c>
      <c r="N15" s="51">
        <v>239611</v>
      </c>
      <c r="O15" s="51">
        <v>244206</v>
      </c>
      <c r="P15" s="51">
        <v>251496</v>
      </c>
      <c r="Q15" s="51">
        <v>247284</v>
      </c>
      <c r="R15" s="51">
        <v>253645</v>
      </c>
      <c r="S15" s="51">
        <v>260697</v>
      </c>
      <c r="T15" s="51">
        <v>266493</v>
      </c>
      <c r="U15" s="51">
        <v>274123</v>
      </c>
      <c r="V15" s="51">
        <v>281120</v>
      </c>
      <c r="W15" s="51">
        <v>288476</v>
      </c>
      <c r="X15" s="51">
        <v>297672</v>
      </c>
      <c r="Y15" s="51">
        <v>306104</v>
      </c>
      <c r="Z15" s="51">
        <v>315455</v>
      </c>
      <c r="AA15" s="51">
        <v>326477</v>
      </c>
      <c r="AB15" s="51">
        <v>336866</v>
      </c>
      <c r="AC15" s="51">
        <v>346852</v>
      </c>
      <c r="AD15" s="51">
        <v>358335</v>
      </c>
      <c r="AE15" s="51">
        <v>369691</v>
      </c>
      <c r="AF15" s="51">
        <v>379432</v>
      </c>
      <c r="AG15" s="51">
        <v>386613</v>
      </c>
    </row>
    <row r="17" spans="2:33" ht="12" customHeight="1">
      <c r="C17" s="101" t="s">
        <v>13</v>
      </c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</row>
    <row r="18" spans="2:33" ht="12" customHeight="1">
      <c r="B18" s="50" t="s">
        <v>24</v>
      </c>
      <c r="C18" s="32" t="s">
        <v>28</v>
      </c>
      <c r="D18" s="25">
        <v>5.8</v>
      </c>
      <c r="E18" s="25">
        <v>3.5</v>
      </c>
      <c r="F18" s="25">
        <v>3.2</v>
      </c>
      <c r="G18" s="25">
        <v>2.6</v>
      </c>
      <c r="H18" s="25">
        <v>2.4</v>
      </c>
      <c r="I18" s="25">
        <v>2.9</v>
      </c>
      <c r="J18" s="25">
        <v>3.5</v>
      </c>
      <c r="K18" s="25">
        <v>1.5</v>
      </c>
      <c r="L18" s="25">
        <v>0.8</v>
      </c>
      <c r="M18" s="25">
        <v>1</v>
      </c>
      <c r="N18" s="25">
        <v>1.6</v>
      </c>
      <c r="O18" s="25">
        <v>1.2</v>
      </c>
      <c r="P18" s="25">
        <v>1.1000000000000001</v>
      </c>
      <c r="Q18" s="25">
        <v>-11.4</v>
      </c>
      <c r="R18" s="25">
        <v>0.4</v>
      </c>
      <c r="S18" s="25">
        <v>1.4</v>
      </c>
      <c r="T18" s="25">
        <v>1.2</v>
      </c>
      <c r="U18" s="24">
        <v>1.2</v>
      </c>
      <c r="V18" s="24">
        <v>0.8</v>
      </c>
      <c r="W18" s="25">
        <v>0.8</v>
      </c>
      <c r="X18" s="25">
        <v>1.1000000000000001</v>
      </c>
      <c r="Y18" s="25">
        <v>1.6</v>
      </c>
      <c r="Z18" s="25">
        <v>1.7</v>
      </c>
      <c r="AA18" s="25">
        <v>1.7</v>
      </c>
      <c r="AB18" s="25">
        <v>1.6</v>
      </c>
      <c r="AC18" s="25">
        <v>1.4</v>
      </c>
      <c r="AD18" s="25">
        <v>1.8</v>
      </c>
      <c r="AE18" s="25">
        <v>1.4</v>
      </c>
      <c r="AF18" s="25">
        <f t="shared" ref="AF18:AG26" si="0">SUM(AF7/AE7*100-100)</f>
        <v>0.7</v>
      </c>
      <c r="AG18" s="25">
        <f t="shared" si="0"/>
        <v>0.9</v>
      </c>
    </row>
    <row r="19" spans="2:33" ht="12" customHeight="1">
      <c r="B19" s="28" t="s">
        <v>23</v>
      </c>
      <c r="C19" s="32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48"/>
      <c r="U19" s="24"/>
      <c r="V19" s="24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</row>
    <row r="20" spans="2:33" ht="12" customHeight="1">
      <c r="B20" s="28" t="s">
        <v>22</v>
      </c>
      <c r="C20" s="32" t="s">
        <v>28</v>
      </c>
      <c r="D20" s="25">
        <v>5</v>
      </c>
      <c r="E20" s="25">
        <v>3</v>
      </c>
      <c r="F20" s="25">
        <v>2.6</v>
      </c>
      <c r="G20" s="25">
        <v>1.8</v>
      </c>
      <c r="H20" s="25">
        <v>1.8</v>
      </c>
      <c r="I20" s="25">
        <v>2.5</v>
      </c>
      <c r="J20" s="25">
        <v>3.1</v>
      </c>
      <c r="K20" s="25">
        <v>1.2</v>
      </c>
      <c r="L20" s="25">
        <v>0.7</v>
      </c>
      <c r="M20" s="25">
        <v>0.9</v>
      </c>
      <c r="N20" s="25">
        <v>1.5</v>
      </c>
      <c r="O20" s="25">
        <v>1.6</v>
      </c>
      <c r="P20" s="25">
        <v>0.9</v>
      </c>
      <c r="Q20" s="25">
        <v>-11.7</v>
      </c>
      <c r="R20" s="25">
        <v>0.2</v>
      </c>
      <c r="S20" s="25">
        <v>1</v>
      </c>
      <c r="T20" s="25">
        <v>0.9</v>
      </c>
      <c r="U20" s="24">
        <v>0.7</v>
      </c>
      <c r="V20" s="24">
        <v>0.5</v>
      </c>
      <c r="W20" s="25">
        <v>0.5</v>
      </c>
      <c r="X20" s="25">
        <v>0.7</v>
      </c>
      <c r="Y20" s="25">
        <v>1.2</v>
      </c>
      <c r="Z20" s="25">
        <v>1.3</v>
      </c>
      <c r="AA20" s="25">
        <v>1.4</v>
      </c>
      <c r="AB20" s="25">
        <v>1.2</v>
      </c>
      <c r="AC20" s="25">
        <v>1.1000000000000001</v>
      </c>
      <c r="AD20" s="25">
        <v>1.2</v>
      </c>
      <c r="AE20" s="25">
        <v>0.8</v>
      </c>
      <c r="AF20" s="25">
        <f t="shared" si="0"/>
        <v>0.3</v>
      </c>
      <c r="AG20" s="25">
        <f t="shared" si="0"/>
        <v>0.6</v>
      </c>
    </row>
    <row r="21" spans="2:33" ht="12" customHeight="1">
      <c r="B21" s="28" t="s">
        <v>21</v>
      </c>
      <c r="C21" s="32" t="s">
        <v>28</v>
      </c>
      <c r="D21" s="25">
        <v>14.9</v>
      </c>
      <c r="E21" s="25">
        <v>15.7</v>
      </c>
      <c r="F21" s="25">
        <v>17.100000000000001</v>
      </c>
      <c r="G21" s="25">
        <v>16.7</v>
      </c>
      <c r="H21" s="25">
        <v>18.7</v>
      </c>
      <c r="I21" s="25">
        <v>13.5</v>
      </c>
      <c r="J21" s="25">
        <v>13.3</v>
      </c>
      <c r="K21" s="25">
        <v>8.1</v>
      </c>
      <c r="L21" s="25">
        <v>6</v>
      </c>
      <c r="M21" s="25">
        <v>5.4</v>
      </c>
      <c r="N21" s="25">
        <v>5</v>
      </c>
      <c r="O21" s="25">
        <v>4</v>
      </c>
      <c r="P21" s="25">
        <v>3.7</v>
      </c>
      <c r="Q21" s="25">
        <v>-8.5</v>
      </c>
      <c r="R21" s="25">
        <v>3.9</v>
      </c>
      <c r="S21" s="25">
        <v>4.8</v>
      </c>
      <c r="T21" s="25">
        <v>3.1</v>
      </c>
      <c r="U21" s="24">
        <v>3.1</v>
      </c>
      <c r="V21" s="24">
        <v>3</v>
      </c>
      <c r="W21" s="25">
        <v>3.2</v>
      </c>
      <c r="X21" s="25">
        <v>3.7</v>
      </c>
      <c r="Y21" s="25">
        <v>3.6</v>
      </c>
      <c r="Z21" s="25">
        <v>3.8</v>
      </c>
      <c r="AA21" s="25">
        <v>2.9</v>
      </c>
      <c r="AB21" s="25">
        <v>3.1</v>
      </c>
      <c r="AC21" s="25">
        <v>3.2</v>
      </c>
      <c r="AD21" s="25">
        <v>5.7</v>
      </c>
      <c r="AE21" s="25">
        <v>4.5</v>
      </c>
      <c r="AF21" s="25">
        <f t="shared" si="0"/>
        <v>3.6</v>
      </c>
      <c r="AG21" s="25">
        <f t="shared" si="0"/>
        <v>2.8</v>
      </c>
    </row>
    <row r="22" spans="2:33" ht="12" customHeight="1">
      <c r="B22" s="28" t="s">
        <v>20</v>
      </c>
      <c r="C22" s="32" t="s">
        <v>28</v>
      </c>
      <c r="D22" s="25">
        <v>-1.8</v>
      </c>
      <c r="E22" s="25">
        <v>-4.0999999999999996</v>
      </c>
      <c r="F22" s="25">
        <v>0.4</v>
      </c>
      <c r="G22" s="25">
        <v>-3.4</v>
      </c>
      <c r="H22" s="25">
        <v>-0.2</v>
      </c>
      <c r="I22" s="25">
        <v>1.3</v>
      </c>
      <c r="J22" s="25">
        <v>0.2</v>
      </c>
      <c r="K22" s="25">
        <v>0.6</v>
      </c>
      <c r="L22" s="25">
        <v>1.2</v>
      </c>
      <c r="M22" s="25">
        <v>2.8</v>
      </c>
      <c r="N22" s="25">
        <v>-0.6</v>
      </c>
      <c r="O22" s="25">
        <v>-3.5</v>
      </c>
      <c r="P22" s="25">
        <v>-2.5</v>
      </c>
      <c r="Q22" s="25">
        <v>-10.7</v>
      </c>
      <c r="R22" s="25">
        <v>-2</v>
      </c>
      <c r="S22" s="25">
        <v>-0.4</v>
      </c>
      <c r="T22" s="25">
        <v>1.5</v>
      </c>
      <c r="U22" s="24">
        <v>-1.7</v>
      </c>
      <c r="V22" s="24">
        <v>-1.5</v>
      </c>
      <c r="W22" s="25">
        <v>-0.3</v>
      </c>
      <c r="X22" s="25">
        <v>2.7</v>
      </c>
      <c r="Y22" s="25">
        <v>-0.4</v>
      </c>
      <c r="Z22" s="25">
        <v>2.7</v>
      </c>
      <c r="AA22" s="25">
        <v>-2</v>
      </c>
      <c r="AB22" s="25">
        <v>3.4</v>
      </c>
      <c r="AC22" s="25">
        <v>-0.4</v>
      </c>
      <c r="AD22" s="25">
        <v>-3.3</v>
      </c>
      <c r="AE22" s="25">
        <v>2.8</v>
      </c>
      <c r="AF22" s="25">
        <f t="shared" si="0"/>
        <v>3.9</v>
      </c>
      <c r="AG22" s="25">
        <f t="shared" si="0"/>
        <v>1.5</v>
      </c>
    </row>
    <row r="23" spans="2:33" ht="12" customHeight="1">
      <c r="B23" s="28" t="s">
        <v>19</v>
      </c>
      <c r="C23" s="32" t="s">
        <v>28</v>
      </c>
      <c r="D23" s="25">
        <v>12.5</v>
      </c>
      <c r="E23" s="25">
        <v>6.7</v>
      </c>
      <c r="F23" s="25">
        <v>4.5999999999999996</v>
      </c>
      <c r="G23" s="25">
        <v>6.7</v>
      </c>
      <c r="H23" s="25">
        <v>2.6</v>
      </c>
      <c r="I23" s="25">
        <v>2.7</v>
      </c>
      <c r="J23" s="25">
        <v>3.5</v>
      </c>
      <c r="K23" s="25">
        <v>0.6</v>
      </c>
      <c r="L23" s="25">
        <v>-0.7</v>
      </c>
      <c r="M23" s="25">
        <v>-0.6</v>
      </c>
      <c r="N23" s="25">
        <v>0.5</v>
      </c>
      <c r="O23" s="25">
        <v>0.5</v>
      </c>
      <c r="P23" s="25">
        <v>0.7</v>
      </c>
      <c r="Q23" s="25">
        <v>-11.5</v>
      </c>
      <c r="R23" s="25">
        <v>0</v>
      </c>
      <c r="S23" s="25">
        <v>1.9</v>
      </c>
      <c r="T23" s="25">
        <v>1.5</v>
      </c>
      <c r="U23" s="24">
        <v>3.4</v>
      </c>
      <c r="V23" s="24">
        <v>1.6</v>
      </c>
      <c r="W23" s="25">
        <v>1.9</v>
      </c>
      <c r="X23" s="25">
        <v>2.4</v>
      </c>
      <c r="Y23" s="25">
        <v>3.8</v>
      </c>
      <c r="Z23" s="25">
        <v>3.6</v>
      </c>
      <c r="AA23" s="25">
        <v>3.8</v>
      </c>
      <c r="AB23" s="25">
        <v>3.6</v>
      </c>
      <c r="AC23" s="25">
        <v>3.2</v>
      </c>
      <c r="AD23" s="25">
        <v>3.7</v>
      </c>
      <c r="AE23" s="25">
        <v>3.1</v>
      </c>
      <c r="AF23" s="25">
        <f t="shared" si="0"/>
        <v>1.5</v>
      </c>
      <c r="AG23" s="25">
        <f t="shared" si="0"/>
        <v>1.6</v>
      </c>
    </row>
    <row r="24" spans="2:33" ht="12" customHeight="1">
      <c r="B24" s="28" t="s">
        <v>18</v>
      </c>
      <c r="C24" s="32" t="s">
        <v>28</v>
      </c>
      <c r="D24" s="25">
        <v>7</v>
      </c>
      <c r="E24" s="25">
        <v>2.9</v>
      </c>
      <c r="F24" s="25">
        <v>3.3</v>
      </c>
      <c r="G24" s="25">
        <v>0.7</v>
      </c>
      <c r="H24" s="25">
        <v>1.2</v>
      </c>
      <c r="I24" s="25">
        <v>0.7</v>
      </c>
      <c r="J24" s="25">
        <v>2.6</v>
      </c>
      <c r="K24" s="25">
        <v>0.3</v>
      </c>
      <c r="L24" s="25">
        <v>0.3</v>
      </c>
      <c r="M24" s="25">
        <v>0.1</v>
      </c>
      <c r="N24" s="25">
        <v>2.2000000000000002</v>
      </c>
      <c r="O24" s="25">
        <v>2.2000000000000002</v>
      </c>
      <c r="P24" s="25">
        <v>2.4</v>
      </c>
      <c r="Q24" s="25">
        <v>-5.9</v>
      </c>
      <c r="R24" s="25">
        <v>2.7</v>
      </c>
      <c r="S24" s="25">
        <v>3</v>
      </c>
      <c r="T24" s="25">
        <v>3.5</v>
      </c>
      <c r="U24" s="24">
        <v>4</v>
      </c>
      <c r="V24" s="24">
        <v>2.5</v>
      </c>
      <c r="W24" s="25">
        <v>3.4</v>
      </c>
      <c r="X24" s="25">
        <v>2.8</v>
      </c>
      <c r="Y24" s="25">
        <v>2.9</v>
      </c>
      <c r="Z24" s="25">
        <v>2.6</v>
      </c>
      <c r="AA24" s="25">
        <v>3.1</v>
      </c>
      <c r="AB24" s="25">
        <v>2.7</v>
      </c>
      <c r="AC24" s="25">
        <v>1.9</v>
      </c>
      <c r="AD24" s="25">
        <v>2.5</v>
      </c>
      <c r="AE24" s="25">
        <v>3.1</v>
      </c>
      <c r="AF24" s="25">
        <f t="shared" si="0"/>
        <v>2.5</v>
      </c>
      <c r="AG24" s="25">
        <f t="shared" si="0"/>
        <v>1.8</v>
      </c>
    </row>
    <row r="25" spans="2:33" ht="12" customHeight="1">
      <c r="B25" s="47" t="s">
        <v>17</v>
      </c>
      <c r="C25" s="32" t="s">
        <v>28</v>
      </c>
      <c r="D25" s="25">
        <v>12.3</v>
      </c>
      <c r="E25" s="25">
        <v>6.9</v>
      </c>
      <c r="F25" s="25">
        <v>6.1</v>
      </c>
      <c r="G25" s="25">
        <v>6.5</v>
      </c>
      <c r="H25" s="25">
        <v>2.8</v>
      </c>
      <c r="I25" s="25">
        <v>2.1</v>
      </c>
      <c r="J25" s="25">
        <v>4.4000000000000004</v>
      </c>
      <c r="K25" s="25">
        <v>4.0999999999999996</v>
      </c>
      <c r="L25" s="25">
        <v>1.9</v>
      </c>
      <c r="M25" s="25">
        <v>1.6</v>
      </c>
      <c r="N25" s="25">
        <v>1.5</v>
      </c>
      <c r="O25" s="25">
        <v>-35.6</v>
      </c>
      <c r="P25" s="25">
        <v>0.5</v>
      </c>
      <c r="Q25" s="25">
        <v>-8.9</v>
      </c>
      <c r="R25" s="25">
        <v>-0.2</v>
      </c>
      <c r="S25" s="25">
        <v>-0.1</v>
      </c>
      <c r="T25" s="25">
        <v>-0.6</v>
      </c>
      <c r="U25" s="24">
        <v>1.8</v>
      </c>
      <c r="V25" s="24">
        <v>1.1000000000000001</v>
      </c>
      <c r="W25" s="25">
        <v>1.8</v>
      </c>
      <c r="X25" s="25">
        <v>1.4</v>
      </c>
      <c r="Y25" s="25">
        <v>1.7</v>
      </c>
      <c r="Z25" s="25">
        <v>2.6</v>
      </c>
      <c r="AA25" s="25">
        <v>3.3</v>
      </c>
      <c r="AB25" s="25">
        <v>2.6</v>
      </c>
      <c r="AC25" s="25">
        <v>2.4</v>
      </c>
      <c r="AD25" s="25">
        <v>2.8</v>
      </c>
      <c r="AE25" s="25">
        <v>1.9</v>
      </c>
      <c r="AF25" s="25">
        <f t="shared" si="0"/>
        <v>2.8</v>
      </c>
      <c r="AG25" s="25">
        <f t="shared" si="0"/>
        <v>2.4</v>
      </c>
    </row>
    <row r="26" spans="2:33" ht="12" customHeight="1">
      <c r="B26" s="45" t="s">
        <v>26</v>
      </c>
      <c r="C26" s="32" t="s">
        <v>28</v>
      </c>
      <c r="D26" s="25">
        <v>5</v>
      </c>
      <c r="E26" s="25">
        <v>2.2000000000000002</v>
      </c>
      <c r="F26" s="25">
        <v>1.6</v>
      </c>
      <c r="G26" s="25">
        <v>1.3</v>
      </c>
      <c r="H26" s="25">
        <v>1.5</v>
      </c>
      <c r="I26" s="25">
        <v>1.7</v>
      </c>
      <c r="J26" s="25">
        <v>3.1</v>
      </c>
      <c r="K26" s="25">
        <v>2</v>
      </c>
      <c r="L26" s="25">
        <v>2</v>
      </c>
      <c r="M26" s="25">
        <v>1.6</v>
      </c>
      <c r="N26" s="25">
        <v>2.4</v>
      </c>
      <c r="O26" s="25">
        <v>1.9</v>
      </c>
      <c r="P26" s="25">
        <v>3</v>
      </c>
      <c r="Q26" s="25">
        <v>-1.7</v>
      </c>
      <c r="R26" s="25">
        <v>2.6</v>
      </c>
      <c r="S26" s="25">
        <v>2.8</v>
      </c>
      <c r="T26" s="25">
        <v>2.2000000000000002</v>
      </c>
      <c r="U26" s="24">
        <v>2.9</v>
      </c>
      <c r="V26" s="24">
        <v>2.6</v>
      </c>
      <c r="W26" s="25">
        <v>2.6</v>
      </c>
      <c r="X26" s="25">
        <v>3.2</v>
      </c>
      <c r="Y26" s="25">
        <v>2.8</v>
      </c>
      <c r="Z26" s="25">
        <v>3.1</v>
      </c>
      <c r="AA26" s="25">
        <v>3.5</v>
      </c>
      <c r="AB26" s="25">
        <v>3.2</v>
      </c>
      <c r="AC26" s="25">
        <v>3</v>
      </c>
      <c r="AD26" s="25">
        <v>3.3</v>
      </c>
      <c r="AE26" s="25">
        <v>3.2</v>
      </c>
      <c r="AF26" s="25">
        <f t="shared" si="0"/>
        <v>2.6</v>
      </c>
      <c r="AG26" s="25">
        <f t="shared" si="0"/>
        <v>1.9</v>
      </c>
    </row>
    <row r="27" spans="2:33" ht="12" customHeight="1"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2:33" ht="12" customHeight="1">
      <c r="C28" s="101" t="s">
        <v>27</v>
      </c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</row>
    <row r="29" spans="2:33" ht="12" customHeight="1">
      <c r="B29" s="50" t="s">
        <v>24</v>
      </c>
      <c r="C29" s="49">
        <v>100</v>
      </c>
      <c r="D29" s="25">
        <v>105.8</v>
      </c>
      <c r="E29" s="25">
        <v>109.5</v>
      </c>
      <c r="F29" s="25">
        <v>113</v>
      </c>
      <c r="G29" s="25">
        <v>115.9</v>
      </c>
      <c r="H29" s="25">
        <v>118.7</v>
      </c>
      <c r="I29" s="25">
        <v>122.1</v>
      </c>
      <c r="J29" s="25">
        <v>126.4</v>
      </c>
      <c r="K29" s="25">
        <v>128.30000000000001</v>
      </c>
      <c r="L29" s="25">
        <v>129.4</v>
      </c>
      <c r="M29" s="25">
        <v>130.69999999999999</v>
      </c>
      <c r="N29" s="25">
        <v>132.9</v>
      </c>
      <c r="O29" s="25">
        <v>134.5</v>
      </c>
      <c r="P29" s="25">
        <v>136</v>
      </c>
      <c r="Q29" s="25">
        <v>120.5</v>
      </c>
      <c r="R29" s="25">
        <v>121</v>
      </c>
      <c r="S29" s="25">
        <v>122.7</v>
      </c>
      <c r="T29" s="25">
        <v>124.1</v>
      </c>
      <c r="U29" s="24">
        <v>125.5</v>
      </c>
      <c r="V29" s="24">
        <v>126.5</v>
      </c>
      <c r="W29" s="25">
        <v>127.5</v>
      </c>
      <c r="X29" s="25">
        <v>129</v>
      </c>
      <c r="Y29" s="25">
        <v>131.1</v>
      </c>
      <c r="Z29" s="25">
        <v>133.30000000000001</v>
      </c>
      <c r="AA29" s="25">
        <v>135.6</v>
      </c>
      <c r="AB29" s="25">
        <v>137.69999999999999</v>
      </c>
      <c r="AC29" s="25">
        <v>139.69999999999999</v>
      </c>
      <c r="AD29" s="25">
        <v>142.30000000000001</v>
      </c>
      <c r="AE29" s="25">
        <v>144.19999999999999</v>
      </c>
      <c r="AF29" s="25">
        <f t="shared" ref="AF29:AG37" si="1">SUM(AF7/C7*100)</f>
        <v>145.19999999999999</v>
      </c>
      <c r="AG29" s="25">
        <f t="shared" si="1"/>
        <v>138.5</v>
      </c>
    </row>
    <row r="30" spans="2:33" ht="12" customHeight="1">
      <c r="B30" s="28" t="s">
        <v>23</v>
      </c>
      <c r="C30" s="49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4"/>
      <c r="V30" s="24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</row>
    <row r="31" spans="2:33" ht="12" customHeight="1">
      <c r="B31" s="28" t="s">
        <v>22</v>
      </c>
      <c r="C31" s="49">
        <v>100</v>
      </c>
      <c r="D31" s="25">
        <v>105</v>
      </c>
      <c r="E31" s="25">
        <v>108.1</v>
      </c>
      <c r="F31" s="25">
        <v>111</v>
      </c>
      <c r="G31" s="25">
        <v>113</v>
      </c>
      <c r="H31" s="25">
        <v>115</v>
      </c>
      <c r="I31" s="25">
        <v>117.9</v>
      </c>
      <c r="J31" s="25">
        <v>121.6</v>
      </c>
      <c r="K31" s="25">
        <v>123.1</v>
      </c>
      <c r="L31" s="25">
        <v>123.9</v>
      </c>
      <c r="M31" s="25">
        <v>125.1</v>
      </c>
      <c r="N31" s="25">
        <v>127</v>
      </c>
      <c r="O31" s="25">
        <v>129</v>
      </c>
      <c r="P31" s="25">
        <v>130.19999999999999</v>
      </c>
      <c r="Q31" s="25">
        <v>114.9</v>
      </c>
      <c r="R31" s="25">
        <v>115.1</v>
      </c>
      <c r="S31" s="25">
        <v>116.3</v>
      </c>
      <c r="T31" s="25">
        <v>117.4</v>
      </c>
      <c r="U31" s="24">
        <v>118.2</v>
      </c>
      <c r="V31" s="24">
        <v>118.8</v>
      </c>
      <c r="W31" s="25">
        <v>119.4</v>
      </c>
      <c r="X31" s="25">
        <v>120.3</v>
      </c>
      <c r="Y31" s="25">
        <v>121.7</v>
      </c>
      <c r="Z31" s="25">
        <v>123.3</v>
      </c>
      <c r="AA31" s="25">
        <v>125</v>
      </c>
      <c r="AB31" s="25">
        <v>126.5</v>
      </c>
      <c r="AC31" s="25">
        <v>127.9</v>
      </c>
      <c r="AD31" s="25">
        <v>129.5</v>
      </c>
      <c r="AE31" s="25">
        <v>130.5</v>
      </c>
      <c r="AF31" s="25">
        <f t="shared" si="1"/>
        <v>130.80000000000001</v>
      </c>
      <c r="AG31" s="25">
        <f t="shared" si="1"/>
        <v>125.3</v>
      </c>
    </row>
    <row r="32" spans="2:33" ht="12" customHeight="1">
      <c r="B32" s="28" t="s">
        <v>21</v>
      </c>
      <c r="C32" s="49">
        <v>100</v>
      </c>
      <c r="D32" s="25">
        <v>114.9</v>
      </c>
      <c r="E32" s="25">
        <v>132.9</v>
      </c>
      <c r="F32" s="25">
        <v>155.6</v>
      </c>
      <c r="G32" s="25">
        <v>181.6</v>
      </c>
      <c r="H32" s="25">
        <v>215.6</v>
      </c>
      <c r="I32" s="25">
        <v>244.6</v>
      </c>
      <c r="J32" s="25">
        <v>277.3</v>
      </c>
      <c r="K32" s="25">
        <v>299.7</v>
      </c>
      <c r="L32" s="25">
        <v>317.5</v>
      </c>
      <c r="M32" s="25">
        <v>334.6</v>
      </c>
      <c r="N32" s="25">
        <v>351.2</v>
      </c>
      <c r="O32" s="25">
        <v>365.2</v>
      </c>
      <c r="P32" s="25">
        <v>378.7</v>
      </c>
      <c r="Q32" s="25">
        <v>346.4</v>
      </c>
      <c r="R32" s="25">
        <v>360</v>
      </c>
      <c r="S32" s="25">
        <v>377.2</v>
      </c>
      <c r="T32" s="25">
        <v>389</v>
      </c>
      <c r="U32" s="24">
        <v>401.1</v>
      </c>
      <c r="V32" s="24">
        <v>413.3</v>
      </c>
      <c r="W32" s="25">
        <v>426.4</v>
      </c>
      <c r="X32" s="25">
        <v>442.2</v>
      </c>
      <c r="Y32" s="25">
        <v>458.3</v>
      </c>
      <c r="Z32" s="25">
        <v>475.7</v>
      </c>
      <c r="AA32" s="25">
        <v>489.4</v>
      </c>
      <c r="AB32" s="25">
        <v>504.6</v>
      </c>
      <c r="AC32" s="25">
        <v>520.70000000000005</v>
      </c>
      <c r="AD32" s="25">
        <v>550.20000000000005</v>
      </c>
      <c r="AE32" s="25">
        <v>575.20000000000005</v>
      </c>
      <c r="AF32" s="25">
        <f t="shared" si="1"/>
        <v>596</v>
      </c>
      <c r="AG32" s="25">
        <f t="shared" si="1"/>
        <v>533.5</v>
      </c>
    </row>
    <row r="33" spans="2:33" ht="12" customHeight="1">
      <c r="B33" s="28" t="s">
        <v>20</v>
      </c>
      <c r="C33" s="49">
        <v>100</v>
      </c>
      <c r="D33" s="25">
        <v>98.2</v>
      </c>
      <c r="E33" s="25">
        <v>94.2</v>
      </c>
      <c r="F33" s="25">
        <v>94.5</v>
      </c>
      <c r="G33" s="25">
        <v>91.3</v>
      </c>
      <c r="H33" s="25">
        <v>91.1</v>
      </c>
      <c r="I33" s="25">
        <v>92.3</v>
      </c>
      <c r="J33" s="25">
        <v>92.5</v>
      </c>
      <c r="K33" s="25">
        <v>93</v>
      </c>
      <c r="L33" s="25">
        <v>94.2</v>
      </c>
      <c r="M33" s="25">
        <v>96.8</v>
      </c>
      <c r="N33" s="25">
        <v>96.2</v>
      </c>
      <c r="O33" s="25">
        <v>92.8</v>
      </c>
      <c r="P33" s="25">
        <v>90.5</v>
      </c>
      <c r="Q33" s="25">
        <v>80.900000000000006</v>
      </c>
      <c r="R33" s="25">
        <v>79.2</v>
      </c>
      <c r="S33" s="25">
        <v>78.900000000000006</v>
      </c>
      <c r="T33" s="25">
        <v>80.099999999999994</v>
      </c>
      <c r="U33" s="24">
        <v>78.7</v>
      </c>
      <c r="V33" s="24">
        <v>77.5</v>
      </c>
      <c r="W33" s="25">
        <v>77.3</v>
      </c>
      <c r="X33" s="25">
        <v>79.3</v>
      </c>
      <c r="Y33" s="25">
        <v>79</v>
      </c>
      <c r="Z33" s="25">
        <v>81.2</v>
      </c>
      <c r="AA33" s="25">
        <v>79.599999999999994</v>
      </c>
      <c r="AB33" s="25">
        <v>82.3</v>
      </c>
      <c r="AC33" s="25">
        <v>82</v>
      </c>
      <c r="AD33" s="25">
        <v>79.3</v>
      </c>
      <c r="AE33" s="25">
        <v>81.5</v>
      </c>
      <c r="AF33" s="25">
        <f t="shared" si="1"/>
        <v>84.7</v>
      </c>
      <c r="AG33" s="25">
        <f t="shared" si="1"/>
        <v>87.6</v>
      </c>
    </row>
    <row r="34" spans="2:33" ht="12" customHeight="1">
      <c r="B34" s="28" t="s">
        <v>19</v>
      </c>
      <c r="C34" s="49">
        <v>100</v>
      </c>
      <c r="D34" s="25">
        <v>112.5</v>
      </c>
      <c r="E34" s="25">
        <v>120.1</v>
      </c>
      <c r="F34" s="25">
        <v>125.6</v>
      </c>
      <c r="G34" s="25">
        <v>134.1</v>
      </c>
      <c r="H34" s="25">
        <v>137.5</v>
      </c>
      <c r="I34" s="25">
        <v>141.30000000000001</v>
      </c>
      <c r="J34" s="25">
        <v>146.30000000000001</v>
      </c>
      <c r="K34" s="25">
        <v>147.1</v>
      </c>
      <c r="L34" s="25">
        <v>146.1</v>
      </c>
      <c r="M34" s="25">
        <v>145.19999999999999</v>
      </c>
      <c r="N34" s="25">
        <v>145.9</v>
      </c>
      <c r="O34" s="25">
        <v>146.5</v>
      </c>
      <c r="P34" s="25">
        <v>147.6</v>
      </c>
      <c r="Q34" s="25">
        <v>130.6</v>
      </c>
      <c r="R34" s="25">
        <v>130.6</v>
      </c>
      <c r="S34" s="25">
        <v>133</v>
      </c>
      <c r="T34" s="25">
        <v>135.1</v>
      </c>
      <c r="U34" s="24">
        <v>139.6</v>
      </c>
      <c r="V34" s="24">
        <v>141.80000000000001</v>
      </c>
      <c r="W34" s="25">
        <v>144.5</v>
      </c>
      <c r="X34" s="25">
        <v>148</v>
      </c>
      <c r="Y34" s="25">
        <v>153.6</v>
      </c>
      <c r="Z34" s="25">
        <v>159.1</v>
      </c>
      <c r="AA34" s="25">
        <v>165.1</v>
      </c>
      <c r="AB34" s="25">
        <v>171</v>
      </c>
      <c r="AC34" s="25">
        <v>176.4</v>
      </c>
      <c r="AD34" s="25">
        <v>182.9</v>
      </c>
      <c r="AE34" s="25">
        <v>188.6</v>
      </c>
      <c r="AF34" s="25">
        <f t="shared" si="1"/>
        <v>191.4</v>
      </c>
      <c r="AG34" s="25">
        <f t="shared" si="1"/>
        <v>172.9</v>
      </c>
    </row>
    <row r="35" spans="2:33" ht="12" customHeight="1">
      <c r="B35" s="28" t="s">
        <v>18</v>
      </c>
      <c r="C35" s="49">
        <v>100</v>
      </c>
      <c r="D35" s="25">
        <v>107</v>
      </c>
      <c r="E35" s="25">
        <v>110</v>
      </c>
      <c r="F35" s="25">
        <v>113.6</v>
      </c>
      <c r="G35" s="25">
        <v>114.4</v>
      </c>
      <c r="H35" s="25">
        <v>115.8</v>
      </c>
      <c r="I35" s="25">
        <v>116.6</v>
      </c>
      <c r="J35" s="25">
        <v>119.5</v>
      </c>
      <c r="K35" s="25">
        <v>119.9</v>
      </c>
      <c r="L35" s="25">
        <v>120.3</v>
      </c>
      <c r="M35" s="25">
        <v>120.4</v>
      </c>
      <c r="N35" s="25">
        <v>123.1</v>
      </c>
      <c r="O35" s="25">
        <v>125.8</v>
      </c>
      <c r="P35" s="25">
        <v>128.9</v>
      </c>
      <c r="Q35" s="25">
        <v>121.2</v>
      </c>
      <c r="R35" s="25">
        <v>124.6</v>
      </c>
      <c r="S35" s="25">
        <v>128.30000000000001</v>
      </c>
      <c r="T35" s="25">
        <v>132.80000000000001</v>
      </c>
      <c r="U35" s="24">
        <v>138</v>
      </c>
      <c r="V35" s="24">
        <v>141.5</v>
      </c>
      <c r="W35" s="25">
        <v>146.30000000000001</v>
      </c>
      <c r="X35" s="25">
        <v>150.5</v>
      </c>
      <c r="Y35" s="25">
        <v>154.80000000000001</v>
      </c>
      <c r="Z35" s="25">
        <v>158.9</v>
      </c>
      <c r="AA35" s="25">
        <v>163.9</v>
      </c>
      <c r="AB35" s="25">
        <v>168.3</v>
      </c>
      <c r="AC35" s="25">
        <v>171.6</v>
      </c>
      <c r="AD35" s="25">
        <v>175.9</v>
      </c>
      <c r="AE35" s="25">
        <v>181.4</v>
      </c>
      <c r="AF35" s="25">
        <f t="shared" si="1"/>
        <v>185.9</v>
      </c>
      <c r="AG35" s="25">
        <f t="shared" si="1"/>
        <v>176.9</v>
      </c>
    </row>
    <row r="36" spans="2:33" ht="12" customHeight="1">
      <c r="B36" s="47" t="s">
        <v>17</v>
      </c>
      <c r="C36" s="49">
        <v>100</v>
      </c>
      <c r="D36" s="25">
        <v>112.3</v>
      </c>
      <c r="E36" s="25">
        <v>120.1</v>
      </c>
      <c r="F36" s="25">
        <v>127.5</v>
      </c>
      <c r="G36" s="25">
        <v>135.69999999999999</v>
      </c>
      <c r="H36" s="25">
        <v>139.6</v>
      </c>
      <c r="I36" s="25">
        <v>142.6</v>
      </c>
      <c r="J36" s="25">
        <v>148.9</v>
      </c>
      <c r="K36" s="25">
        <v>154.9</v>
      </c>
      <c r="L36" s="25">
        <v>157.80000000000001</v>
      </c>
      <c r="M36" s="25">
        <v>160.30000000000001</v>
      </c>
      <c r="N36" s="25">
        <v>162.69999999999999</v>
      </c>
      <c r="O36" s="25">
        <v>104.8</v>
      </c>
      <c r="P36" s="25">
        <v>105.4</v>
      </c>
      <c r="Q36" s="25">
        <v>96</v>
      </c>
      <c r="R36" s="25">
        <v>95.8</v>
      </c>
      <c r="S36" s="25">
        <v>95.7</v>
      </c>
      <c r="T36" s="25">
        <v>95.1</v>
      </c>
      <c r="U36" s="24">
        <v>96.8</v>
      </c>
      <c r="V36" s="24">
        <v>97.9</v>
      </c>
      <c r="W36" s="25">
        <v>99.7</v>
      </c>
      <c r="X36" s="25">
        <v>101.1</v>
      </c>
      <c r="Y36" s="25">
        <v>102.8</v>
      </c>
      <c r="Z36" s="25">
        <v>105.5</v>
      </c>
      <c r="AA36" s="25">
        <v>108.9</v>
      </c>
      <c r="AB36" s="25">
        <v>111.8</v>
      </c>
      <c r="AC36" s="25">
        <v>114.4</v>
      </c>
      <c r="AD36" s="25">
        <v>117.6</v>
      </c>
      <c r="AE36" s="25">
        <v>119.9</v>
      </c>
      <c r="AF36" s="25">
        <f t="shared" si="1"/>
        <v>123.3</v>
      </c>
      <c r="AG36" s="25">
        <f t="shared" si="1"/>
        <v>112.4</v>
      </c>
    </row>
    <row r="37" spans="2:33" ht="12" customHeight="1">
      <c r="B37" s="45" t="s">
        <v>26</v>
      </c>
      <c r="C37" s="49">
        <v>100</v>
      </c>
      <c r="D37" s="25">
        <v>105</v>
      </c>
      <c r="E37" s="25">
        <v>107.3</v>
      </c>
      <c r="F37" s="25">
        <v>109</v>
      </c>
      <c r="G37" s="25">
        <v>110.5</v>
      </c>
      <c r="H37" s="25">
        <v>112.1</v>
      </c>
      <c r="I37" s="25">
        <v>114</v>
      </c>
      <c r="J37" s="25">
        <v>117.6</v>
      </c>
      <c r="K37" s="25">
        <v>119.9</v>
      </c>
      <c r="L37" s="25">
        <v>122.3</v>
      </c>
      <c r="M37" s="25">
        <v>124.3</v>
      </c>
      <c r="N37" s="25">
        <v>127.3</v>
      </c>
      <c r="O37" s="25">
        <v>129.69999999999999</v>
      </c>
      <c r="P37" s="25">
        <v>133.6</v>
      </c>
      <c r="Q37" s="25">
        <v>131.4</v>
      </c>
      <c r="R37" s="25">
        <v>134.80000000000001</v>
      </c>
      <c r="S37" s="25">
        <v>138.5</v>
      </c>
      <c r="T37" s="25">
        <v>141.6</v>
      </c>
      <c r="U37" s="24">
        <v>145.6</v>
      </c>
      <c r="V37" s="24">
        <v>149.4</v>
      </c>
      <c r="W37" s="25">
        <v>153.30000000000001</v>
      </c>
      <c r="X37" s="25">
        <v>158.19999999999999</v>
      </c>
      <c r="Y37" s="25">
        <v>162.6</v>
      </c>
      <c r="Z37" s="25">
        <v>167.6</v>
      </c>
      <c r="AA37" s="25">
        <v>173.5</v>
      </c>
      <c r="AB37" s="25">
        <v>179</v>
      </c>
      <c r="AC37" s="25">
        <v>184.3</v>
      </c>
      <c r="AD37" s="25">
        <v>190.4</v>
      </c>
      <c r="AE37" s="25">
        <v>196.4</v>
      </c>
      <c r="AF37" s="25">
        <f t="shared" si="1"/>
        <v>201.6</v>
      </c>
      <c r="AG37" s="25">
        <f t="shared" si="1"/>
        <v>195.6</v>
      </c>
    </row>
    <row r="38" spans="2:33" ht="12" customHeight="1"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</row>
    <row r="39" spans="2:33" ht="12" customHeight="1">
      <c r="C39" s="101" t="s">
        <v>25</v>
      </c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</row>
    <row r="40" spans="2:33" ht="12" customHeight="1">
      <c r="B40" s="50" t="s">
        <v>24</v>
      </c>
      <c r="C40" s="49">
        <v>100</v>
      </c>
      <c r="D40" s="49">
        <v>100</v>
      </c>
      <c r="E40" s="49">
        <v>100</v>
      </c>
      <c r="F40" s="49">
        <v>100</v>
      </c>
      <c r="G40" s="49">
        <v>100</v>
      </c>
      <c r="H40" s="49">
        <v>100</v>
      </c>
      <c r="I40" s="49">
        <v>100</v>
      </c>
      <c r="J40" s="49">
        <v>100</v>
      </c>
      <c r="K40" s="49">
        <v>100</v>
      </c>
      <c r="L40" s="49">
        <v>100</v>
      </c>
      <c r="M40" s="49">
        <v>100</v>
      </c>
      <c r="N40" s="49">
        <v>100</v>
      </c>
      <c r="O40" s="49">
        <v>100</v>
      </c>
      <c r="P40" s="49">
        <v>100</v>
      </c>
      <c r="Q40" s="49">
        <v>100</v>
      </c>
      <c r="R40" s="49">
        <v>100</v>
      </c>
      <c r="S40" s="49">
        <v>100</v>
      </c>
      <c r="T40" s="49">
        <v>100</v>
      </c>
      <c r="U40" s="49">
        <v>100</v>
      </c>
      <c r="V40" s="49">
        <v>100</v>
      </c>
      <c r="W40" s="49">
        <v>100</v>
      </c>
      <c r="X40" s="49">
        <v>100</v>
      </c>
      <c r="Y40" s="49">
        <v>100</v>
      </c>
      <c r="Z40" s="49">
        <v>100</v>
      </c>
      <c r="AA40" s="49">
        <v>100</v>
      </c>
      <c r="AB40" s="49">
        <v>100</v>
      </c>
      <c r="AC40" s="49">
        <v>100</v>
      </c>
      <c r="AD40" s="49">
        <v>100</v>
      </c>
      <c r="AE40" s="49">
        <v>100</v>
      </c>
      <c r="AF40" s="49">
        <v>100</v>
      </c>
      <c r="AG40" s="49">
        <v>101</v>
      </c>
    </row>
    <row r="41" spans="2:33" ht="12" customHeight="1">
      <c r="B41" s="28" t="s">
        <v>23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48"/>
    </row>
    <row r="42" spans="2:33" ht="12" customHeight="1">
      <c r="B42" s="28" t="s">
        <v>22</v>
      </c>
      <c r="C42" s="25">
        <v>88.1</v>
      </c>
      <c r="D42" s="25">
        <v>87.4</v>
      </c>
      <c r="E42" s="25">
        <v>87</v>
      </c>
      <c r="F42" s="25">
        <v>86.5</v>
      </c>
      <c r="G42" s="25">
        <v>85.9</v>
      </c>
      <c r="H42" s="25">
        <v>85.4</v>
      </c>
      <c r="I42" s="25">
        <v>85.1</v>
      </c>
      <c r="J42" s="25">
        <v>84.7</v>
      </c>
      <c r="K42" s="25">
        <v>84.5</v>
      </c>
      <c r="L42" s="25">
        <v>84.4</v>
      </c>
      <c r="M42" s="25">
        <v>84.3</v>
      </c>
      <c r="N42" s="25">
        <v>84.2</v>
      </c>
      <c r="O42" s="25">
        <v>84.5</v>
      </c>
      <c r="P42" s="25">
        <v>84.3</v>
      </c>
      <c r="Q42" s="25">
        <v>84</v>
      </c>
      <c r="R42" s="25">
        <v>83.8</v>
      </c>
      <c r="S42" s="25">
        <v>83.5</v>
      </c>
      <c r="T42" s="25">
        <v>83.3</v>
      </c>
      <c r="U42" s="24">
        <v>83</v>
      </c>
      <c r="V42" s="24">
        <v>82.7</v>
      </c>
      <c r="W42" s="25">
        <v>82.4</v>
      </c>
      <c r="X42" s="25">
        <v>82.1</v>
      </c>
      <c r="Y42" s="25">
        <v>81.8</v>
      </c>
      <c r="Z42" s="25">
        <v>81.5</v>
      </c>
      <c r="AA42" s="25">
        <v>81.2</v>
      </c>
      <c r="AB42" s="25">
        <v>80.900000000000006</v>
      </c>
      <c r="AC42" s="25">
        <f>SUM(AC9/AC7*100)</f>
        <v>80.599999999999994</v>
      </c>
      <c r="AD42" s="25">
        <v>80.2</v>
      </c>
      <c r="AE42" s="25">
        <v>79.7</v>
      </c>
      <c r="AF42" s="25">
        <f>SUM(AF9/AF7*100)</f>
        <v>79.3</v>
      </c>
      <c r="AG42" s="25">
        <f>SUM(AG9/AG7*100)</f>
        <v>79.099999999999994</v>
      </c>
    </row>
    <row r="43" spans="2:33" ht="12" customHeight="1">
      <c r="B43" s="28" t="s">
        <v>21</v>
      </c>
      <c r="C43" s="25">
        <v>2</v>
      </c>
      <c r="D43" s="25">
        <v>2.2000000000000002</v>
      </c>
      <c r="E43" s="25">
        <v>2.5</v>
      </c>
      <c r="F43" s="25">
        <v>2.8</v>
      </c>
      <c r="G43" s="25">
        <v>3.2</v>
      </c>
      <c r="H43" s="25">
        <v>3.7</v>
      </c>
      <c r="I43" s="25">
        <v>4.0999999999999996</v>
      </c>
      <c r="J43" s="25">
        <v>4.4000000000000004</v>
      </c>
      <c r="K43" s="25">
        <v>4.7</v>
      </c>
      <c r="L43" s="25">
        <v>5</v>
      </c>
      <c r="M43" s="25">
        <v>5.2</v>
      </c>
      <c r="N43" s="25">
        <v>5.3</v>
      </c>
      <c r="O43" s="25">
        <v>5.5</v>
      </c>
      <c r="P43" s="25">
        <v>5.6</v>
      </c>
      <c r="Q43" s="25">
        <v>5.8</v>
      </c>
      <c r="R43" s="25">
        <v>6</v>
      </c>
      <c r="S43" s="25">
        <v>6.2</v>
      </c>
      <c r="T43" s="25">
        <v>6.3</v>
      </c>
      <c r="U43" s="24">
        <v>6.5</v>
      </c>
      <c r="V43" s="24">
        <v>6.6</v>
      </c>
      <c r="W43" s="25">
        <v>6.8</v>
      </c>
      <c r="X43" s="25">
        <v>6.9</v>
      </c>
      <c r="Y43" s="25">
        <v>7.1</v>
      </c>
      <c r="Z43" s="25">
        <v>7.2</v>
      </c>
      <c r="AA43" s="25">
        <v>7.3</v>
      </c>
      <c r="AB43" s="25">
        <v>7.4</v>
      </c>
      <c r="AC43" s="25">
        <f>SUM(AC10/AC7*100)</f>
        <v>7.5</v>
      </c>
      <c r="AD43" s="25">
        <v>7.8</v>
      </c>
      <c r="AE43" s="25">
        <v>8.1</v>
      </c>
      <c r="AF43" s="25">
        <f>SUM(AF10/AF7*100)</f>
        <v>8.3000000000000007</v>
      </c>
      <c r="AG43" s="25">
        <f>SUM(AG10/AG7*100)</f>
        <v>8.5</v>
      </c>
    </row>
    <row r="44" spans="2:33" ht="12" customHeight="1">
      <c r="B44" s="28" t="s">
        <v>20</v>
      </c>
      <c r="C44" s="25">
        <v>0.2</v>
      </c>
      <c r="D44" s="25">
        <v>0.2</v>
      </c>
      <c r="E44" s="25">
        <v>0.2</v>
      </c>
      <c r="F44" s="25">
        <v>0.2</v>
      </c>
      <c r="G44" s="25">
        <v>0.2</v>
      </c>
      <c r="H44" s="25">
        <v>0.2</v>
      </c>
      <c r="I44" s="25">
        <v>0.2</v>
      </c>
      <c r="J44" s="25">
        <v>0.2</v>
      </c>
      <c r="K44" s="25">
        <v>0.2</v>
      </c>
      <c r="L44" s="25">
        <v>0.2</v>
      </c>
      <c r="M44" s="25">
        <v>0.2</v>
      </c>
      <c r="N44" s="25">
        <v>0.2</v>
      </c>
      <c r="O44" s="25">
        <v>0.2</v>
      </c>
      <c r="P44" s="25">
        <v>0.2</v>
      </c>
      <c r="Q44" s="25">
        <v>0.2</v>
      </c>
      <c r="R44" s="25">
        <v>0.2</v>
      </c>
      <c r="S44" s="25">
        <v>0.2</v>
      </c>
      <c r="T44" s="25">
        <v>0.2</v>
      </c>
      <c r="U44" s="24">
        <v>0.1</v>
      </c>
      <c r="V44" s="24">
        <v>0.1</v>
      </c>
      <c r="W44" s="25">
        <v>0.1</v>
      </c>
      <c r="X44" s="25">
        <v>0.1</v>
      </c>
      <c r="Y44" s="25">
        <v>0.1</v>
      </c>
      <c r="Z44" s="25">
        <v>0.1</v>
      </c>
      <c r="AA44" s="25">
        <v>0.1</v>
      </c>
      <c r="AB44" s="25">
        <v>0.1</v>
      </c>
      <c r="AC44" s="25">
        <f>SUM(AC11/AC7*100)</f>
        <v>0.1</v>
      </c>
      <c r="AD44" s="25">
        <v>0.1</v>
      </c>
      <c r="AE44" s="25">
        <v>0.1</v>
      </c>
      <c r="AF44" s="25">
        <f>SUM(AF11/AF7*100)</f>
        <v>0.1</v>
      </c>
      <c r="AG44" s="25">
        <f>SUM(AG11/AG7*100)</f>
        <v>0.1</v>
      </c>
    </row>
    <row r="45" spans="2:33" ht="12" customHeight="1">
      <c r="B45" s="28" t="s">
        <v>19</v>
      </c>
      <c r="C45" s="25">
        <v>6.4</v>
      </c>
      <c r="D45" s="25">
        <v>6.8</v>
      </c>
      <c r="E45" s="25">
        <v>7</v>
      </c>
      <c r="F45" s="25">
        <v>7.1</v>
      </c>
      <c r="G45" s="25">
        <v>7.4</v>
      </c>
      <c r="H45" s="25">
        <v>7.4</v>
      </c>
      <c r="I45" s="25">
        <v>7.4</v>
      </c>
      <c r="J45" s="25">
        <v>7.4</v>
      </c>
      <c r="K45" s="25">
        <v>7.3</v>
      </c>
      <c r="L45" s="25">
        <v>7.2</v>
      </c>
      <c r="M45" s="25">
        <v>7.1</v>
      </c>
      <c r="N45" s="25">
        <v>7</v>
      </c>
      <c r="O45" s="25">
        <v>6.9</v>
      </c>
      <c r="P45" s="25">
        <v>6.9</v>
      </c>
      <c r="Q45" s="25">
        <v>6.9</v>
      </c>
      <c r="R45" s="25">
        <v>6.9</v>
      </c>
      <c r="S45" s="25">
        <v>6.9</v>
      </c>
      <c r="T45" s="25">
        <v>6.9</v>
      </c>
      <c r="U45" s="24">
        <v>7.1</v>
      </c>
      <c r="V45" s="24">
        <v>7.1</v>
      </c>
      <c r="W45" s="25">
        <v>7.2</v>
      </c>
      <c r="X45" s="25">
        <v>7.3</v>
      </c>
      <c r="Y45" s="25">
        <v>7.5</v>
      </c>
      <c r="Z45" s="25">
        <v>7.6</v>
      </c>
      <c r="AA45" s="25">
        <v>7.8</v>
      </c>
      <c r="AB45" s="25">
        <v>7.9</v>
      </c>
      <c r="AC45" s="25">
        <f>SUM(AC12/AC7*100)</f>
        <v>8</v>
      </c>
      <c r="AD45" s="25">
        <v>8.1999999999999993</v>
      </c>
      <c r="AE45" s="25">
        <v>8.3000000000000007</v>
      </c>
      <c r="AF45" s="25">
        <f>SUM(AF12/AF7*100)</f>
        <v>8.4</v>
      </c>
      <c r="AG45" s="25">
        <f>SUM(AG12/AG7*100)</f>
        <v>8.5</v>
      </c>
    </row>
    <row r="46" spans="2:33" ht="12" customHeight="1">
      <c r="B46" s="28" t="s">
        <v>18</v>
      </c>
      <c r="C46" s="25">
        <v>2.4</v>
      </c>
      <c r="D46" s="25">
        <v>2.4</v>
      </c>
      <c r="E46" s="25">
        <v>2.4</v>
      </c>
      <c r="F46" s="25">
        <v>2.4</v>
      </c>
      <c r="G46" s="25">
        <v>2.4</v>
      </c>
      <c r="H46" s="25">
        <v>2.2999999999999998</v>
      </c>
      <c r="I46" s="25">
        <v>2.2999999999999998</v>
      </c>
      <c r="J46" s="25">
        <v>2.2999999999999998</v>
      </c>
      <c r="K46" s="25">
        <v>2.2000000000000002</v>
      </c>
      <c r="L46" s="25">
        <v>2.2000000000000002</v>
      </c>
      <c r="M46" s="25">
        <v>2.2000000000000002</v>
      </c>
      <c r="N46" s="25">
        <v>2.2000000000000002</v>
      </c>
      <c r="O46" s="25">
        <v>2.2000000000000002</v>
      </c>
      <c r="P46" s="25">
        <v>2.2999999999999998</v>
      </c>
      <c r="Q46" s="25">
        <v>2.4</v>
      </c>
      <c r="R46" s="25">
        <v>2.5</v>
      </c>
      <c r="S46" s="25">
        <v>2.5</v>
      </c>
      <c r="T46" s="25">
        <v>2.6</v>
      </c>
      <c r="U46" s="24">
        <v>2.6</v>
      </c>
      <c r="V46" s="24">
        <v>2.7</v>
      </c>
      <c r="W46" s="25">
        <v>2.7</v>
      </c>
      <c r="X46" s="25">
        <v>2.8</v>
      </c>
      <c r="Y46" s="25">
        <v>2.8</v>
      </c>
      <c r="Z46" s="25">
        <v>2.9</v>
      </c>
      <c r="AA46" s="25">
        <v>2.9</v>
      </c>
      <c r="AB46" s="25">
        <v>2.9</v>
      </c>
      <c r="AC46" s="25">
        <f>SUM(AC13/AC7*100)</f>
        <v>2.9</v>
      </c>
      <c r="AD46" s="25">
        <v>2.9</v>
      </c>
      <c r="AE46" s="25">
        <v>3</v>
      </c>
      <c r="AF46" s="25">
        <f>SUM(AF13/AF7*100)</f>
        <v>3.1</v>
      </c>
      <c r="AG46" s="25">
        <f>SUM(AG13/AG7*100)</f>
        <v>3.1</v>
      </c>
    </row>
    <row r="47" spans="2:33" ht="12" customHeight="1">
      <c r="B47" s="47" t="s">
        <v>17</v>
      </c>
      <c r="C47" s="25">
        <v>0.9</v>
      </c>
      <c r="D47" s="25">
        <v>1</v>
      </c>
      <c r="E47" s="25">
        <v>1</v>
      </c>
      <c r="F47" s="25">
        <v>1</v>
      </c>
      <c r="G47" s="25">
        <v>1.1000000000000001</v>
      </c>
      <c r="H47" s="25">
        <v>1.1000000000000001</v>
      </c>
      <c r="I47" s="25">
        <v>1.1000000000000001</v>
      </c>
      <c r="J47" s="25">
        <v>1.1000000000000001</v>
      </c>
      <c r="K47" s="25">
        <v>1.1000000000000001</v>
      </c>
      <c r="L47" s="25">
        <v>1.1000000000000001</v>
      </c>
      <c r="M47" s="25">
        <v>1.1000000000000001</v>
      </c>
      <c r="N47" s="25">
        <v>1.1000000000000001</v>
      </c>
      <c r="O47" s="25">
        <v>0.7</v>
      </c>
      <c r="P47" s="25">
        <v>0.7</v>
      </c>
      <c r="Q47" s="25">
        <v>0.7</v>
      </c>
      <c r="R47" s="25">
        <v>0.7</v>
      </c>
      <c r="S47" s="25">
        <v>0.7</v>
      </c>
      <c r="T47" s="25">
        <v>0.7</v>
      </c>
      <c r="U47" s="24">
        <v>0.7</v>
      </c>
      <c r="V47" s="24">
        <v>0.7</v>
      </c>
      <c r="W47" s="25">
        <v>0.7</v>
      </c>
      <c r="X47" s="25">
        <v>0.7</v>
      </c>
      <c r="Y47" s="25">
        <v>0.7</v>
      </c>
      <c r="Z47" s="25">
        <v>0.7</v>
      </c>
      <c r="AA47" s="25">
        <v>0.7</v>
      </c>
      <c r="AB47" s="25">
        <v>0.7</v>
      </c>
      <c r="AC47" s="25">
        <f>SUM(AC14/AC7*100)</f>
        <v>0.7</v>
      </c>
      <c r="AD47" s="25">
        <v>0.7</v>
      </c>
      <c r="AE47" s="25">
        <v>0.8</v>
      </c>
      <c r="AF47" s="25">
        <f>SUM(AF14/AF7*100)</f>
        <v>0.8</v>
      </c>
      <c r="AG47" s="25">
        <f>SUM(AG14/AG7*100)</f>
        <v>0.8</v>
      </c>
    </row>
    <row r="48" spans="2:33" ht="12" customHeight="1">
      <c r="B48" s="45" t="s">
        <v>16</v>
      </c>
      <c r="AA48" s="48"/>
      <c r="AB48" s="48"/>
      <c r="AC48" s="48"/>
    </row>
    <row r="49" spans="2:19" ht="31.15" customHeight="1">
      <c r="B49" s="43" t="s">
        <v>65</v>
      </c>
      <c r="C49" s="43"/>
      <c r="D49" s="43"/>
      <c r="E49" s="43"/>
      <c r="F49" s="43"/>
      <c r="G49" s="43"/>
      <c r="H49" s="21"/>
      <c r="I49" s="21"/>
      <c r="J49" s="21"/>
      <c r="K49" s="21"/>
      <c r="L49" s="21"/>
      <c r="M49" s="21"/>
      <c r="N49" s="46"/>
      <c r="O49" s="46"/>
      <c r="P49" s="46"/>
      <c r="Q49" s="102"/>
      <c r="R49" s="102"/>
      <c r="S49" s="102"/>
    </row>
    <row r="50" spans="2:19" ht="48.6" customHeight="1">
      <c r="B50" s="43" t="s">
        <v>66</v>
      </c>
      <c r="C50" s="43"/>
      <c r="D50" s="43"/>
      <c r="E50" s="43"/>
      <c r="F50" s="43"/>
      <c r="G50" s="43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</row>
    <row r="51" spans="2:19" ht="14.45" customHeight="1">
      <c r="B51" s="46" t="s">
        <v>15</v>
      </c>
    </row>
  </sheetData>
  <mergeCells count="5">
    <mergeCell ref="Q49:S49"/>
    <mergeCell ref="C6:AC6"/>
    <mergeCell ref="C17:AC17"/>
    <mergeCell ref="C28:AC28"/>
    <mergeCell ref="C39:AC39"/>
  </mergeCells>
  <hyperlinks>
    <hyperlink ref="A1:S1" location="Inhalt!A8" display="Inhalt!A8" xr:uid="{00000000-0004-0000-0500-000000000000}"/>
    <hyperlink ref="A1:U1" location="Inhalt!A10" display="Inhalt!A10" xr:uid="{00000000-0004-0000-0500-000001000000}"/>
  </hyperlinks>
  <pageMargins left="0.59055118110236227" right="0.59055118110236227" top="0.78740157480314965" bottom="0.59055118110236227" header="0.31496062992125984" footer="0.23622047244094491"/>
  <pageSetup paperSize="9" scale="65" fitToWidth="0" pageOrder="overThenDown" orientation="landscape" r:id="rId1"/>
  <headerFooter scaleWithDoc="0" alignWithMargins="0">
    <oddHeader>&amp;L&amp;8 1991 - 2023 Berlin und Brandenburg</oddHeader>
    <oddFooter>&amp;R&amp;7Amt für Statistik Berlin-Brandenburg  &amp;G</oddFooter>
  </headerFooter>
  <rowBreaks count="1" manualBreakCount="1">
    <brk id="38" max="16383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49"/>
  <sheetViews>
    <sheetView zoomScaleNormal="100" workbookViewId="0">
      <pane xSplit="2" ySplit="3" topLeftCell="Q4" activePane="bottomRight" state="frozen"/>
      <selection activeCell="B15" sqref="B15"/>
      <selection pane="topRight" activeCell="B15" sqref="B15"/>
      <selection pane="bottomLeft" activeCell="B15" sqref="B15"/>
      <selection pane="bottomRight" activeCell="B1" sqref="B1"/>
    </sheetView>
  </sheetViews>
  <sheetFormatPr baseColWidth="10" defaultColWidth="11.42578125" defaultRowHeight="12" customHeight="1"/>
  <cols>
    <col min="1" max="1" width="4.7109375" style="20" customWidth="1"/>
    <col min="2" max="2" width="40.7109375" style="20" customWidth="1"/>
    <col min="3" max="22" width="8.7109375" style="20" customWidth="1"/>
    <col min="23" max="28" width="8.7109375" style="45" customWidth="1"/>
    <col min="29" max="44" width="8.7109375" style="20" customWidth="1"/>
    <col min="45" max="16384" width="11.42578125" style="20"/>
  </cols>
  <sheetData>
    <row r="1" spans="1:33" s="79" customFormat="1" ht="40.15" customHeight="1">
      <c r="A1" s="77">
        <v>6</v>
      </c>
      <c r="B1" s="87" t="s">
        <v>74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33" ht="13.9" customHeight="1">
      <c r="B2" s="44" t="s">
        <v>11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5"/>
    </row>
    <row r="3" spans="1:33" s="38" customFormat="1" ht="19.899999999999999" customHeight="1">
      <c r="B3" s="42" t="s">
        <v>29</v>
      </c>
      <c r="C3" s="40">
        <v>1994</v>
      </c>
      <c r="D3" s="40">
        <v>1995</v>
      </c>
      <c r="E3" s="40">
        <v>1996</v>
      </c>
      <c r="F3" s="40">
        <v>1997</v>
      </c>
      <c r="G3" s="40">
        <v>1998</v>
      </c>
      <c r="H3" s="40">
        <v>1999</v>
      </c>
      <c r="I3" s="40">
        <v>2000</v>
      </c>
      <c r="J3" s="40">
        <v>2001</v>
      </c>
      <c r="K3" s="40">
        <v>2002</v>
      </c>
      <c r="L3" s="40">
        <v>2003</v>
      </c>
      <c r="M3" s="40">
        <v>2004</v>
      </c>
      <c r="N3" s="40">
        <v>2005</v>
      </c>
      <c r="O3" s="41">
        <v>2006</v>
      </c>
      <c r="P3" s="40">
        <v>2007</v>
      </c>
      <c r="Q3" s="41">
        <v>2008</v>
      </c>
      <c r="R3" s="40">
        <v>2009</v>
      </c>
      <c r="S3" s="39">
        <v>2010</v>
      </c>
      <c r="T3" s="39">
        <v>2011</v>
      </c>
      <c r="U3" s="39">
        <v>2012</v>
      </c>
      <c r="V3" s="8">
        <v>2013</v>
      </c>
      <c r="W3" s="56">
        <v>2014</v>
      </c>
      <c r="X3" s="57">
        <v>2015</v>
      </c>
      <c r="Y3" s="56">
        <v>2016</v>
      </c>
      <c r="Z3" s="56">
        <v>2017</v>
      </c>
      <c r="AA3" s="56">
        <v>2018</v>
      </c>
      <c r="AB3" s="56">
        <v>2019</v>
      </c>
      <c r="AC3" s="56">
        <v>2020</v>
      </c>
      <c r="AD3" s="56">
        <v>2021</v>
      </c>
      <c r="AE3" s="56">
        <v>2022</v>
      </c>
      <c r="AF3" s="56">
        <v>2023</v>
      </c>
      <c r="AG3" s="56">
        <v>2024</v>
      </c>
    </row>
    <row r="4" spans="1:33" ht="12" customHeight="1">
      <c r="B4" s="36"/>
      <c r="C4" s="24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  <c r="P4" s="36"/>
      <c r="Q4" s="37"/>
      <c r="R4" s="36"/>
      <c r="S4" s="36"/>
      <c r="AD4" s="45"/>
      <c r="AE4" s="45"/>
    </row>
    <row r="5" spans="1:33" ht="12" customHeight="1">
      <c r="C5" s="101" t="s">
        <v>10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D5" s="45"/>
      <c r="AE5" s="45"/>
    </row>
    <row r="6" spans="1:33" ht="12" customHeight="1">
      <c r="B6" s="31" t="s">
        <v>24</v>
      </c>
      <c r="C6" s="34">
        <v>120795</v>
      </c>
      <c r="D6" s="34">
        <v>115559</v>
      </c>
      <c r="E6" s="34">
        <v>114676</v>
      </c>
      <c r="F6" s="34">
        <v>110855</v>
      </c>
      <c r="G6" s="34">
        <v>113757</v>
      </c>
      <c r="H6" s="34">
        <v>112575</v>
      </c>
      <c r="I6" s="34">
        <v>93234</v>
      </c>
      <c r="J6" s="34">
        <v>89336</v>
      </c>
      <c r="K6" s="34">
        <v>86995</v>
      </c>
      <c r="L6" s="34">
        <v>87002</v>
      </c>
      <c r="M6" s="34">
        <v>86409</v>
      </c>
      <c r="N6" s="34">
        <v>87676</v>
      </c>
      <c r="O6" s="34">
        <v>91133</v>
      </c>
      <c r="P6" s="34">
        <v>78555</v>
      </c>
      <c r="Q6" s="35">
        <v>76374</v>
      </c>
      <c r="R6" s="34">
        <v>104763</v>
      </c>
      <c r="S6" s="34">
        <v>73697</v>
      </c>
      <c r="T6" s="34">
        <v>76837</v>
      </c>
      <c r="U6" s="34">
        <v>73351</v>
      </c>
      <c r="V6" s="51">
        <v>69208</v>
      </c>
      <c r="W6" s="51">
        <v>72186</v>
      </c>
      <c r="X6" s="51">
        <v>76321</v>
      </c>
      <c r="Y6" s="51">
        <v>81146</v>
      </c>
      <c r="Z6" s="51">
        <v>85443</v>
      </c>
      <c r="AA6" s="51">
        <v>86115</v>
      </c>
      <c r="AB6" s="51">
        <v>84346</v>
      </c>
      <c r="AC6" s="51">
        <v>77148</v>
      </c>
      <c r="AD6" s="51">
        <v>69781</v>
      </c>
      <c r="AE6" s="51">
        <v>66143</v>
      </c>
      <c r="AF6" s="96">
        <v>66766</v>
      </c>
      <c r="AG6" s="96">
        <v>67598</v>
      </c>
    </row>
    <row r="7" spans="1:33" ht="12" customHeight="1">
      <c r="B7" s="27" t="s">
        <v>23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5"/>
      <c r="R7" s="34"/>
      <c r="S7" s="34"/>
      <c r="T7" s="34"/>
      <c r="U7" s="34"/>
      <c r="V7" s="51"/>
      <c r="W7" s="51"/>
      <c r="X7" s="51"/>
      <c r="Y7" s="51"/>
      <c r="Z7" s="51"/>
      <c r="AA7" s="51"/>
      <c r="AB7" s="51"/>
      <c r="AC7" s="51"/>
      <c r="AD7" s="51"/>
      <c r="AE7" s="51"/>
      <c r="AF7" s="96"/>
      <c r="AG7" s="96"/>
    </row>
    <row r="8" spans="1:33" ht="12" customHeight="1">
      <c r="B8" s="28" t="s">
        <v>32</v>
      </c>
      <c r="C8" s="34">
        <v>101479</v>
      </c>
      <c r="D8" s="34">
        <v>97777</v>
      </c>
      <c r="E8" s="34">
        <v>96612</v>
      </c>
      <c r="F8" s="34">
        <v>92497</v>
      </c>
      <c r="G8" s="34">
        <v>94720</v>
      </c>
      <c r="H8" s="34">
        <v>92456</v>
      </c>
      <c r="I8" s="34">
        <v>75611</v>
      </c>
      <c r="J8" s="34">
        <v>73393</v>
      </c>
      <c r="K8" s="34">
        <v>72217</v>
      </c>
      <c r="L8" s="34">
        <v>72369</v>
      </c>
      <c r="M8" s="34">
        <v>71339</v>
      </c>
      <c r="N8" s="34">
        <v>72924</v>
      </c>
      <c r="O8" s="34">
        <v>75548</v>
      </c>
      <c r="P8" s="34">
        <v>61947</v>
      </c>
      <c r="Q8" s="35">
        <v>59186</v>
      </c>
      <c r="R8" s="34">
        <v>90588</v>
      </c>
      <c r="S8" s="34">
        <v>58999</v>
      </c>
      <c r="T8" s="34">
        <v>61097</v>
      </c>
      <c r="U8" s="34">
        <v>58514</v>
      </c>
      <c r="V8" s="51">
        <v>54791</v>
      </c>
      <c r="W8" s="51">
        <v>56810</v>
      </c>
      <c r="X8" s="51">
        <v>59816</v>
      </c>
      <c r="Y8" s="51">
        <v>63246</v>
      </c>
      <c r="Z8" s="51">
        <v>67979</v>
      </c>
      <c r="AA8" s="51">
        <v>67777</v>
      </c>
      <c r="AB8" s="51">
        <v>65378</v>
      </c>
      <c r="AC8" s="51">
        <v>57923</v>
      </c>
      <c r="AD8" s="51">
        <v>50986</v>
      </c>
      <c r="AE8" s="51">
        <v>49331</v>
      </c>
      <c r="AF8" s="96">
        <v>49109</v>
      </c>
      <c r="AG8" s="96">
        <v>48552</v>
      </c>
    </row>
    <row r="9" spans="1:33" ht="12" customHeight="1">
      <c r="B9" s="27" t="s">
        <v>21</v>
      </c>
      <c r="C9" s="34">
        <v>4119</v>
      </c>
      <c r="D9" s="34">
        <v>4788</v>
      </c>
      <c r="E9" s="34">
        <v>5870</v>
      </c>
      <c r="F9" s="34">
        <v>7277</v>
      </c>
      <c r="G9" s="34">
        <v>7345</v>
      </c>
      <c r="H9" s="34">
        <v>7826</v>
      </c>
      <c r="I9" s="34">
        <v>6898</v>
      </c>
      <c r="J9" s="34">
        <v>5956</v>
      </c>
      <c r="K9" s="34">
        <v>5340</v>
      </c>
      <c r="L9" s="34">
        <v>5443</v>
      </c>
      <c r="M9" s="34">
        <v>4950</v>
      </c>
      <c r="N9" s="34">
        <v>4768</v>
      </c>
      <c r="O9" s="34">
        <v>4689</v>
      </c>
      <c r="P9" s="34">
        <v>4412</v>
      </c>
      <c r="Q9" s="34">
        <v>4575</v>
      </c>
      <c r="R9" s="34">
        <v>4144</v>
      </c>
      <c r="S9" s="34">
        <v>3655</v>
      </c>
      <c r="T9" s="34">
        <v>3612</v>
      </c>
      <c r="U9" s="34">
        <v>3501</v>
      </c>
      <c r="V9" s="51">
        <v>3410</v>
      </c>
      <c r="W9" s="51">
        <v>3554</v>
      </c>
      <c r="X9" s="51">
        <v>4030</v>
      </c>
      <c r="Y9" s="51">
        <v>4633</v>
      </c>
      <c r="Z9" s="51">
        <v>3620</v>
      </c>
      <c r="AA9" s="51">
        <v>4250</v>
      </c>
      <c r="AB9" s="51">
        <v>4744</v>
      </c>
      <c r="AC9" s="51">
        <v>6744</v>
      </c>
      <c r="AD9" s="51">
        <v>6190</v>
      </c>
      <c r="AE9" s="51">
        <v>6218</v>
      </c>
      <c r="AF9" s="96">
        <v>6484</v>
      </c>
      <c r="AG9" s="96">
        <v>7666</v>
      </c>
    </row>
    <row r="10" spans="1:33" ht="12" customHeight="1">
      <c r="B10" s="27" t="s">
        <v>20</v>
      </c>
      <c r="C10" s="34">
        <v>327</v>
      </c>
      <c r="D10" s="34">
        <v>285</v>
      </c>
      <c r="E10" s="34">
        <v>286</v>
      </c>
      <c r="F10" s="34">
        <v>142</v>
      </c>
      <c r="G10" s="34">
        <v>146</v>
      </c>
      <c r="H10" s="34">
        <v>179</v>
      </c>
      <c r="I10" s="34">
        <v>130</v>
      </c>
      <c r="J10" s="34">
        <v>148</v>
      </c>
      <c r="K10" s="34">
        <v>201</v>
      </c>
      <c r="L10" s="34">
        <v>211</v>
      </c>
      <c r="M10" s="34">
        <v>188</v>
      </c>
      <c r="N10" s="34">
        <v>187</v>
      </c>
      <c r="O10" s="34">
        <v>165</v>
      </c>
      <c r="P10" s="34">
        <v>136</v>
      </c>
      <c r="Q10" s="34">
        <v>173</v>
      </c>
      <c r="R10" s="34">
        <v>173</v>
      </c>
      <c r="S10" s="34">
        <v>157</v>
      </c>
      <c r="T10" s="34">
        <v>146</v>
      </c>
      <c r="U10" s="34">
        <v>122</v>
      </c>
      <c r="V10" s="51">
        <v>99</v>
      </c>
      <c r="W10" s="51">
        <v>124</v>
      </c>
      <c r="X10" s="51">
        <v>143</v>
      </c>
      <c r="Y10" s="51">
        <v>215</v>
      </c>
      <c r="Z10" s="51">
        <v>221</v>
      </c>
      <c r="AA10" s="51">
        <v>198</v>
      </c>
      <c r="AB10" s="51">
        <v>121</v>
      </c>
      <c r="AC10" s="51">
        <v>162</v>
      </c>
      <c r="AD10" s="51">
        <v>131</v>
      </c>
      <c r="AE10" s="51">
        <v>127</v>
      </c>
      <c r="AF10" s="96">
        <v>136</v>
      </c>
      <c r="AG10" s="96">
        <v>136</v>
      </c>
    </row>
    <row r="11" spans="1:33" ht="12" customHeight="1">
      <c r="B11" s="27" t="s">
        <v>19</v>
      </c>
      <c r="C11" s="34">
        <v>11861</v>
      </c>
      <c r="D11" s="34">
        <v>9924</v>
      </c>
      <c r="E11" s="34">
        <v>8966</v>
      </c>
      <c r="F11" s="34">
        <v>8496</v>
      </c>
      <c r="G11" s="34">
        <v>8778</v>
      </c>
      <c r="H11" s="34">
        <v>9224</v>
      </c>
      <c r="I11" s="34">
        <v>7941</v>
      </c>
      <c r="J11" s="34">
        <v>7165</v>
      </c>
      <c r="K11" s="34">
        <v>6687</v>
      </c>
      <c r="L11" s="34">
        <v>6627</v>
      </c>
      <c r="M11" s="34">
        <v>7289</v>
      </c>
      <c r="N11" s="34">
        <v>7081</v>
      </c>
      <c r="O11" s="34">
        <v>7915</v>
      </c>
      <c r="P11" s="34">
        <v>9132</v>
      </c>
      <c r="Q11" s="34">
        <v>9178</v>
      </c>
      <c r="R11" s="34">
        <v>7318</v>
      </c>
      <c r="S11" s="34">
        <v>8077</v>
      </c>
      <c r="T11" s="34">
        <v>8836</v>
      </c>
      <c r="U11" s="34">
        <v>7906</v>
      </c>
      <c r="V11" s="51">
        <v>7662</v>
      </c>
      <c r="W11" s="51">
        <v>8359</v>
      </c>
      <c r="X11" s="51">
        <v>9022</v>
      </c>
      <c r="Y11" s="51">
        <v>9704</v>
      </c>
      <c r="Z11" s="51">
        <v>9936</v>
      </c>
      <c r="AA11" s="51">
        <v>10187</v>
      </c>
      <c r="AB11" s="51">
        <v>10633</v>
      </c>
      <c r="AC11" s="51">
        <v>9046</v>
      </c>
      <c r="AD11" s="51">
        <v>8649</v>
      </c>
      <c r="AE11" s="51">
        <v>6854</v>
      </c>
      <c r="AF11" s="96">
        <v>7304</v>
      </c>
      <c r="AG11" s="96">
        <v>8027</v>
      </c>
    </row>
    <row r="12" spans="1:33" ht="12" customHeight="1">
      <c r="B12" s="27" t="s">
        <v>18</v>
      </c>
      <c r="C12" s="34">
        <v>1952</v>
      </c>
      <c r="D12" s="34">
        <v>1878</v>
      </c>
      <c r="E12" s="34">
        <v>2148</v>
      </c>
      <c r="F12" s="34">
        <v>1677</v>
      </c>
      <c r="G12" s="34">
        <v>2055</v>
      </c>
      <c r="H12" s="34">
        <v>2088</v>
      </c>
      <c r="I12" s="34">
        <v>1886</v>
      </c>
      <c r="J12" s="34">
        <v>1752</v>
      </c>
      <c r="K12" s="34">
        <v>1736</v>
      </c>
      <c r="L12" s="34">
        <v>1520</v>
      </c>
      <c r="M12" s="34">
        <v>1951</v>
      </c>
      <c r="N12" s="34">
        <v>2254</v>
      </c>
      <c r="O12" s="34">
        <v>2344</v>
      </c>
      <c r="P12" s="34">
        <v>2424</v>
      </c>
      <c r="Q12" s="34">
        <v>2729</v>
      </c>
      <c r="R12" s="34">
        <v>2061</v>
      </c>
      <c r="S12" s="34">
        <v>2345</v>
      </c>
      <c r="T12" s="34">
        <v>2656</v>
      </c>
      <c r="U12" s="34">
        <v>2668</v>
      </c>
      <c r="V12" s="51">
        <v>2651</v>
      </c>
      <c r="W12" s="51">
        <v>2735</v>
      </c>
      <c r="X12" s="51">
        <v>2774</v>
      </c>
      <c r="Y12" s="51">
        <v>2623</v>
      </c>
      <c r="Z12" s="51">
        <v>2953</v>
      </c>
      <c r="AA12" s="51">
        <v>2974</v>
      </c>
      <c r="AB12" s="51">
        <v>2716</v>
      </c>
      <c r="AC12" s="51">
        <v>2536</v>
      </c>
      <c r="AD12" s="51">
        <v>3128</v>
      </c>
      <c r="AE12" s="51">
        <v>2878</v>
      </c>
      <c r="AF12" s="96">
        <v>2995</v>
      </c>
      <c r="AG12" s="96">
        <v>2626</v>
      </c>
    </row>
    <row r="13" spans="1:33" ht="12" customHeight="1">
      <c r="B13" s="26" t="s">
        <v>17</v>
      </c>
      <c r="C13" s="34">
        <v>1057</v>
      </c>
      <c r="D13" s="34">
        <v>907</v>
      </c>
      <c r="E13" s="34">
        <v>794</v>
      </c>
      <c r="F13" s="34">
        <v>766</v>
      </c>
      <c r="G13" s="34">
        <v>713</v>
      </c>
      <c r="H13" s="34">
        <v>802</v>
      </c>
      <c r="I13" s="34">
        <v>768</v>
      </c>
      <c r="J13" s="34">
        <v>922</v>
      </c>
      <c r="K13" s="34">
        <v>814</v>
      </c>
      <c r="L13" s="34">
        <v>832</v>
      </c>
      <c r="M13" s="34">
        <v>692</v>
      </c>
      <c r="N13" s="34">
        <v>462</v>
      </c>
      <c r="O13" s="35">
        <v>472</v>
      </c>
      <c r="P13" s="34">
        <v>504</v>
      </c>
      <c r="Q13" s="34">
        <v>533</v>
      </c>
      <c r="R13" s="34">
        <v>479</v>
      </c>
      <c r="S13" s="34">
        <v>464</v>
      </c>
      <c r="T13" s="34">
        <v>490</v>
      </c>
      <c r="U13" s="34">
        <v>640</v>
      </c>
      <c r="V13" s="51">
        <v>595</v>
      </c>
      <c r="W13" s="51">
        <v>604</v>
      </c>
      <c r="X13" s="51">
        <v>536</v>
      </c>
      <c r="Y13" s="51">
        <v>725</v>
      </c>
      <c r="Z13" s="51">
        <v>734</v>
      </c>
      <c r="AA13" s="51">
        <v>729</v>
      </c>
      <c r="AB13" s="51">
        <v>754</v>
      </c>
      <c r="AC13" s="51">
        <v>737</v>
      </c>
      <c r="AD13" s="51">
        <v>697</v>
      </c>
      <c r="AE13" s="51">
        <v>735</v>
      </c>
      <c r="AF13" s="96">
        <v>738</v>
      </c>
      <c r="AG13" s="96">
        <v>591</v>
      </c>
    </row>
    <row r="14" spans="1:33" ht="12" customHeight="1">
      <c r="B14" s="20" t="s">
        <v>26</v>
      </c>
      <c r="C14" s="34">
        <v>6384</v>
      </c>
      <c r="D14" s="34">
        <v>5733</v>
      </c>
      <c r="E14" s="34">
        <v>5844</v>
      </c>
      <c r="F14" s="34">
        <v>6374</v>
      </c>
      <c r="G14" s="34">
        <v>7184</v>
      </c>
      <c r="H14" s="34">
        <v>7049</v>
      </c>
      <c r="I14" s="34">
        <v>7456</v>
      </c>
      <c r="J14" s="34">
        <v>6796</v>
      </c>
      <c r="K14" s="34">
        <v>6519</v>
      </c>
      <c r="L14" s="34">
        <v>7279</v>
      </c>
      <c r="M14" s="34">
        <v>8940</v>
      </c>
      <c r="N14" s="34">
        <v>8462</v>
      </c>
      <c r="O14" s="34">
        <v>10707</v>
      </c>
      <c r="P14" s="34">
        <v>11144</v>
      </c>
      <c r="Q14" s="34">
        <v>10240</v>
      </c>
      <c r="R14" s="34">
        <v>8686</v>
      </c>
      <c r="S14" s="34">
        <v>8791</v>
      </c>
      <c r="T14" s="34">
        <v>9705</v>
      </c>
      <c r="U14" s="34">
        <v>9616</v>
      </c>
      <c r="V14" s="51">
        <v>9718</v>
      </c>
      <c r="W14" s="51">
        <v>10706</v>
      </c>
      <c r="X14" s="51">
        <v>11372</v>
      </c>
      <c r="Y14" s="51">
        <v>11984</v>
      </c>
      <c r="Z14" s="51">
        <v>13279</v>
      </c>
      <c r="AA14" s="51">
        <v>12805</v>
      </c>
      <c r="AB14" s="51">
        <v>12958</v>
      </c>
      <c r="AC14" s="51">
        <v>14097</v>
      </c>
      <c r="AD14" s="51">
        <v>14452</v>
      </c>
      <c r="AE14" s="51">
        <v>13009</v>
      </c>
      <c r="AF14" s="96">
        <v>10843</v>
      </c>
      <c r="AG14" s="96">
        <v>10525</v>
      </c>
    </row>
    <row r="15" spans="1:33" ht="12" customHeight="1">
      <c r="M15" s="51"/>
      <c r="Y15" s="88"/>
      <c r="Z15" s="88"/>
      <c r="AA15" s="88"/>
      <c r="AB15" s="88"/>
      <c r="AD15" s="45"/>
      <c r="AE15" s="45"/>
    </row>
    <row r="16" spans="1:33" ht="12" customHeight="1">
      <c r="C16" s="101" t="s">
        <v>13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D16" s="45"/>
      <c r="AE16" s="45"/>
    </row>
    <row r="17" spans="2:33" ht="12" customHeight="1">
      <c r="B17" s="31" t="s">
        <v>24</v>
      </c>
      <c r="C17" s="32" t="s">
        <v>28</v>
      </c>
      <c r="D17" s="24">
        <v>-4.3</v>
      </c>
      <c r="E17" s="24">
        <v>-0.8</v>
      </c>
      <c r="F17" s="24">
        <v>-3.3</v>
      </c>
      <c r="G17" s="24">
        <v>2.6</v>
      </c>
      <c r="H17" s="24">
        <v>-1</v>
      </c>
      <c r="I17" s="24">
        <v>-17.2</v>
      </c>
      <c r="J17" s="24">
        <v>-4.2</v>
      </c>
      <c r="K17" s="24">
        <v>-2.6</v>
      </c>
      <c r="L17" s="24">
        <v>0</v>
      </c>
      <c r="M17" s="24">
        <v>-0.7</v>
      </c>
      <c r="N17" s="24">
        <v>1.5</v>
      </c>
      <c r="O17" s="24">
        <v>3.9</v>
      </c>
      <c r="P17" s="24">
        <v>-13.8</v>
      </c>
      <c r="Q17" s="24">
        <v>-2.8</v>
      </c>
      <c r="R17" s="24">
        <v>37.200000000000003</v>
      </c>
      <c r="S17" s="24">
        <v>-29.7</v>
      </c>
      <c r="T17" s="24">
        <v>4.3</v>
      </c>
      <c r="U17" s="24">
        <v>-4.5</v>
      </c>
      <c r="V17" s="25">
        <v>-5.6</v>
      </c>
      <c r="W17" s="25">
        <v>4.3</v>
      </c>
      <c r="X17" s="25">
        <v>5.7</v>
      </c>
      <c r="Y17" s="25">
        <v>6.3</v>
      </c>
      <c r="Z17" s="25">
        <v>5.3</v>
      </c>
      <c r="AA17" s="25">
        <v>0.8</v>
      </c>
      <c r="AB17" s="25">
        <v>-2.1</v>
      </c>
      <c r="AC17" s="25">
        <v>-8.5</v>
      </c>
      <c r="AD17" s="25">
        <v>-9.5</v>
      </c>
      <c r="AE17" s="25">
        <f t="shared" ref="AE17:AG25" si="0">SUM(AE6/AD6*100-100)</f>
        <v>-5.2</v>
      </c>
      <c r="AF17" s="25">
        <f t="shared" si="0"/>
        <v>0.9</v>
      </c>
      <c r="AG17" s="25">
        <f t="shared" si="0"/>
        <v>1.2</v>
      </c>
    </row>
    <row r="18" spans="2:33" ht="12" customHeight="1">
      <c r="B18" s="27" t="s">
        <v>23</v>
      </c>
      <c r="C18" s="3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G18" s="45"/>
    </row>
    <row r="19" spans="2:33" ht="12" customHeight="1">
      <c r="B19" s="28" t="s">
        <v>32</v>
      </c>
      <c r="C19" s="32" t="s">
        <v>28</v>
      </c>
      <c r="D19" s="24">
        <v>-3.6</v>
      </c>
      <c r="E19" s="24">
        <v>-1.2</v>
      </c>
      <c r="F19" s="24">
        <v>-4.3</v>
      </c>
      <c r="G19" s="24">
        <v>2.4</v>
      </c>
      <c r="H19" s="24">
        <v>-2.4</v>
      </c>
      <c r="I19" s="24">
        <v>-18.2</v>
      </c>
      <c r="J19" s="24">
        <v>-2.9</v>
      </c>
      <c r="K19" s="24">
        <v>-1.6</v>
      </c>
      <c r="L19" s="24">
        <v>0.2</v>
      </c>
      <c r="M19" s="24">
        <v>-1.4</v>
      </c>
      <c r="N19" s="24">
        <v>2.2000000000000002</v>
      </c>
      <c r="O19" s="24">
        <v>3.6</v>
      </c>
      <c r="P19" s="24">
        <v>-18</v>
      </c>
      <c r="Q19" s="24">
        <v>-4.5</v>
      </c>
      <c r="R19" s="24">
        <v>53.1</v>
      </c>
      <c r="S19" s="24">
        <v>-34.9</v>
      </c>
      <c r="T19" s="24">
        <v>3.6</v>
      </c>
      <c r="U19" s="24">
        <v>-4.2</v>
      </c>
      <c r="V19" s="25">
        <v>-6.4</v>
      </c>
      <c r="W19" s="25">
        <v>3.7</v>
      </c>
      <c r="X19" s="25">
        <v>5.3</v>
      </c>
      <c r="Y19" s="25">
        <v>5.7</v>
      </c>
      <c r="Z19" s="25">
        <v>7.5</v>
      </c>
      <c r="AA19" s="25">
        <v>-0.3</v>
      </c>
      <c r="AB19" s="25">
        <v>-3.5</v>
      </c>
      <c r="AC19" s="25">
        <v>-11.4</v>
      </c>
      <c r="AD19" s="25">
        <v>-12</v>
      </c>
      <c r="AE19" s="25">
        <f t="shared" si="0"/>
        <v>-3.2</v>
      </c>
      <c r="AF19" s="25">
        <f t="shared" si="0"/>
        <v>-0.5</v>
      </c>
      <c r="AG19" s="25">
        <f t="shared" si="0"/>
        <v>-1.1000000000000001</v>
      </c>
    </row>
    <row r="20" spans="2:33" ht="12" customHeight="1">
      <c r="B20" s="27" t="s">
        <v>21</v>
      </c>
      <c r="C20" s="32" t="s">
        <v>28</v>
      </c>
      <c r="D20" s="24">
        <v>16.2</v>
      </c>
      <c r="E20" s="24">
        <v>22.6</v>
      </c>
      <c r="F20" s="24">
        <v>24</v>
      </c>
      <c r="G20" s="24">
        <v>0.9</v>
      </c>
      <c r="H20" s="24">
        <v>6.5</v>
      </c>
      <c r="I20" s="24">
        <v>-11.9</v>
      </c>
      <c r="J20" s="24">
        <v>-13.7</v>
      </c>
      <c r="K20" s="24">
        <v>-10.3</v>
      </c>
      <c r="L20" s="24">
        <v>1.9</v>
      </c>
      <c r="M20" s="24">
        <v>-9.1</v>
      </c>
      <c r="N20" s="24">
        <v>-3.7</v>
      </c>
      <c r="O20" s="24">
        <v>-1.7</v>
      </c>
      <c r="P20" s="24">
        <v>-5.9</v>
      </c>
      <c r="Q20" s="24">
        <v>3.7</v>
      </c>
      <c r="R20" s="24">
        <v>-9.4</v>
      </c>
      <c r="S20" s="24">
        <v>-11.8</v>
      </c>
      <c r="T20" s="24">
        <v>-1.2</v>
      </c>
      <c r="U20" s="24">
        <v>-3.1</v>
      </c>
      <c r="V20" s="25">
        <v>-2.6</v>
      </c>
      <c r="W20" s="25">
        <v>4.2</v>
      </c>
      <c r="X20" s="25">
        <v>13.4</v>
      </c>
      <c r="Y20" s="25">
        <v>15</v>
      </c>
      <c r="Z20" s="25">
        <v>-21.9</v>
      </c>
      <c r="AA20" s="25">
        <v>17.399999999999999</v>
      </c>
      <c r="AB20" s="25">
        <v>11.6</v>
      </c>
      <c r="AC20" s="25">
        <v>42.2</v>
      </c>
      <c r="AD20" s="25">
        <v>-8.1999999999999993</v>
      </c>
      <c r="AE20" s="25">
        <f t="shared" si="0"/>
        <v>0.5</v>
      </c>
      <c r="AF20" s="25">
        <f t="shared" si="0"/>
        <v>4.3</v>
      </c>
      <c r="AG20" s="25">
        <f t="shared" si="0"/>
        <v>18.2</v>
      </c>
    </row>
    <row r="21" spans="2:33" ht="12" customHeight="1">
      <c r="B21" s="27" t="s">
        <v>20</v>
      </c>
      <c r="C21" s="32" t="s">
        <v>28</v>
      </c>
      <c r="D21" s="24">
        <v>-12.8</v>
      </c>
      <c r="E21" s="24">
        <v>0.4</v>
      </c>
      <c r="F21" s="24">
        <v>-50.3</v>
      </c>
      <c r="G21" s="24">
        <v>2.8</v>
      </c>
      <c r="H21" s="24">
        <v>22.6</v>
      </c>
      <c r="I21" s="24">
        <v>-27.4</v>
      </c>
      <c r="J21" s="24">
        <v>13.8</v>
      </c>
      <c r="K21" s="24">
        <v>35.799999999999997</v>
      </c>
      <c r="L21" s="24">
        <v>5</v>
      </c>
      <c r="M21" s="24">
        <v>-10.9</v>
      </c>
      <c r="N21" s="24">
        <v>-0.5</v>
      </c>
      <c r="O21" s="24">
        <v>-11.8</v>
      </c>
      <c r="P21" s="24">
        <v>-17.600000000000001</v>
      </c>
      <c r="Q21" s="24">
        <v>27.2</v>
      </c>
      <c r="R21" s="24">
        <v>0</v>
      </c>
      <c r="S21" s="24">
        <v>-9.1999999999999993</v>
      </c>
      <c r="T21" s="24">
        <v>-7</v>
      </c>
      <c r="U21" s="24">
        <v>-16.399999999999999</v>
      </c>
      <c r="V21" s="25">
        <v>-18.899999999999999</v>
      </c>
      <c r="W21" s="25">
        <v>25.3</v>
      </c>
      <c r="X21" s="25">
        <v>15.3</v>
      </c>
      <c r="Y21" s="25">
        <v>50.3</v>
      </c>
      <c r="Z21" s="25">
        <v>2.8</v>
      </c>
      <c r="AA21" s="25">
        <v>-10.4</v>
      </c>
      <c r="AB21" s="25">
        <v>-38.9</v>
      </c>
      <c r="AC21" s="25">
        <v>33.9</v>
      </c>
      <c r="AD21" s="25">
        <v>-19.100000000000001</v>
      </c>
      <c r="AE21" s="25">
        <f t="shared" si="0"/>
        <v>-3.1</v>
      </c>
      <c r="AF21" s="25">
        <f t="shared" si="0"/>
        <v>7.1</v>
      </c>
      <c r="AG21" s="25">
        <f t="shared" si="0"/>
        <v>0</v>
      </c>
    </row>
    <row r="22" spans="2:33" ht="12" customHeight="1">
      <c r="B22" s="27" t="s">
        <v>19</v>
      </c>
      <c r="C22" s="32" t="s">
        <v>28</v>
      </c>
      <c r="D22" s="24">
        <v>-16.3</v>
      </c>
      <c r="E22" s="24">
        <v>-9.6999999999999993</v>
      </c>
      <c r="F22" s="24">
        <v>-5.2</v>
      </c>
      <c r="G22" s="24">
        <v>3.3</v>
      </c>
      <c r="H22" s="24">
        <v>5.0999999999999996</v>
      </c>
      <c r="I22" s="24">
        <v>-13.9</v>
      </c>
      <c r="J22" s="24">
        <v>-9.8000000000000007</v>
      </c>
      <c r="K22" s="24">
        <v>-6.7</v>
      </c>
      <c r="L22" s="24">
        <v>-0.9</v>
      </c>
      <c r="M22" s="24">
        <v>10</v>
      </c>
      <c r="N22" s="24">
        <v>-2.9</v>
      </c>
      <c r="O22" s="24">
        <v>11.8</v>
      </c>
      <c r="P22" s="24">
        <v>15.4</v>
      </c>
      <c r="Q22" s="24">
        <v>0.5</v>
      </c>
      <c r="R22" s="24">
        <v>-20.3</v>
      </c>
      <c r="S22" s="24">
        <v>10.4</v>
      </c>
      <c r="T22" s="24">
        <v>9.4</v>
      </c>
      <c r="U22" s="24">
        <v>-10.5</v>
      </c>
      <c r="V22" s="25">
        <v>-3.1</v>
      </c>
      <c r="W22" s="25">
        <v>9.1</v>
      </c>
      <c r="X22" s="25">
        <v>7.9</v>
      </c>
      <c r="Y22" s="25">
        <v>7.6</v>
      </c>
      <c r="Z22" s="25">
        <v>2.4</v>
      </c>
      <c r="AA22" s="25">
        <v>2.5</v>
      </c>
      <c r="AB22" s="25">
        <v>4.4000000000000004</v>
      </c>
      <c r="AC22" s="25">
        <v>-14.9</v>
      </c>
      <c r="AD22" s="25">
        <v>-4.4000000000000004</v>
      </c>
      <c r="AE22" s="25">
        <f t="shared" si="0"/>
        <v>-20.8</v>
      </c>
      <c r="AF22" s="25">
        <f t="shared" si="0"/>
        <v>6.6</v>
      </c>
      <c r="AG22" s="25">
        <f t="shared" si="0"/>
        <v>9.9</v>
      </c>
    </row>
    <row r="23" spans="2:33" ht="12" customHeight="1">
      <c r="B23" s="27" t="s">
        <v>18</v>
      </c>
      <c r="C23" s="32" t="s">
        <v>28</v>
      </c>
      <c r="D23" s="24">
        <v>-3.8</v>
      </c>
      <c r="E23" s="24">
        <v>14.4</v>
      </c>
      <c r="F23" s="24">
        <v>-21.9</v>
      </c>
      <c r="G23" s="24">
        <v>22.5</v>
      </c>
      <c r="H23" s="24">
        <v>1.6</v>
      </c>
      <c r="I23" s="24">
        <v>-9.6999999999999993</v>
      </c>
      <c r="J23" s="24">
        <v>-7.1</v>
      </c>
      <c r="K23" s="24">
        <v>-0.9</v>
      </c>
      <c r="L23" s="24">
        <v>-12.4</v>
      </c>
      <c r="M23" s="24">
        <v>28.4</v>
      </c>
      <c r="N23" s="24">
        <v>15.5</v>
      </c>
      <c r="O23" s="24">
        <v>4</v>
      </c>
      <c r="P23" s="24">
        <v>3.4</v>
      </c>
      <c r="Q23" s="24">
        <v>12.6</v>
      </c>
      <c r="R23" s="24">
        <v>-24.5</v>
      </c>
      <c r="S23" s="24">
        <v>13.8</v>
      </c>
      <c r="T23" s="24">
        <v>13.3</v>
      </c>
      <c r="U23" s="24">
        <v>0.5</v>
      </c>
      <c r="V23" s="25">
        <v>-0.6</v>
      </c>
      <c r="W23" s="25">
        <v>3.2</v>
      </c>
      <c r="X23" s="25">
        <v>1.4</v>
      </c>
      <c r="Y23" s="25">
        <v>-5.4</v>
      </c>
      <c r="Z23" s="25">
        <v>12.6</v>
      </c>
      <c r="AA23" s="25">
        <v>0.7</v>
      </c>
      <c r="AB23" s="25">
        <v>-8.6999999999999993</v>
      </c>
      <c r="AC23" s="25">
        <v>-6.6</v>
      </c>
      <c r="AD23" s="25">
        <v>23.3</v>
      </c>
      <c r="AE23" s="25">
        <f t="shared" si="0"/>
        <v>-8</v>
      </c>
      <c r="AF23" s="25">
        <f t="shared" si="0"/>
        <v>4.0999999999999996</v>
      </c>
      <c r="AG23" s="25">
        <f t="shared" si="0"/>
        <v>-12.3</v>
      </c>
    </row>
    <row r="24" spans="2:33" ht="12" customHeight="1">
      <c r="B24" s="26" t="s">
        <v>17</v>
      </c>
      <c r="C24" s="32" t="s">
        <v>28</v>
      </c>
      <c r="D24" s="24">
        <v>-14.2</v>
      </c>
      <c r="E24" s="24">
        <v>-12.5</v>
      </c>
      <c r="F24" s="24">
        <v>-3.5</v>
      </c>
      <c r="G24" s="24">
        <v>-6.9</v>
      </c>
      <c r="H24" s="24">
        <v>12.5</v>
      </c>
      <c r="I24" s="24">
        <v>-4.2</v>
      </c>
      <c r="J24" s="24">
        <v>20.100000000000001</v>
      </c>
      <c r="K24" s="24">
        <v>-11.7</v>
      </c>
      <c r="L24" s="24">
        <v>2.2000000000000002</v>
      </c>
      <c r="M24" s="24">
        <v>-16.8</v>
      </c>
      <c r="N24" s="24">
        <v>-33.200000000000003</v>
      </c>
      <c r="O24" s="24">
        <v>2.2000000000000002</v>
      </c>
      <c r="P24" s="24">
        <v>6.8</v>
      </c>
      <c r="Q24" s="24">
        <v>5.8</v>
      </c>
      <c r="R24" s="24">
        <v>-10.1</v>
      </c>
      <c r="S24" s="24">
        <v>-3.1</v>
      </c>
      <c r="T24" s="24">
        <v>5.6</v>
      </c>
      <c r="U24" s="24">
        <v>30.6</v>
      </c>
      <c r="V24" s="25">
        <v>-7</v>
      </c>
      <c r="W24" s="25">
        <v>1.5</v>
      </c>
      <c r="X24" s="25">
        <v>-11.3</v>
      </c>
      <c r="Y24" s="25">
        <v>35.299999999999997</v>
      </c>
      <c r="Z24" s="25">
        <v>1.2</v>
      </c>
      <c r="AA24" s="25">
        <v>-0.7</v>
      </c>
      <c r="AB24" s="25">
        <v>3.4</v>
      </c>
      <c r="AC24" s="25">
        <v>-2.2999999999999998</v>
      </c>
      <c r="AD24" s="25">
        <v>-5.4</v>
      </c>
      <c r="AE24" s="25">
        <f t="shared" si="0"/>
        <v>5.5</v>
      </c>
      <c r="AF24" s="25">
        <f t="shared" si="0"/>
        <v>0.4</v>
      </c>
      <c r="AG24" s="25">
        <f t="shared" si="0"/>
        <v>-19.899999999999999</v>
      </c>
    </row>
    <row r="25" spans="2:33" ht="12" customHeight="1">
      <c r="B25" s="20" t="s">
        <v>26</v>
      </c>
      <c r="C25" s="32" t="s">
        <v>28</v>
      </c>
      <c r="D25" s="24">
        <v>-10.199999999999999</v>
      </c>
      <c r="E25" s="24">
        <v>1.9</v>
      </c>
      <c r="F25" s="24">
        <v>9.1</v>
      </c>
      <c r="G25" s="24">
        <v>12.7</v>
      </c>
      <c r="H25" s="24">
        <v>-1.9</v>
      </c>
      <c r="I25" s="24">
        <v>5.8</v>
      </c>
      <c r="J25" s="24">
        <v>-8.9</v>
      </c>
      <c r="K25" s="24">
        <v>-4.0999999999999996</v>
      </c>
      <c r="L25" s="24">
        <v>11.7</v>
      </c>
      <c r="M25" s="24">
        <v>22.8</v>
      </c>
      <c r="N25" s="24">
        <v>-5.3</v>
      </c>
      <c r="O25" s="24">
        <v>26.5</v>
      </c>
      <c r="P25" s="24">
        <v>4.0999999999999996</v>
      </c>
      <c r="Q25" s="24">
        <v>-8.1</v>
      </c>
      <c r="R25" s="24">
        <v>-15.2</v>
      </c>
      <c r="S25" s="24">
        <v>1.2</v>
      </c>
      <c r="T25" s="24">
        <v>10.4</v>
      </c>
      <c r="U25" s="24">
        <v>-0.9</v>
      </c>
      <c r="V25" s="25">
        <v>1.1000000000000001</v>
      </c>
      <c r="W25" s="25">
        <v>10.199999999999999</v>
      </c>
      <c r="X25" s="25">
        <v>6.2</v>
      </c>
      <c r="Y25" s="25">
        <v>5.4</v>
      </c>
      <c r="Z25" s="25">
        <v>10.8</v>
      </c>
      <c r="AA25" s="25">
        <v>-3.6</v>
      </c>
      <c r="AB25" s="25">
        <v>1.2</v>
      </c>
      <c r="AC25" s="25">
        <v>8.8000000000000007</v>
      </c>
      <c r="AD25" s="25">
        <v>2.5</v>
      </c>
      <c r="AE25" s="25">
        <f t="shared" si="0"/>
        <v>-10</v>
      </c>
      <c r="AF25" s="25">
        <f t="shared" si="0"/>
        <v>-16.7</v>
      </c>
      <c r="AG25" s="25">
        <f t="shared" si="0"/>
        <v>-2.9</v>
      </c>
    </row>
    <row r="26" spans="2:33" ht="12" customHeight="1"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4"/>
      <c r="Q26" s="29"/>
      <c r="R26" s="29"/>
      <c r="S26" s="29"/>
      <c r="AD26" s="45"/>
      <c r="AE26" s="45"/>
    </row>
    <row r="27" spans="2:33" ht="12" customHeight="1">
      <c r="C27" s="101" t="s">
        <v>27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D27" s="45"/>
      <c r="AE27" s="45"/>
    </row>
    <row r="28" spans="2:33" ht="12" customHeight="1">
      <c r="B28" s="31" t="s">
        <v>24</v>
      </c>
      <c r="C28" s="30">
        <v>100</v>
      </c>
      <c r="D28" s="24">
        <v>95.7</v>
      </c>
      <c r="E28" s="24">
        <v>94.9</v>
      </c>
      <c r="F28" s="24">
        <v>91.8</v>
      </c>
      <c r="G28" s="24">
        <v>94.2</v>
      </c>
      <c r="H28" s="24">
        <v>93.2</v>
      </c>
      <c r="I28" s="24">
        <v>77.2</v>
      </c>
      <c r="J28" s="24">
        <v>74</v>
      </c>
      <c r="K28" s="24">
        <v>72</v>
      </c>
      <c r="L28" s="24">
        <v>72</v>
      </c>
      <c r="M28" s="24">
        <v>71.5</v>
      </c>
      <c r="N28" s="24">
        <v>72.599999999999994</v>
      </c>
      <c r="O28" s="24">
        <v>75.400000000000006</v>
      </c>
      <c r="P28" s="24">
        <v>65</v>
      </c>
      <c r="Q28" s="24">
        <v>63.2</v>
      </c>
      <c r="R28" s="24">
        <v>86.7</v>
      </c>
      <c r="S28" s="24">
        <v>61</v>
      </c>
      <c r="T28" s="24">
        <v>63.6</v>
      </c>
      <c r="U28" s="24">
        <v>60.7</v>
      </c>
      <c r="V28" s="25">
        <v>57.3</v>
      </c>
      <c r="W28" s="25">
        <v>59.8</v>
      </c>
      <c r="X28" s="25">
        <v>63.2</v>
      </c>
      <c r="Y28" s="25">
        <v>67.2</v>
      </c>
      <c r="Z28" s="25">
        <v>70.7</v>
      </c>
      <c r="AA28" s="25">
        <v>71.3</v>
      </c>
      <c r="AB28" s="25">
        <v>69.8</v>
      </c>
      <c r="AC28" s="25">
        <v>63.9</v>
      </c>
      <c r="AD28" s="25">
        <v>57.8</v>
      </c>
      <c r="AE28" s="25">
        <f>SUM(AE6/C6*100)</f>
        <v>54.8</v>
      </c>
      <c r="AF28" s="25">
        <f>SUM(AF6/D6*100)</f>
        <v>57.8</v>
      </c>
      <c r="AG28" s="25">
        <f>SUM(AG6/E6*100)</f>
        <v>58.9</v>
      </c>
    </row>
    <row r="29" spans="2:33" ht="12" customHeight="1">
      <c r="B29" s="27" t="s">
        <v>23</v>
      </c>
      <c r="C29" s="30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G29" s="45"/>
    </row>
    <row r="30" spans="2:33" ht="12" customHeight="1">
      <c r="B30" s="28" t="s">
        <v>32</v>
      </c>
      <c r="C30" s="30">
        <v>100</v>
      </c>
      <c r="D30" s="24">
        <v>96.4</v>
      </c>
      <c r="E30" s="24">
        <v>95.2</v>
      </c>
      <c r="F30" s="24">
        <v>91.1</v>
      </c>
      <c r="G30" s="24">
        <v>93.3</v>
      </c>
      <c r="H30" s="24">
        <v>91.1</v>
      </c>
      <c r="I30" s="24">
        <v>74.5</v>
      </c>
      <c r="J30" s="24">
        <v>72.3</v>
      </c>
      <c r="K30" s="24">
        <v>71.2</v>
      </c>
      <c r="L30" s="24">
        <v>71.3</v>
      </c>
      <c r="M30" s="24">
        <v>70.3</v>
      </c>
      <c r="N30" s="24">
        <v>71.900000000000006</v>
      </c>
      <c r="O30" s="24">
        <v>74.400000000000006</v>
      </c>
      <c r="P30" s="24">
        <v>61</v>
      </c>
      <c r="Q30" s="24">
        <v>58.3</v>
      </c>
      <c r="R30" s="24">
        <v>89.3</v>
      </c>
      <c r="S30" s="24">
        <v>58.1</v>
      </c>
      <c r="T30" s="24">
        <v>60.2</v>
      </c>
      <c r="U30" s="24">
        <v>57.7</v>
      </c>
      <c r="V30" s="25">
        <v>54</v>
      </c>
      <c r="W30" s="25">
        <v>56</v>
      </c>
      <c r="X30" s="25">
        <v>58.9</v>
      </c>
      <c r="Y30" s="25">
        <v>62.3</v>
      </c>
      <c r="Z30" s="25">
        <v>67</v>
      </c>
      <c r="AA30" s="25">
        <v>66.8</v>
      </c>
      <c r="AB30" s="25">
        <v>64.400000000000006</v>
      </c>
      <c r="AC30" s="25">
        <v>57.1</v>
      </c>
      <c r="AD30" s="25">
        <v>50.2</v>
      </c>
      <c r="AE30" s="25">
        <f t="shared" ref="AE30:AG36" si="1">SUM(AE8/C8*100)</f>
        <v>48.6</v>
      </c>
      <c r="AF30" s="25">
        <f t="shared" si="1"/>
        <v>50.2</v>
      </c>
      <c r="AG30" s="25">
        <f t="shared" si="1"/>
        <v>50.3</v>
      </c>
    </row>
    <row r="31" spans="2:33" ht="12" customHeight="1">
      <c r="B31" s="27" t="s">
        <v>21</v>
      </c>
      <c r="C31" s="30">
        <v>100</v>
      </c>
      <c r="D31" s="24">
        <v>116.2</v>
      </c>
      <c r="E31" s="24">
        <v>142.5</v>
      </c>
      <c r="F31" s="24">
        <v>176.7</v>
      </c>
      <c r="G31" s="24">
        <v>178.3</v>
      </c>
      <c r="H31" s="24">
        <v>190</v>
      </c>
      <c r="I31" s="24">
        <v>167.5</v>
      </c>
      <c r="J31" s="24">
        <v>144.6</v>
      </c>
      <c r="K31" s="24">
        <v>129.6</v>
      </c>
      <c r="L31" s="24">
        <v>132.1</v>
      </c>
      <c r="M31" s="24">
        <v>120.2</v>
      </c>
      <c r="N31" s="24">
        <v>115.8</v>
      </c>
      <c r="O31" s="24">
        <v>113.8</v>
      </c>
      <c r="P31" s="24">
        <v>107.1</v>
      </c>
      <c r="Q31" s="24">
        <v>111.1</v>
      </c>
      <c r="R31" s="24">
        <v>100.6</v>
      </c>
      <c r="S31" s="24">
        <v>88.7</v>
      </c>
      <c r="T31" s="24">
        <v>87.7</v>
      </c>
      <c r="U31" s="24">
        <v>85</v>
      </c>
      <c r="V31" s="25">
        <v>82.8</v>
      </c>
      <c r="W31" s="25">
        <v>86.3</v>
      </c>
      <c r="X31" s="25">
        <v>97.8</v>
      </c>
      <c r="Y31" s="25">
        <v>112.5</v>
      </c>
      <c r="Z31" s="25">
        <v>87.9</v>
      </c>
      <c r="AA31" s="25">
        <v>103.2</v>
      </c>
      <c r="AB31" s="25">
        <v>115.2</v>
      </c>
      <c r="AC31" s="25">
        <v>163.69999999999999</v>
      </c>
      <c r="AD31" s="25">
        <v>150.30000000000001</v>
      </c>
      <c r="AE31" s="25">
        <f t="shared" si="1"/>
        <v>151</v>
      </c>
      <c r="AF31" s="25">
        <f t="shared" si="1"/>
        <v>135.4</v>
      </c>
      <c r="AG31" s="25">
        <f t="shared" si="1"/>
        <v>130.6</v>
      </c>
    </row>
    <row r="32" spans="2:33" ht="12" customHeight="1">
      <c r="B32" s="27" t="s">
        <v>20</v>
      </c>
      <c r="C32" s="30">
        <v>100</v>
      </c>
      <c r="D32" s="24">
        <v>87.2</v>
      </c>
      <c r="E32" s="24">
        <v>87.5</v>
      </c>
      <c r="F32" s="24">
        <v>43.4</v>
      </c>
      <c r="G32" s="24">
        <v>44.6</v>
      </c>
      <c r="H32" s="24">
        <v>54.7</v>
      </c>
      <c r="I32" s="24">
        <v>39.799999999999997</v>
      </c>
      <c r="J32" s="24">
        <v>45.3</v>
      </c>
      <c r="K32" s="24">
        <v>61.5</v>
      </c>
      <c r="L32" s="24">
        <v>64.5</v>
      </c>
      <c r="M32" s="24">
        <v>57.5</v>
      </c>
      <c r="N32" s="24">
        <v>57.2</v>
      </c>
      <c r="O32" s="24">
        <v>50.5</v>
      </c>
      <c r="P32" s="24">
        <v>41.6</v>
      </c>
      <c r="Q32" s="24">
        <v>52.9</v>
      </c>
      <c r="R32" s="24">
        <v>52.9</v>
      </c>
      <c r="S32" s="24">
        <v>48</v>
      </c>
      <c r="T32" s="24">
        <v>44.6</v>
      </c>
      <c r="U32" s="24">
        <v>37.299999999999997</v>
      </c>
      <c r="V32" s="25">
        <v>30.3</v>
      </c>
      <c r="W32" s="25">
        <v>37.9</v>
      </c>
      <c r="X32" s="25">
        <v>43.7</v>
      </c>
      <c r="Y32" s="25">
        <v>65.7</v>
      </c>
      <c r="Z32" s="25">
        <v>67.599999999999994</v>
      </c>
      <c r="AA32" s="25">
        <v>60.6</v>
      </c>
      <c r="AB32" s="25">
        <v>37</v>
      </c>
      <c r="AC32" s="25">
        <v>49.5</v>
      </c>
      <c r="AD32" s="25">
        <v>40.1</v>
      </c>
      <c r="AE32" s="25">
        <f t="shared" si="1"/>
        <v>38.799999999999997</v>
      </c>
      <c r="AF32" s="25">
        <f t="shared" si="1"/>
        <v>47.7</v>
      </c>
      <c r="AG32" s="25">
        <f t="shared" si="1"/>
        <v>47.6</v>
      </c>
    </row>
    <row r="33" spans="2:33" ht="12" customHeight="1">
      <c r="B33" s="27" t="s">
        <v>19</v>
      </c>
      <c r="C33" s="30">
        <v>100</v>
      </c>
      <c r="D33" s="24">
        <v>83.7</v>
      </c>
      <c r="E33" s="24">
        <v>75.599999999999994</v>
      </c>
      <c r="F33" s="24">
        <v>71.599999999999994</v>
      </c>
      <c r="G33" s="24">
        <v>74</v>
      </c>
      <c r="H33" s="24">
        <v>77.8</v>
      </c>
      <c r="I33" s="24">
        <v>67</v>
      </c>
      <c r="J33" s="24">
        <v>60.4</v>
      </c>
      <c r="K33" s="24">
        <v>56.4</v>
      </c>
      <c r="L33" s="24">
        <v>55.9</v>
      </c>
      <c r="M33" s="24">
        <v>61.5</v>
      </c>
      <c r="N33" s="24">
        <v>59.7</v>
      </c>
      <c r="O33" s="24">
        <v>66.7</v>
      </c>
      <c r="P33" s="24">
        <v>77</v>
      </c>
      <c r="Q33" s="24">
        <v>77.400000000000006</v>
      </c>
      <c r="R33" s="24">
        <v>61.7</v>
      </c>
      <c r="S33" s="24">
        <v>68.099999999999994</v>
      </c>
      <c r="T33" s="24">
        <v>74.5</v>
      </c>
      <c r="U33" s="24">
        <v>66.7</v>
      </c>
      <c r="V33" s="25">
        <v>64.599999999999994</v>
      </c>
      <c r="W33" s="25">
        <v>70.5</v>
      </c>
      <c r="X33" s="25">
        <v>76.099999999999994</v>
      </c>
      <c r="Y33" s="25">
        <v>81.8</v>
      </c>
      <c r="Z33" s="25">
        <v>83.8</v>
      </c>
      <c r="AA33" s="25">
        <v>85.9</v>
      </c>
      <c r="AB33" s="25">
        <v>89.6</v>
      </c>
      <c r="AC33" s="25">
        <v>76.3</v>
      </c>
      <c r="AD33" s="25">
        <v>72.900000000000006</v>
      </c>
      <c r="AE33" s="25">
        <f t="shared" si="1"/>
        <v>57.8</v>
      </c>
      <c r="AF33" s="25">
        <f t="shared" si="1"/>
        <v>73.599999999999994</v>
      </c>
      <c r="AG33" s="25">
        <f t="shared" si="1"/>
        <v>89.5</v>
      </c>
    </row>
    <row r="34" spans="2:33" ht="12" customHeight="1">
      <c r="B34" s="27" t="s">
        <v>18</v>
      </c>
      <c r="C34" s="30">
        <v>100</v>
      </c>
      <c r="D34" s="24">
        <v>96.2</v>
      </c>
      <c r="E34" s="24">
        <v>110</v>
      </c>
      <c r="F34" s="24">
        <v>85.9</v>
      </c>
      <c r="G34" s="24">
        <v>105.3</v>
      </c>
      <c r="H34" s="24">
        <v>107</v>
      </c>
      <c r="I34" s="24">
        <v>96.6</v>
      </c>
      <c r="J34" s="24">
        <v>89.8</v>
      </c>
      <c r="K34" s="24">
        <v>88.9</v>
      </c>
      <c r="L34" s="24">
        <v>77.900000000000006</v>
      </c>
      <c r="M34" s="24">
        <v>99.9</v>
      </c>
      <c r="N34" s="24">
        <v>115.5</v>
      </c>
      <c r="O34" s="24">
        <v>120.1</v>
      </c>
      <c r="P34" s="24">
        <v>124.2</v>
      </c>
      <c r="Q34" s="24">
        <v>139.80000000000001</v>
      </c>
      <c r="R34" s="24">
        <v>105.6</v>
      </c>
      <c r="S34" s="24">
        <v>120.1</v>
      </c>
      <c r="T34" s="24">
        <v>136.1</v>
      </c>
      <c r="U34" s="24">
        <v>136.69999999999999</v>
      </c>
      <c r="V34" s="25">
        <v>135.80000000000001</v>
      </c>
      <c r="W34" s="25">
        <v>140.1</v>
      </c>
      <c r="X34" s="25">
        <v>142.1</v>
      </c>
      <c r="Y34" s="25">
        <v>134.4</v>
      </c>
      <c r="Z34" s="25">
        <v>151.30000000000001</v>
      </c>
      <c r="AA34" s="25">
        <v>152.4</v>
      </c>
      <c r="AB34" s="25">
        <v>139.1</v>
      </c>
      <c r="AC34" s="25">
        <v>129.9</v>
      </c>
      <c r="AD34" s="25">
        <v>160.19999999999999</v>
      </c>
      <c r="AE34" s="25">
        <f t="shared" si="1"/>
        <v>147.4</v>
      </c>
      <c r="AF34" s="25">
        <f t="shared" si="1"/>
        <v>159.5</v>
      </c>
      <c r="AG34" s="25">
        <f t="shared" si="1"/>
        <v>122.3</v>
      </c>
    </row>
    <row r="35" spans="2:33" ht="12" customHeight="1">
      <c r="B35" s="26" t="s">
        <v>17</v>
      </c>
      <c r="C35" s="30">
        <v>100</v>
      </c>
      <c r="D35" s="24">
        <v>85.8</v>
      </c>
      <c r="E35" s="24">
        <v>75.099999999999994</v>
      </c>
      <c r="F35" s="24">
        <v>72.5</v>
      </c>
      <c r="G35" s="24">
        <v>67.5</v>
      </c>
      <c r="H35" s="24">
        <v>75.900000000000006</v>
      </c>
      <c r="I35" s="24">
        <v>72.7</v>
      </c>
      <c r="J35" s="24">
        <v>87.2</v>
      </c>
      <c r="K35" s="24">
        <v>77</v>
      </c>
      <c r="L35" s="24">
        <v>78.7</v>
      </c>
      <c r="M35" s="24">
        <v>65.5</v>
      </c>
      <c r="N35" s="24">
        <v>43.7</v>
      </c>
      <c r="O35" s="24">
        <v>44.7</v>
      </c>
      <c r="P35" s="24">
        <v>47.7</v>
      </c>
      <c r="Q35" s="24">
        <v>50.4</v>
      </c>
      <c r="R35" s="24">
        <v>45.3</v>
      </c>
      <c r="S35" s="24">
        <v>43.9</v>
      </c>
      <c r="T35" s="24">
        <v>46.4</v>
      </c>
      <c r="U35" s="24">
        <v>60.5</v>
      </c>
      <c r="V35" s="25">
        <v>56.3</v>
      </c>
      <c r="W35" s="25">
        <v>57.1</v>
      </c>
      <c r="X35" s="25">
        <v>50.7</v>
      </c>
      <c r="Y35" s="25">
        <v>68.599999999999994</v>
      </c>
      <c r="Z35" s="25">
        <v>69.400000000000006</v>
      </c>
      <c r="AA35" s="25">
        <v>69</v>
      </c>
      <c r="AB35" s="25">
        <v>71.3</v>
      </c>
      <c r="AC35" s="25">
        <v>69.7</v>
      </c>
      <c r="AD35" s="25">
        <v>65.900000000000006</v>
      </c>
      <c r="AE35" s="25">
        <f t="shared" si="1"/>
        <v>69.5</v>
      </c>
      <c r="AF35" s="25">
        <f t="shared" si="1"/>
        <v>81.400000000000006</v>
      </c>
      <c r="AG35" s="25">
        <f t="shared" si="1"/>
        <v>74.400000000000006</v>
      </c>
    </row>
    <row r="36" spans="2:33" ht="12" customHeight="1">
      <c r="B36" s="20" t="s">
        <v>26</v>
      </c>
      <c r="C36" s="30">
        <v>100</v>
      </c>
      <c r="D36" s="24">
        <v>89.8</v>
      </c>
      <c r="E36" s="24">
        <v>91.5</v>
      </c>
      <c r="F36" s="24">
        <v>99.8</v>
      </c>
      <c r="G36" s="24">
        <v>112.5</v>
      </c>
      <c r="H36" s="24">
        <v>110.4</v>
      </c>
      <c r="I36" s="24">
        <v>116.8</v>
      </c>
      <c r="J36" s="24">
        <v>106.5</v>
      </c>
      <c r="K36" s="24">
        <v>102.1</v>
      </c>
      <c r="L36" s="24">
        <v>114</v>
      </c>
      <c r="M36" s="24">
        <v>140</v>
      </c>
      <c r="N36" s="24">
        <v>132.6</v>
      </c>
      <c r="O36" s="24">
        <v>167.7</v>
      </c>
      <c r="P36" s="24">
        <v>174.6</v>
      </c>
      <c r="Q36" s="24">
        <v>160.4</v>
      </c>
      <c r="R36" s="24">
        <v>136.1</v>
      </c>
      <c r="S36" s="24">
        <v>137.69999999999999</v>
      </c>
      <c r="T36" s="24">
        <v>152</v>
      </c>
      <c r="U36" s="24">
        <v>150.6</v>
      </c>
      <c r="V36" s="25">
        <v>152.19999999999999</v>
      </c>
      <c r="W36" s="25">
        <v>167.7</v>
      </c>
      <c r="X36" s="25">
        <v>178.1</v>
      </c>
      <c r="Y36" s="25">
        <v>187.7</v>
      </c>
      <c r="Z36" s="25">
        <v>208</v>
      </c>
      <c r="AA36" s="25">
        <v>200.6</v>
      </c>
      <c r="AB36" s="25">
        <v>203</v>
      </c>
      <c r="AC36" s="25">
        <v>220.8</v>
      </c>
      <c r="AD36" s="25">
        <v>226.4</v>
      </c>
      <c r="AE36" s="25">
        <f t="shared" si="1"/>
        <v>203.8</v>
      </c>
      <c r="AF36" s="25">
        <f t="shared" si="1"/>
        <v>189.1</v>
      </c>
      <c r="AG36" s="25">
        <f t="shared" si="1"/>
        <v>180.1</v>
      </c>
    </row>
    <row r="37" spans="2:33" ht="12" customHeight="1"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AD37" s="45"/>
      <c r="AE37" s="45"/>
    </row>
    <row r="38" spans="2:33" ht="12" customHeight="1">
      <c r="C38" s="101" t="s">
        <v>25</v>
      </c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D38" s="45"/>
      <c r="AE38" s="45"/>
    </row>
    <row r="39" spans="2:33" ht="12" customHeight="1">
      <c r="B39" s="31" t="s">
        <v>24</v>
      </c>
      <c r="C39" s="30">
        <v>100</v>
      </c>
      <c r="D39" s="30">
        <v>100</v>
      </c>
      <c r="E39" s="30">
        <v>100</v>
      </c>
      <c r="F39" s="30">
        <v>100</v>
      </c>
      <c r="G39" s="30">
        <v>100</v>
      </c>
      <c r="H39" s="30">
        <v>100</v>
      </c>
      <c r="I39" s="30">
        <v>100</v>
      </c>
      <c r="J39" s="30">
        <v>100</v>
      </c>
      <c r="K39" s="30">
        <v>100</v>
      </c>
      <c r="L39" s="30">
        <v>100</v>
      </c>
      <c r="M39" s="30">
        <v>100</v>
      </c>
      <c r="N39" s="30">
        <v>100</v>
      </c>
      <c r="O39" s="30">
        <v>100</v>
      </c>
      <c r="P39" s="30">
        <v>100</v>
      </c>
      <c r="Q39" s="30">
        <v>100</v>
      </c>
      <c r="R39" s="30">
        <v>100</v>
      </c>
      <c r="S39" s="30">
        <v>100</v>
      </c>
      <c r="T39" s="30">
        <v>100</v>
      </c>
      <c r="U39" s="30">
        <v>100</v>
      </c>
      <c r="V39" s="49">
        <v>100</v>
      </c>
      <c r="W39" s="49">
        <v>100</v>
      </c>
      <c r="X39" s="49">
        <v>100</v>
      </c>
      <c r="Y39" s="49">
        <v>100</v>
      </c>
      <c r="Z39" s="49">
        <v>100</v>
      </c>
      <c r="AA39" s="49">
        <v>100</v>
      </c>
      <c r="AB39" s="49">
        <v>100</v>
      </c>
      <c r="AC39" s="49">
        <v>100</v>
      </c>
      <c r="AD39" s="49">
        <v>100</v>
      </c>
      <c r="AE39" s="49">
        <v>100</v>
      </c>
      <c r="AF39" s="49">
        <v>100</v>
      </c>
      <c r="AG39" s="49">
        <v>101</v>
      </c>
    </row>
    <row r="40" spans="2:33" ht="12" customHeight="1">
      <c r="B40" s="27" t="s">
        <v>23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V40" s="45"/>
      <c r="AC40" s="45"/>
      <c r="AD40" s="45"/>
      <c r="AE40" s="45"/>
      <c r="AG40" s="45"/>
    </row>
    <row r="41" spans="2:33" ht="12" customHeight="1">
      <c r="B41" s="28" t="s">
        <v>32</v>
      </c>
      <c r="C41" s="24">
        <v>84</v>
      </c>
      <c r="D41" s="24">
        <v>84.6</v>
      </c>
      <c r="E41" s="24">
        <v>84.2</v>
      </c>
      <c r="F41" s="24">
        <v>83.4</v>
      </c>
      <c r="G41" s="24">
        <v>83.3</v>
      </c>
      <c r="H41" s="24">
        <v>82.1</v>
      </c>
      <c r="I41" s="24">
        <v>81.099999999999994</v>
      </c>
      <c r="J41" s="24">
        <v>82.2</v>
      </c>
      <c r="K41" s="24">
        <v>83</v>
      </c>
      <c r="L41" s="24">
        <v>83.2</v>
      </c>
      <c r="M41" s="24">
        <v>82.6</v>
      </c>
      <c r="N41" s="24">
        <v>83.2</v>
      </c>
      <c r="O41" s="24">
        <v>82.9</v>
      </c>
      <c r="P41" s="24">
        <v>78.900000000000006</v>
      </c>
      <c r="Q41" s="24">
        <v>77.5</v>
      </c>
      <c r="R41" s="24">
        <v>86.5</v>
      </c>
      <c r="S41" s="24">
        <v>80.099999999999994</v>
      </c>
      <c r="T41" s="24">
        <v>79.5</v>
      </c>
      <c r="U41" s="24">
        <v>79.8</v>
      </c>
      <c r="V41" s="25">
        <v>79.2</v>
      </c>
      <c r="W41" s="25">
        <v>78.7</v>
      </c>
      <c r="X41" s="25">
        <f>SUM(X8*100/X6)</f>
        <v>78.400000000000006</v>
      </c>
      <c r="Y41" s="25">
        <v>77.900000000000006</v>
      </c>
      <c r="Z41" s="25">
        <v>79.599999999999994</v>
      </c>
      <c r="AA41" s="25">
        <v>78.7</v>
      </c>
      <c r="AB41" s="25">
        <v>77.5</v>
      </c>
      <c r="AC41" s="25">
        <v>75.099999999999994</v>
      </c>
      <c r="AD41" s="25">
        <v>73.099999999999994</v>
      </c>
      <c r="AE41" s="25">
        <f>SUM(AE8/AE6*100)</f>
        <v>74.599999999999994</v>
      </c>
      <c r="AF41" s="25">
        <f>SUM(AF8/AF6*100)</f>
        <v>73.599999999999994</v>
      </c>
      <c r="AG41" s="25">
        <f>SUM(AG8/AG6*100)</f>
        <v>71.8</v>
      </c>
    </row>
    <row r="42" spans="2:33" ht="12" customHeight="1">
      <c r="B42" s="27" t="s">
        <v>21</v>
      </c>
      <c r="C42" s="24">
        <v>3.4</v>
      </c>
      <c r="D42" s="24">
        <v>4.0999999999999996</v>
      </c>
      <c r="E42" s="24">
        <v>5.0999999999999996</v>
      </c>
      <c r="F42" s="24">
        <v>6.6</v>
      </c>
      <c r="G42" s="24">
        <v>6.5</v>
      </c>
      <c r="H42" s="24">
        <v>7</v>
      </c>
      <c r="I42" s="24">
        <v>7.4</v>
      </c>
      <c r="J42" s="24">
        <v>6.7</v>
      </c>
      <c r="K42" s="24">
        <v>6.1</v>
      </c>
      <c r="L42" s="24">
        <v>6.3</v>
      </c>
      <c r="M42" s="24">
        <v>5.7</v>
      </c>
      <c r="N42" s="24">
        <v>5.4</v>
      </c>
      <c r="O42" s="24">
        <v>5.0999999999999996</v>
      </c>
      <c r="P42" s="24">
        <v>5.6</v>
      </c>
      <c r="Q42" s="24">
        <v>6</v>
      </c>
      <c r="R42" s="24">
        <v>4</v>
      </c>
      <c r="S42" s="24">
        <v>5</v>
      </c>
      <c r="T42" s="24">
        <v>4.7</v>
      </c>
      <c r="U42" s="24">
        <v>4.8</v>
      </c>
      <c r="V42" s="25">
        <v>4.9000000000000004</v>
      </c>
      <c r="W42" s="25">
        <v>4.9000000000000004</v>
      </c>
      <c r="X42" s="25">
        <f>SUM(X9*100/X6)</f>
        <v>5.3</v>
      </c>
      <c r="Y42" s="25">
        <v>5.7</v>
      </c>
      <c r="Z42" s="25">
        <v>4.2</v>
      </c>
      <c r="AA42" s="25">
        <v>4.9000000000000004</v>
      </c>
      <c r="AB42" s="25">
        <v>5.6</v>
      </c>
      <c r="AC42" s="25">
        <v>8.6999999999999993</v>
      </c>
      <c r="AD42" s="25">
        <v>8.9</v>
      </c>
      <c r="AE42" s="25">
        <f>SUM(AE9/AE6*100)</f>
        <v>9.4</v>
      </c>
      <c r="AF42" s="25">
        <f>SUM(AF9/AF6*100)</f>
        <v>9.6999999999999993</v>
      </c>
      <c r="AG42" s="25">
        <f>SUM(AG9/AG6*100)</f>
        <v>11.3</v>
      </c>
    </row>
    <row r="43" spans="2:33" ht="12" customHeight="1">
      <c r="B43" s="27" t="s">
        <v>20</v>
      </c>
      <c r="C43" s="24">
        <v>0.3</v>
      </c>
      <c r="D43" s="24">
        <v>0.2</v>
      </c>
      <c r="E43" s="24">
        <v>0.2</v>
      </c>
      <c r="F43" s="24">
        <v>0.1</v>
      </c>
      <c r="G43" s="24">
        <v>0.1</v>
      </c>
      <c r="H43" s="24">
        <v>0.2</v>
      </c>
      <c r="I43" s="24">
        <v>0.1</v>
      </c>
      <c r="J43" s="24">
        <v>0.2</v>
      </c>
      <c r="K43" s="24">
        <v>0.2</v>
      </c>
      <c r="L43" s="24">
        <v>0.2</v>
      </c>
      <c r="M43" s="24">
        <v>0.2</v>
      </c>
      <c r="N43" s="24">
        <v>0.2</v>
      </c>
      <c r="O43" s="24">
        <v>0.2</v>
      </c>
      <c r="P43" s="24">
        <v>0.2</v>
      </c>
      <c r="Q43" s="24">
        <v>0.2</v>
      </c>
      <c r="R43" s="24">
        <v>0.2</v>
      </c>
      <c r="S43" s="24">
        <v>0.2</v>
      </c>
      <c r="T43" s="24">
        <v>0.2</v>
      </c>
      <c r="U43" s="24">
        <v>0.2</v>
      </c>
      <c r="V43" s="25">
        <v>0.1</v>
      </c>
      <c r="W43" s="25">
        <v>0.2</v>
      </c>
      <c r="X43" s="25">
        <f>SUM(X10*100/X6)</f>
        <v>0.2</v>
      </c>
      <c r="Y43" s="25">
        <v>0.3</v>
      </c>
      <c r="Z43" s="25">
        <v>0.3</v>
      </c>
      <c r="AA43" s="25">
        <v>0.2</v>
      </c>
      <c r="AB43" s="25">
        <v>0.1</v>
      </c>
      <c r="AC43" s="25">
        <v>0.2</v>
      </c>
      <c r="AD43" s="25">
        <v>0.2</v>
      </c>
      <c r="AE43" s="25">
        <f>SUM(AE10/AE6*100)</f>
        <v>0.2</v>
      </c>
      <c r="AF43" s="25">
        <f>SUM(AF10/AF6*100)</f>
        <v>0.2</v>
      </c>
      <c r="AG43" s="25">
        <f>SUM(AG10/AG6*100)</f>
        <v>0.2</v>
      </c>
    </row>
    <row r="44" spans="2:33" ht="12" customHeight="1">
      <c r="B44" s="27" t="s">
        <v>19</v>
      </c>
      <c r="C44" s="24">
        <v>9.8000000000000007</v>
      </c>
      <c r="D44" s="24">
        <v>8.6</v>
      </c>
      <c r="E44" s="24">
        <v>7.8</v>
      </c>
      <c r="F44" s="24">
        <v>7.7</v>
      </c>
      <c r="G44" s="24">
        <v>7.7</v>
      </c>
      <c r="H44" s="24">
        <v>8.1999999999999993</v>
      </c>
      <c r="I44" s="24">
        <v>8.5</v>
      </c>
      <c r="J44" s="24">
        <v>8</v>
      </c>
      <c r="K44" s="24">
        <v>7.7</v>
      </c>
      <c r="L44" s="24">
        <v>7.6</v>
      </c>
      <c r="M44" s="24">
        <v>8.4</v>
      </c>
      <c r="N44" s="24">
        <v>8.1</v>
      </c>
      <c r="O44" s="24">
        <v>8.6999999999999993</v>
      </c>
      <c r="P44" s="24">
        <v>11.6</v>
      </c>
      <c r="Q44" s="24">
        <v>12</v>
      </c>
      <c r="R44" s="24">
        <v>7</v>
      </c>
      <c r="S44" s="24">
        <v>11</v>
      </c>
      <c r="T44" s="24">
        <v>11.5</v>
      </c>
      <c r="U44" s="24">
        <v>10.8</v>
      </c>
      <c r="V44" s="25">
        <v>11.1</v>
      </c>
      <c r="W44" s="25">
        <v>11.6</v>
      </c>
      <c r="X44" s="25">
        <f>SUM(X11*100/X6)</f>
        <v>11.8</v>
      </c>
      <c r="Y44" s="25">
        <v>12</v>
      </c>
      <c r="Z44" s="25">
        <v>11.6</v>
      </c>
      <c r="AA44" s="25">
        <v>11.8</v>
      </c>
      <c r="AB44" s="25">
        <v>12.6</v>
      </c>
      <c r="AC44" s="25">
        <v>11.7</v>
      </c>
      <c r="AD44" s="25">
        <v>12.4</v>
      </c>
      <c r="AE44" s="25">
        <f>SUM(AE11/AE6*100)</f>
        <v>10.4</v>
      </c>
      <c r="AF44" s="25">
        <f>SUM(AF11/AF6*100)</f>
        <v>10.9</v>
      </c>
      <c r="AG44" s="25">
        <f>SUM(AG11/AG6*100)</f>
        <v>11.9</v>
      </c>
    </row>
    <row r="45" spans="2:33" ht="12" customHeight="1">
      <c r="B45" s="27" t="s">
        <v>18</v>
      </c>
      <c r="C45" s="24">
        <v>1.6</v>
      </c>
      <c r="D45" s="24">
        <v>1.6</v>
      </c>
      <c r="E45" s="24">
        <v>1.9</v>
      </c>
      <c r="F45" s="24">
        <v>1.5</v>
      </c>
      <c r="G45" s="24">
        <v>1.8</v>
      </c>
      <c r="H45" s="24">
        <v>1.9</v>
      </c>
      <c r="I45" s="24">
        <v>2</v>
      </c>
      <c r="J45" s="24">
        <v>2</v>
      </c>
      <c r="K45" s="24">
        <v>2</v>
      </c>
      <c r="L45" s="24">
        <v>1.7</v>
      </c>
      <c r="M45" s="24">
        <v>2.2999999999999998</v>
      </c>
      <c r="N45" s="24">
        <v>2.6</v>
      </c>
      <c r="O45" s="24">
        <v>2.6</v>
      </c>
      <c r="P45" s="24">
        <v>3.1</v>
      </c>
      <c r="Q45" s="24">
        <v>3.6</v>
      </c>
      <c r="R45" s="24">
        <v>2</v>
      </c>
      <c r="S45" s="24">
        <v>3.2</v>
      </c>
      <c r="T45" s="24">
        <v>3.5</v>
      </c>
      <c r="U45" s="24">
        <v>3.6</v>
      </c>
      <c r="V45" s="25">
        <v>3.8</v>
      </c>
      <c r="W45" s="25">
        <v>3.8</v>
      </c>
      <c r="X45" s="25">
        <f>SUM(X12*100/X6)</f>
        <v>3.6</v>
      </c>
      <c r="Y45" s="25">
        <v>3.2</v>
      </c>
      <c r="Z45" s="25">
        <v>3.5</v>
      </c>
      <c r="AA45" s="25">
        <v>3.5</v>
      </c>
      <c r="AB45" s="25">
        <v>3.2</v>
      </c>
      <c r="AC45" s="25">
        <v>3.3</v>
      </c>
      <c r="AD45" s="25">
        <v>4.5</v>
      </c>
      <c r="AE45" s="25">
        <f>SUM(AE12/AE6*100)</f>
        <v>4.4000000000000004</v>
      </c>
      <c r="AF45" s="25">
        <f>SUM(AF12/AF6*100)</f>
        <v>4.5</v>
      </c>
      <c r="AG45" s="25">
        <f>SUM(AG12/AG6*100)</f>
        <v>3.9</v>
      </c>
    </row>
    <row r="46" spans="2:33" ht="12" customHeight="1">
      <c r="B46" s="26" t="s">
        <v>17</v>
      </c>
      <c r="C46" s="24">
        <v>0.9</v>
      </c>
      <c r="D46" s="24">
        <v>0.8</v>
      </c>
      <c r="E46" s="24">
        <v>0.7</v>
      </c>
      <c r="F46" s="24">
        <v>0.7</v>
      </c>
      <c r="G46" s="24">
        <v>0.6</v>
      </c>
      <c r="H46" s="24">
        <v>0.7</v>
      </c>
      <c r="I46" s="24">
        <v>0.8</v>
      </c>
      <c r="J46" s="24">
        <v>1</v>
      </c>
      <c r="K46" s="24">
        <v>0.9</v>
      </c>
      <c r="L46" s="24">
        <v>1</v>
      </c>
      <c r="M46" s="24">
        <v>0.8</v>
      </c>
      <c r="N46" s="24">
        <v>0.5</v>
      </c>
      <c r="O46" s="24">
        <v>0.5</v>
      </c>
      <c r="P46" s="24">
        <v>0.6</v>
      </c>
      <c r="Q46" s="24">
        <v>0.7</v>
      </c>
      <c r="R46" s="24">
        <v>0.5</v>
      </c>
      <c r="S46" s="24">
        <v>0.6</v>
      </c>
      <c r="T46" s="24">
        <v>0.6</v>
      </c>
      <c r="U46" s="24">
        <v>0.9</v>
      </c>
      <c r="V46" s="25">
        <v>0.9</v>
      </c>
      <c r="W46" s="25">
        <v>0.8</v>
      </c>
      <c r="X46" s="25">
        <f>SUM(X13*100/X6)</f>
        <v>0.7</v>
      </c>
      <c r="Y46" s="25">
        <v>0.9</v>
      </c>
      <c r="Z46" s="25">
        <v>0.9</v>
      </c>
      <c r="AA46" s="25">
        <v>0.8</v>
      </c>
      <c r="AB46" s="25">
        <v>0.9</v>
      </c>
      <c r="AC46" s="25">
        <v>1</v>
      </c>
      <c r="AD46" s="25">
        <v>1</v>
      </c>
      <c r="AE46" s="25">
        <f>SUM(AE13/AE6*100)</f>
        <v>1.1000000000000001</v>
      </c>
      <c r="AF46" s="25">
        <f>SUM(AF13/AF6*100)</f>
        <v>1.1000000000000001</v>
      </c>
      <c r="AG46" s="25">
        <f>SUM(AG13/AG6*100)</f>
        <v>0.9</v>
      </c>
    </row>
    <row r="47" spans="2:33" s="22" customFormat="1" ht="9" customHeight="1">
      <c r="B47" s="22" t="s">
        <v>16</v>
      </c>
      <c r="W47" s="46"/>
      <c r="X47" s="46"/>
      <c r="Y47" s="46"/>
      <c r="Z47" s="46"/>
      <c r="AA47" s="46"/>
      <c r="AB47" s="46"/>
    </row>
    <row r="48" spans="2:33" s="22" customFormat="1" ht="30" customHeight="1">
      <c r="B48" s="43" t="s">
        <v>61</v>
      </c>
      <c r="C48" s="43"/>
      <c r="D48" s="43"/>
      <c r="E48" s="43"/>
      <c r="F48" s="43"/>
      <c r="G48" s="43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W48" s="46"/>
      <c r="X48" s="46"/>
      <c r="Y48" s="46"/>
      <c r="Z48" s="46"/>
      <c r="AA48" s="46"/>
      <c r="AB48" s="46"/>
    </row>
    <row r="49" spans="2:28" s="22" customFormat="1" ht="9" customHeight="1">
      <c r="B49" s="102" t="s">
        <v>15</v>
      </c>
      <c r="C49" s="102"/>
      <c r="D49" s="102"/>
      <c r="E49" s="102"/>
      <c r="F49" s="102"/>
      <c r="G49" s="102"/>
      <c r="W49" s="46"/>
      <c r="X49" s="46"/>
      <c r="Y49" s="46"/>
      <c r="Z49" s="46"/>
      <c r="AA49" s="46"/>
      <c r="AB49" s="46"/>
    </row>
  </sheetData>
  <mergeCells count="5">
    <mergeCell ref="B49:G49"/>
    <mergeCell ref="C5:AB5"/>
    <mergeCell ref="C16:AB16"/>
    <mergeCell ref="C27:AB27"/>
    <mergeCell ref="C38:AB38"/>
  </mergeCells>
  <hyperlinks>
    <hyperlink ref="A1:S1" location="Inhalt!A9" display="Inhalt!A9" xr:uid="{00000000-0004-0000-0600-000000000000}"/>
    <hyperlink ref="A1:T1" location="Inhalt!A11" display="Inhalt!A11" xr:uid="{00000000-0004-0000-0600-000001000000}"/>
  </hyperlinks>
  <pageMargins left="0.59055118110236227" right="0.59055118110236227" top="0.78740157480314965" bottom="0.59055118110236227" header="0.31496062992125984" footer="0.23622047244094491"/>
  <pageSetup paperSize="9" pageOrder="overThenDown" orientation="landscape" r:id="rId1"/>
  <headerFooter scaleWithDoc="0" alignWithMargins="0">
    <oddHeader>&amp;L&amp;8 1991 - 2022 Berlin und Brandenburg</oddHeader>
    <oddFooter>&amp;R&amp;7Amt für Statistik Berlin-Brandenburg  &amp;G</oddFooter>
  </headerFooter>
  <rowBreaks count="1" manualBreakCount="1">
    <brk id="37" max="16383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3"/>
  <sheetViews>
    <sheetView workbookViewId="0"/>
  </sheetViews>
  <sheetFormatPr baseColWidth="10" defaultColWidth="11.42578125" defaultRowHeight="12.75"/>
  <cols>
    <col min="1" max="1" width="1.7109375" style="73" customWidth="1"/>
    <col min="2" max="2" width="25.7109375" style="60" customWidth="1"/>
    <col min="3" max="3" width="15.7109375" style="60" customWidth="1"/>
    <col min="4" max="4" width="1.7109375" style="60" customWidth="1"/>
    <col min="5" max="5" width="25.7109375" style="60" customWidth="1"/>
    <col min="6" max="16384" width="11.42578125" style="60"/>
  </cols>
  <sheetData>
    <row r="1" spans="1:5" ht="11.1" customHeight="1">
      <c r="A1" s="60"/>
      <c r="B1" s="61"/>
    </row>
    <row r="2" spans="1:5" ht="11.1" customHeight="1">
      <c r="A2" s="60"/>
      <c r="B2" s="61"/>
    </row>
    <row r="3" spans="1:5" ht="11.1" customHeight="1">
      <c r="A3" s="60"/>
      <c r="B3" s="62"/>
    </row>
    <row r="4" spans="1:5" ht="11.1" customHeight="1">
      <c r="A4" s="60"/>
      <c r="B4" s="63"/>
    </row>
    <row r="5" spans="1:5" ht="11.1" customHeight="1">
      <c r="A5" s="60"/>
      <c r="B5" s="62"/>
    </row>
    <row r="6" spans="1:5" ht="11.1" customHeight="1">
      <c r="A6" s="60"/>
      <c r="B6" s="62"/>
    </row>
    <row r="7" spans="1:5" ht="11.1" customHeight="1">
      <c r="A7" s="60"/>
      <c r="B7" s="61"/>
    </row>
    <row r="8" spans="1:5" ht="80.45" customHeight="1">
      <c r="A8" s="60"/>
    </row>
    <row r="9" spans="1:5" ht="10.9" customHeight="1">
      <c r="A9" s="64" t="s">
        <v>34</v>
      </c>
      <c r="B9" s="65"/>
      <c r="C9" s="65"/>
      <c r="D9" s="66" t="s">
        <v>35</v>
      </c>
      <c r="E9" s="67"/>
    </row>
    <row r="10" spans="1:5" ht="10.9" customHeight="1">
      <c r="A10" s="65"/>
      <c r="B10" s="65"/>
      <c r="C10" s="65"/>
      <c r="D10" s="67"/>
      <c r="E10" s="67"/>
    </row>
    <row r="11" spans="1:5" ht="10.9" customHeight="1">
      <c r="A11" s="65"/>
      <c r="B11" s="68" t="s">
        <v>36</v>
      </c>
      <c r="C11" s="65"/>
      <c r="D11" s="67">
        <v>0</v>
      </c>
      <c r="E11" s="67" t="s">
        <v>37</v>
      </c>
    </row>
    <row r="12" spans="1:5" ht="10.9" customHeight="1">
      <c r="A12" s="65"/>
      <c r="B12" s="65" t="s">
        <v>63</v>
      </c>
      <c r="C12" s="65"/>
      <c r="D12" s="65"/>
      <c r="E12" s="67" t="s">
        <v>38</v>
      </c>
    </row>
    <row r="13" spans="1:5" ht="10.9" customHeight="1">
      <c r="A13" s="65"/>
      <c r="B13" s="65" t="s">
        <v>62</v>
      </c>
      <c r="C13" s="65"/>
      <c r="D13" s="65"/>
      <c r="E13" s="67" t="s">
        <v>39</v>
      </c>
    </row>
    <row r="14" spans="1:5" ht="10.9" customHeight="1">
      <c r="A14" s="65"/>
      <c r="B14" s="92" t="s">
        <v>68</v>
      </c>
      <c r="C14" s="65"/>
      <c r="D14" s="67" t="s">
        <v>31</v>
      </c>
      <c r="E14" s="67" t="s">
        <v>40</v>
      </c>
    </row>
    <row r="15" spans="1:5" ht="10.9" customHeight="1">
      <c r="A15" s="65"/>
      <c r="B15" s="65" t="s">
        <v>41</v>
      </c>
      <c r="C15" s="65"/>
      <c r="D15" s="67" t="s">
        <v>42</v>
      </c>
      <c r="E15" s="67" t="s">
        <v>43</v>
      </c>
    </row>
    <row r="16" spans="1:5" ht="10.9" customHeight="1">
      <c r="A16" s="65"/>
      <c r="B16" s="68"/>
      <c r="C16" s="69"/>
      <c r="D16" s="67" t="s">
        <v>44</v>
      </c>
      <c r="E16" s="67" t="s">
        <v>45</v>
      </c>
    </row>
    <row r="17" spans="1:5" ht="10.9" customHeight="1">
      <c r="A17" s="65"/>
      <c r="B17" s="65" t="s">
        <v>46</v>
      </c>
      <c r="C17" s="69"/>
      <c r="D17" s="67" t="s">
        <v>47</v>
      </c>
      <c r="E17" s="67" t="s">
        <v>48</v>
      </c>
    </row>
    <row r="18" spans="1:5" ht="10.9" customHeight="1">
      <c r="A18" s="65"/>
      <c r="B18" s="65" t="s">
        <v>67</v>
      </c>
      <c r="C18" s="69"/>
      <c r="D18" s="67" t="s">
        <v>14</v>
      </c>
      <c r="E18" s="67" t="s">
        <v>49</v>
      </c>
    </row>
    <row r="19" spans="1:5" ht="10.9" customHeight="1">
      <c r="A19" s="69"/>
      <c r="B19" s="70"/>
      <c r="C19" s="69"/>
      <c r="D19" s="65"/>
      <c r="E19" s="67" t="s">
        <v>50</v>
      </c>
    </row>
    <row r="20" spans="1:5" ht="10.9" customHeight="1">
      <c r="A20" s="69"/>
      <c r="B20" s="70"/>
      <c r="C20" s="69"/>
      <c r="D20" s="67" t="s">
        <v>28</v>
      </c>
      <c r="E20" s="67" t="s">
        <v>51</v>
      </c>
    </row>
    <row r="21" spans="1:5" ht="10.9" customHeight="1">
      <c r="A21" s="69"/>
      <c r="B21" s="70"/>
      <c r="C21" s="69"/>
      <c r="D21" s="67" t="s">
        <v>52</v>
      </c>
      <c r="E21" s="67" t="s">
        <v>53</v>
      </c>
    </row>
    <row r="22" spans="1:5" ht="10.9" customHeight="1">
      <c r="A22" s="69"/>
      <c r="B22" s="70"/>
      <c r="C22" s="69"/>
      <c r="D22" s="67" t="s">
        <v>54</v>
      </c>
      <c r="E22" s="67" t="s">
        <v>55</v>
      </c>
    </row>
    <row r="23" spans="1:5" ht="10.9" customHeight="1">
      <c r="A23" s="69"/>
      <c r="B23" s="70"/>
      <c r="C23" s="69"/>
      <c r="D23" s="67" t="s">
        <v>56</v>
      </c>
      <c r="E23" s="67" t="s">
        <v>57</v>
      </c>
    </row>
    <row r="24" spans="1:5" ht="10.9" customHeight="1">
      <c r="A24" s="69"/>
      <c r="B24" s="70"/>
      <c r="C24" s="69"/>
      <c r="D24" s="65"/>
      <c r="E24" s="67"/>
    </row>
    <row r="25" spans="1:5" ht="10.9" customHeight="1">
      <c r="A25" s="69"/>
      <c r="B25" s="70"/>
      <c r="C25" s="69"/>
      <c r="D25" s="65"/>
      <c r="E25" s="67"/>
    </row>
    <row r="26" spans="1:5" ht="10.9" customHeight="1">
      <c r="A26" s="65"/>
      <c r="B26" s="68" t="s">
        <v>58</v>
      </c>
      <c r="C26" s="69"/>
    </row>
    <row r="27" spans="1:5" ht="10.9" customHeight="1">
      <c r="A27" s="65"/>
      <c r="B27" s="71" t="s">
        <v>79</v>
      </c>
      <c r="C27" s="69"/>
    </row>
    <row r="28" spans="1:5" ht="10.9" customHeight="1">
      <c r="A28" s="65"/>
      <c r="B28" s="71"/>
      <c r="C28" s="69"/>
    </row>
    <row r="29" spans="1:5" ht="30" customHeight="1">
      <c r="A29" s="65"/>
      <c r="B29" s="71"/>
      <c r="C29" s="69"/>
    </row>
    <row r="30" spans="1:5" ht="18" customHeight="1">
      <c r="A30" s="60"/>
      <c r="B30" s="103" t="s">
        <v>59</v>
      </c>
      <c r="C30" s="103"/>
      <c r="D30" s="103"/>
    </row>
    <row r="31" spans="1:5" ht="18" customHeight="1">
      <c r="A31" s="69"/>
      <c r="B31" s="103"/>
      <c r="C31" s="103"/>
      <c r="D31" s="103"/>
    </row>
    <row r="32" spans="1:5" ht="10.9" customHeight="1">
      <c r="A32" s="69"/>
      <c r="B32" s="72" t="s">
        <v>60</v>
      </c>
      <c r="C32" s="69"/>
    </row>
    <row r="33" spans="1:3" ht="10.9" customHeight="1">
      <c r="A33" s="69"/>
      <c r="C33" s="69"/>
    </row>
  </sheetData>
  <sheetProtection selectLockedCells="1"/>
  <mergeCells count="1">
    <mergeCell ref="B30:D31"/>
  </mergeCells>
  <hyperlinks>
    <hyperlink ref="B32" r:id="rId1" xr:uid="{00000000-0004-0000-0700-000000000000}"/>
    <hyperlink ref="B14" r:id="rId2" xr:uid="{2EF9CE90-FD5A-472B-BE73-880F44C79DBD}"/>
  </hyperlinks>
  <pageMargins left="0.59055118110236227" right="0.59055118110236227" top="0.78740157480314965" bottom="0.59055118110236227" header="0.31496062992125984" footer="0.23622047244094491"/>
  <pageSetup paperSize="9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6</vt:i4>
      </vt:variant>
    </vt:vector>
  </HeadingPairs>
  <TitlesOfParts>
    <vt:vector size="14" baseType="lpstr">
      <vt:lpstr>Inhalt</vt:lpstr>
      <vt:lpstr>1</vt:lpstr>
      <vt:lpstr>2</vt:lpstr>
      <vt:lpstr>3</vt:lpstr>
      <vt:lpstr>4</vt:lpstr>
      <vt:lpstr>5</vt:lpstr>
      <vt:lpstr>6</vt:lpstr>
      <vt:lpstr>Impressum</vt:lpstr>
      <vt:lpstr>'1'!Drucktitel</vt:lpstr>
      <vt:lpstr>'2'!Drucktitel</vt:lpstr>
      <vt:lpstr>'3'!Drucktitel</vt:lpstr>
      <vt:lpstr>'4'!Drucktitel</vt:lpstr>
      <vt:lpstr>'5'!Drucktitel</vt:lpstr>
      <vt:lpstr>'6'!Drucktitel</vt:lpstr>
    </vt:vector>
  </TitlesOfParts>
  <Manager>Amt für Statistik Berlin-Brandenburg</Manager>
  <Company>Amt für Statistik Berlin-Brandenburg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1991 - 2022 Berlin und Brandenburg</dc:title>
  <dc:subject>Lange Reihen</dc:subject>
  <dc:creator>Amt für Statistik Berlin-Brandenburg</dc:creator>
  <cp:keywords>Verkehr</cp:keywords>
  <dc:description>Straßenverkehrsunfälle, Kfz-Bestand, Kfz-Neuzulassungen</dc:description>
  <cp:lastModifiedBy>Wilke, Gabriela</cp:lastModifiedBy>
  <cp:lastPrinted>2023-03-28T10:52:28Z</cp:lastPrinted>
  <dcterms:created xsi:type="dcterms:W3CDTF">2010-06-04T11:02:40Z</dcterms:created>
  <dcterms:modified xsi:type="dcterms:W3CDTF">2025-07-22T10:18:09Z</dcterms:modified>
  <cp:category>Verkehr</cp:category>
</cp:coreProperties>
</file>