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ke\Downloads\"/>
    </mc:Choice>
  </mc:AlternateContent>
  <xr:revisionPtr revIDLastSave="0" documentId="13_ncr:1_{ED6E34B4-5A29-4E80-BCAF-A539B381FD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halt" sheetId="6" r:id="rId1"/>
    <sheet name="1" sheetId="4" r:id="rId2"/>
    <sheet name="2" sheetId="9" r:id="rId3"/>
    <sheet name="Impressum" sheetId="7" r:id="rId4"/>
  </sheets>
  <externalReferences>
    <externalReference r:id="rId5"/>
    <externalReference r:id="rId6"/>
  </externalReferences>
  <definedNames>
    <definedName name="_a1" localSheetId="2">#REF!</definedName>
    <definedName name="_a1">#REF!</definedName>
    <definedName name="A_Start" localSheetId="2">#REF!</definedName>
    <definedName name="A_Start">#REF!</definedName>
    <definedName name="alt" localSheetId="3" hidden="1">{"'Prod 00j at (2)'!$A$5:$N$1224"}</definedName>
    <definedName name="alt" hidden="1">{"'Prod 00j at (2)'!$A$5:$N$1224"}</definedName>
    <definedName name="alte" localSheetId="3" hidden="1">{"'Prod 00j at (2)'!$A$5:$N$1224"}</definedName>
    <definedName name="alte" hidden="1">{"'Prod 00j at (2)'!$A$5:$N$1224"}</definedName>
    <definedName name="at" localSheetId="2">#REF!</definedName>
    <definedName name="at">#REF!</definedName>
    <definedName name="b" localSheetId="3" hidden="1">{"'Prod 00j at (2)'!$A$5:$N$1224"}</definedName>
    <definedName name="b" hidden="1">{"'Prod 00j at (2)'!$A$5:$N$1224"}</definedName>
    <definedName name="B_Anfang" localSheetId="2">#REF!</definedName>
    <definedName name="B_Anfang">#REF!</definedName>
    <definedName name="B_Dateien" localSheetId="2">#REF!</definedName>
    <definedName name="B_Dateien">#REF!</definedName>
    <definedName name="B_Ende" localSheetId="2">#REF!</definedName>
    <definedName name="B_Ende">#REF!</definedName>
    <definedName name="Bez" localSheetId="2">#REF!</definedName>
    <definedName name="Bez">#REF!</definedName>
    <definedName name="D_Datenträger" localSheetId="2">#REF!</definedName>
    <definedName name="D_Datenträger">#REF!</definedName>
    <definedName name="D_Ende" localSheetId="2">#REF!</definedName>
    <definedName name="D_Ende">#REF!</definedName>
    <definedName name="D_Erläut" localSheetId="2">#REF!</definedName>
    <definedName name="D_Erläut">#REF!</definedName>
    <definedName name="D_I" localSheetId="2">#REF!</definedName>
    <definedName name="D_I">#REF!</definedName>
    <definedName name="D_Liste" localSheetId="2">#REF!</definedName>
    <definedName name="D_Liste">#REF!</definedName>
    <definedName name="D_Recht" localSheetId="2">#REF!</definedName>
    <definedName name="D_Recht">#REF!</definedName>
    <definedName name="D_Vorbemerkung" localSheetId="2">#REF!</definedName>
    <definedName name="D_Vorbemerkung">#REF!</definedName>
    <definedName name="D_Wahlgebiet" localSheetId="2">#REF!</definedName>
    <definedName name="D_Wahlgebiet">#REF!</definedName>
    <definedName name="D_Wahlvor" localSheetId="2">#REF!</definedName>
    <definedName name="D_Wahlvor">#REF!</definedName>
    <definedName name="D_Zeichen" localSheetId="2">#REF!</definedName>
    <definedName name="D_Zeichen">#REF!</definedName>
    <definedName name="_xlnm.Database" localSheetId="2">#REF!</definedName>
    <definedName name="_xlnm.Database" localSheetId="3">#REF!</definedName>
    <definedName name="_xlnm.Database">#REF!</definedName>
    <definedName name="DBEV_V" localSheetId="2">[1]Bev1Druck!#REF!</definedName>
    <definedName name="DBEV_V">[1]Bev1Druck!#REF!</definedName>
    <definedName name="_xlnm.Print_Titles" localSheetId="1">'1'!$A:$B</definedName>
    <definedName name="_xlnm.Print_Titles" localSheetId="2">'2'!$A:$B</definedName>
    <definedName name="Erläuterungen" localSheetId="3" hidden="1">{"'Prod 00j at (2)'!$A$5:$N$1224"}</definedName>
    <definedName name="Erläuterungen" hidden="1">{"'Prod 00j at (2)'!$A$5:$N$1224"}</definedName>
    <definedName name="Haf">'[2]Tabelle 8.5 - 8.7'!$H$77</definedName>
    <definedName name="HTML_CodePage" hidden="1">1252</definedName>
    <definedName name="HTML_Control" localSheetId="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j4st9" localSheetId="2">#REF!</definedName>
    <definedName name="j4st9">#REF!</definedName>
    <definedName name="KH_D_SORT" localSheetId="2">#REF!</definedName>
    <definedName name="KH_D_SORT">#REF!</definedName>
    <definedName name="männlcih" localSheetId="2">#REF!</definedName>
    <definedName name="männlcih">#REF!</definedName>
    <definedName name="männlich" localSheetId="2">#REF!</definedName>
    <definedName name="männlich">#REF!</definedName>
    <definedName name="nepp" localSheetId="3" hidden="1">{"'Prod 00j at (2)'!$A$5:$N$1224"}</definedName>
    <definedName name="nepp" hidden="1">{"'Prod 00j at (2)'!$A$5:$N$1224"}</definedName>
    <definedName name="neu" localSheetId="3" hidden="1">{"'Prod 00j at (2)'!$A$5:$N$1224"}</definedName>
    <definedName name="neu" hidden="1">{"'Prod 00j at (2)'!$A$5:$N$1224"}</definedName>
    <definedName name="neue" localSheetId="3" hidden="1">{"'Prod 00j at (2)'!$A$5:$N$1224"}</definedName>
    <definedName name="neue" hidden="1">{"'Prod 00j at (2)'!$A$5:$N$1224"}</definedName>
    <definedName name="neuer" localSheetId="3" hidden="1">{"'Prod 00j at (2)'!$A$5:$N$1224"}</definedName>
    <definedName name="neuer" hidden="1">{"'Prod 00j at (2)'!$A$5:$N$1224"}</definedName>
    <definedName name="neues" localSheetId="3" hidden="1">{"'Prod 00j at (2)'!$A$5:$N$1224"}</definedName>
    <definedName name="neues" hidden="1">{"'Prod 00j at (2)'!$A$5:$N$1224"}</definedName>
    <definedName name="RefWZ08" localSheetId="2">#REF!</definedName>
    <definedName name="RefWZ08">#REF!</definedName>
    <definedName name="RH_D_SORT" localSheetId="2">#REF!</definedName>
    <definedName name="RH_D_SORT">#REF!</definedName>
    <definedName name="SatzMax" hidden="1">24</definedName>
    <definedName name="SatzPos" hidden="1">1</definedName>
    <definedName name="scv" localSheetId="3" hidden="1">{"'Prod 00j at (2)'!$A$5:$N$1224"}</definedName>
    <definedName name="scv" hidden="1">{"'Prod 00j at (2)'!$A$5:$N$1224"}</definedName>
    <definedName name="TAB12NEU" localSheetId="3" hidden="1">{"'Prod 00j at (2)'!$A$5:$N$1224"}</definedName>
    <definedName name="TAB12NEU" hidden="1">{"'Prod 00j at (2)'!$A$5:$N$1224"}</definedName>
    <definedName name="vö" localSheetId="2">#REF!</definedName>
    <definedName name="vö">#REF!</definedName>
    <definedName name="vor_neu" localSheetId="3" hidden="1">{"'Prod 00j at (2)'!$A$5:$N$1224"}</definedName>
    <definedName name="vor_neu" hidden="1">{"'Prod 00j at (2)'!$A$5:$N$1224"}</definedName>
    <definedName name="Wkrkarte" localSheetId="2">#REF!</definedName>
    <definedName name="Wkrkarte">#REF!</definedName>
    <definedName name="wrn.Bestellformular." localSheetId="3" hidden="1">{#N/A,#N/A,FALSE,"Bestellformular"}</definedName>
    <definedName name="wrn.Bestellformular." hidden="1">{#N/A,#N/A,FALSE,"Bestellformular"}</definedName>
    <definedName name="wrn.Statistische._.Information." localSheetId="3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wrn.Statistische._.Information." hidden="1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name="yy" localSheetId="3" hidden="1">{"'Prod 00j at (2)'!$A$5:$N$1224"}</definedName>
    <definedName name="yy" hidden="1">{"'Prod 00j at (2)'!$A$5:$N$1224"}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2" i="4" l="1"/>
  <c r="W31" i="4"/>
  <c r="W29" i="4"/>
  <c r="W28" i="4"/>
  <c r="W26" i="4"/>
  <c r="W23" i="4"/>
  <c r="W22" i="4"/>
  <c r="W21" i="4"/>
  <c r="W19" i="4"/>
  <c r="W18" i="4"/>
  <c r="W16" i="4"/>
  <c r="W32" i="9"/>
  <c r="W31" i="9"/>
  <c r="W30" i="9"/>
  <c r="W29" i="9"/>
  <c r="W28" i="9"/>
  <c r="W26" i="9"/>
  <c r="W23" i="9"/>
  <c r="W22" i="9"/>
  <c r="W21" i="9"/>
  <c r="W20" i="9"/>
  <c r="W19" i="9"/>
  <c r="W18" i="9"/>
  <c r="W17" i="9"/>
  <c r="W16" i="9"/>
  <c r="V28" i="4"/>
  <c r="V29" i="4"/>
  <c r="V31" i="4"/>
  <c r="V32" i="4"/>
  <c r="V26" i="4"/>
  <c r="V28" i="9"/>
  <c r="V29" i="9"/>
  <c r="V30" i="9"/>
  <c r="V31" i="9"/>
  <c r="V32" i="9"/>
  <c r="V26" i="9"/>
  <c r="V17" i="9"/>
  <c r="V18" i="9"/>
  <c r="V19" i="9"/>
  <c r="V20" i="9"/>
  <c r="V21" i="9"/>
  <c r="V22" i="9"/>
  <c r="V23" i="9"/>
  <c r="V16" i="9"/>
  <c r="V18" i="4"/>
  <c r="V19" i="4"/>
  <c r="V21" i="4"/>
  <c r="V22" i="4"/>
  <c r="V23" i="4"/>
  <c r="V16" i="4"/>
  <c r="C32" i="9" l="1"/>
  <c r="D32" i="9"/>
  <c r="E32" i="9"/>
  <c r="G32" i="9"/>
  <c r="H32" i="9"/>
  <c r="I32" i="9"/>
  <c r="J32" i="9"/>
  <c r="C31" i="9"/>
  <c r="D31" i="9"/>
  <c r="E31" i="9"/>
  <c r="F31" i="9"/>
  <c r="G31" i="9"/>
  <c r="H31" i="9"/>
  <c r="I31" i="9"/>
  <c r="J31" i="9"/>
  <c r="C30" i="9"/>
  <c r="D30" i="9"/>
  <c r="E30" i="9"/>
  <c r="F30" i="9"/>
  <c r="G30" i="9"/>
  <c r="H30" i="9"/>
  <c r="I30" i="9"/>
  <c r="J30" i="9"/>
  <c r="C29" i="9"/>
  <c r="D29" i="9"/>
  <c r="E29" i="9"/>
  <c r="F29" i="9"/>
  <c r="G29" i="9"/>
  <c r="H29" i="9"/>
  <c r="I29" i="9"/>
  <c r="J29" i="9"/>
  <c r="G28" i="9"/>
  <c r="H28" i="9"/>
  <c r="I28" i="9"/>
  <c r="J28" i="9"/>
  <c r="C26" i="9"/>
  <c r="D26" i="9"/>
  <c r="E26" i="9"/>
  <c r="F26" i="9"/>
  <c r="G26" i="9"/>
  <c r="H26" i="9"/>
  <c r="I26" i="9"/>
  <c r="J26" i="9"/>
  <c r="H23" i="9"/>
  <c r="I23" i="9"/>
  <c r="J23" i="9"/>
  <c r="K23" i="9"/>
  <c r="D22" i="9"/>
  <c r="E22" i="9"/>
  <c r="H22" i="9"/>
  <c r="I22" i="9"/>
  <c r="J22" i="9"/>
  <c r="K22" i="9"/>
  <c r="L22" i="9"/>
  <c r="M22" i="9"/>
  <c r="N22" i="9"/>
  <c r="O22" i="9"/>
  <c r="D21" i="9"/>
  <c r="E21" i="9"/>
  <c r="F21" i="9"/>
  <c r="G21" i="9"/>
  <c r="H21" i="9"/>
  <c r="I21" i="9"/>
  <c r="J21" i="9"/>
  <c r="K21" i="9"/>
  <c r="L21" i="9"/>
  <c r="M21" i="9"/>
  <c r="N21" i="9"/>
  <c r="O21" i="9"/>
  <c r="D20" i="9"/>
  <c r="E20" i="9"/>
  <c r="F20" i="9"/>
  <c r="G20" i="9"/>
  <c r="H20" i="9"/>
  <c r="I20" i="9"/>
  <c r="J20" i="9"/>
  <c r="K20" i="9"/>
  <c r="L20" i="9"/>
  <c r="M20" i="9"/>
  <c r="N20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H18" i="9"/>
  <c r="I18" i="9"/>
  <c r="J18" i="9"/>
  <c r="K18" i="9"/>
  <c r="L18" i="9"/>
  <c r="M18" i="9"/>
  <c r="N18" i="9"/>
  <c r="O18" i="9"/>
  <c r="P18" i="9"/>
  <c r="D17" i="9"/>
  <c r="E17" i="9"/>
  <c r="F17" i="9"/>
  <c r="G17" i="9"/>
  <c r="H17" i="9"/>
  <c r="I17" i="9"/>
  <c r="J17" i="9"/>
  <c r="K17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K32" i="9" l="1"/>
  <c r="L32" i="9"/>
  <c r="M32" i="9"/>
  <c r="N32" i="9"/>
  <c r="O32" i="9"/>
  <c r="P32" i="9"/>
  <c r="L31" i="9"/>
  <c r="M31" i="9"/>
  <c r="N31" i="9"/>
  <c r="O31" i="9"/>
  <c r="P31" i="9"/>
  <c r="K31" i="9"/>
  <c r="K30" i="9"/>
  <c r="L30" i="9"/>
  <c r="M30" i="9"/>
  <c r="N30" i="9"/>
  <c r="P30" i="9"/>
  <c r="K28" i="9"/>
  <c r="L28" i="9"/>
  <c r="M28" i="9"/>
  <c r="N28" i="9"/>
  <c r="O28" i="9"/>
  <c r="P28" i="9"/>
  <c r="K29" i="9"/>
  <c r="L29" i="9"/>
  <c r="M29" i="9"/>
  <c r="N29" i="9"/>
  <c r="O29" i="9"/>
  <c r="P29" i="9"/>
  <c r="K26" i="9"/>
  <c r="L26" i="9"/>
  <c r="M26" i="9"/>
  <c r="N26" i="9"/>
  <c r="O26" i="9"/>
  <c r="P26" i="9"/>
  <c r="P22" i="9" l="1"/>
  <c r="P21" i="9"/>
</calcChain>
</file>

<file path=xl/sharedStrings.xml><?xml version="1.0" encoding="utf-8"?>
<sst xmlns="http://schemas.openxmlformats.org/spreadsheetml/2006/main" count="390" uniqueCount="55">
  <si>
    <t xml:space="preserve"> </t>
  </si>
  <si>
    <t>Merkmal</t>
  </si>
  <si>
    <r>
      <t xml:space="preserve">Tabellen </t>
    </r>
    <r>
      <rPr>
        <b/>
        <sz val="10"/>
        <rFont val="Arial"/>
        <family val="2"/>
      </rPr>
      <t>Berlin</t>
    </r>
  </si>
  <si>
    <r>
      <t xml:space="preserve">Tabellen </t>
    </r>
    <r>
      <rPr>
        <b/>
        <sz val="10"/>
        <rFont val="Arial"/>
        <family val="2"/>
      </rPr>
      <t>Brandenburg</t>
    </r>
  </si>
  <si>
    <t>•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</si>
  <si>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</si>
  <si>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</si>
  <si>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</si>
  <si>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</si>
  <si>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</si>
  <si>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</si>
  <si>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</si>
  <si>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</si>
  <si>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</si>
  <si>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</si>
  <si>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</si>
  <si>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</si>
  <si>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</si>
  <si>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</si>
  <si>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Tel. 0331 8173  - 1777</t>
  </si>
  <si>
    <t>/</t>
  </si>
  <si>
    <t>Zahlenwert nicht sicher genug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</si>
  <si>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</si>
  <si>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</si>
  <si>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</si>
  <si>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</si>
  <si>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</si>
  <si>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</si>
  <si>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</si>
  <si>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</si>
  <si>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</si>
  <si>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</si>
  <si>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</si>
  <si>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</si>
  <si>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</si>
  <si>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TJ</t>
  </si>
  <si>
    <t>Energieverbrauch</t>
  </si>
  <si>
    <t>Kohle</t>
  </si>
  <si>
    <t>Heizöl</t>
  </si>
  <si>
    <t>Erdgas</t>
  </si>
  <si>
    <t>Erneuerbare Energien</t>
  </si>
  <si>
    <t>Strom</t>
  </si>
  <si>
    <t>Wärme</t>
  </si>
  <si>
    <t>Sonstige Energieträger</t>
  </si>
  <si>
    <t>Energieverwendung</t>
  </si>
  <si>
    <t>Veränderung gegenüber dem Vorjahr in %</t>
  </si>
  <si>
    <t>Steinstr. 104-106</t>
  </si>
  <si>
    <t>14480 Potsdam</t>
  </si>
  <si>
    <t>Messzahl 2015 ≙ 100</t>
  </si>
  <si>
    <t>Fax 0331 8173 30  -  4091</t>
  </si>
  <si>
    <t>Potsdam, 2025</t>
  </si>
  <si>
    <t>Energieverwendung des Verarbeitenden Gewerbes in Berlin 2004 bis 2024</t>
  </si>
  <si>
    <t>Energieverwendung des Verarbeitenden Gewerbes im Land Brandenburg 2004 bis 2024</t>
  </si>
  <si>
    <t>Energieverwendung 
des Verarbeitenden Gewerbes 
in Berlin 2004 bis 2024</t>
  </si>
  <si>
    <t>Energieverwendung 
des Verarbeitenden Gewerbes 
im Land Brandenburg 2004 bis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</si>
</sst>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–\ #,##0"/>
    <numFmt numFmtId="165" formatCode="#,##0.0;\–\ #,##0.0"/>
  </numFmts>
  <fonts count="17" x14ac:knownFonts="1">
    <font>
      <sz val="10"/>
      <name val="Arial"/>
    </font>
    <font>
      <sz val="8"/>
      <name val="MS Sans Serif"/>
      <family val="2"/>
    </font>
    <font>
      <sz val="10"/>
      <color indexed="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indexed="0"/>
      <name val="Arial"/>
      <family val="2"/>
    </font>
    <font>
      <sz val="8"/>
      <color indexed="0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9"/>
      <color indexed="12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5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/>
    <xf numFmtId="0" fontId="0" fillId="0" borderId="0" xfId="0" applyAlignment="1" applyProtection="1"/>
    <xf numFmtId="0" fontId="6" fillId="0" borderId="0" xfId="0" applyFont="1"/>
    <xf numFmtId="0" fontId="6" fillId="0" borderId="0" xfId="0" applyFont="1" applyBorder="1"/>
    <xf numFmtId="0" fontId="6" fillId="0" borderId="1" xfId="0" applyFont="1" applyBorder="1" applyAlignment="1">
      <alignment horizontal="center"/>
    </xf>
    <xf numFmtId="0" fontId="7" fillId="0" borderId="0" xfId="1" applyAlignment="1" applyProtection="1"/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/>
    <xf numFmtId="0" fontId="0" fillId="0" borderId="0" xfId="0" applyProtection="1"/>
    <xf numFmtId="0" fontId="4" fillId="0" borderId="0" xfId="0" applyFont="1" applyProtection="1">
      <protection locked="0"/>
    </xf>
    <xf numFmtId="0" fontId="4" fillId="0" borderId="0" xfId="0" applyFont="1" applyProtection="1"/>
    <xf numFmtId="0" fontId="9" fillId="0" borderId="0" xfId="0" applyFont="1" applyProtection="1"/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2" fillId="0" borderId="0" xfId="0" applyFont="1" applyProtection="1"/>
    <xf numFmtId="0" fontId="0" fillId="0" borderId="0" xfId="0" applyAlignment="1" applyProtection="1">
      <alignment wrapText="1"/>
    </xf>
    <xf numFmtId="0" fontId="6" fillId="0" borderId="0" xfId="0" applyFont="1" applyBorder="1" applyAlignment="1">
      <alignment horizontal="left" indent="1"/>
    </xf>
    <xf numFmtId="0" fontId="6" fillId="0" borderId="0" xfId="0" applyFont="1" applyFill="1" applyBorder="1" applyAlignment="1">
      <alignment horizontal="left" wrapText="1" indent="1"/>
    </xf>
    <xf numFmtId="0" fontId="6" fillId="0" borderId="0" xfId="0" applyFont="1" applyBorder="1" applyAlignment="1">
      <alignment horizontal="left" wrapText="1" indent="1"/>
    </xf>
    <xf numFmtId="0" fontId="6" fillId="0" borderId="5" xfId="0" applyFont="1" applyBorder="1" applyAlignment="1"/>
    <xf numFmtId="0" fontId="8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 wrapText="1"/>
    </xf>
    <xf numFmtId="0" fontId="5" fillId="0" borderId="0" xfId="0" applyFont="1" applyAlignment="1">
      <alignment horizontal="left" vertical="top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5" fontId="2" fillId="0" borderId="0" xfId="0" applyNumberFormat="1" applyFont="1" applyAlignment="1"/>
    <xf numFmtId="0" fontId="14" fillId="0" borderId="0" xfId="0" applyFont="1" applyAlignment="1">
      <alignment horizontal="left" vertical="top"/>
    </xf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0" xfId="0" applyFont="1" applyBorder="1"/>
    <xf numFmtId="0" fontId="15" fillId="0" borderId="0" xfId="0" applyFont="1"/>
    <xf numFmtId="0" fontId="4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4" fillId="0" borderId="0" xfId="0" applyFont="1" applyBorder="1" applyAlignment="1">
      <alignment horizontal="right"/>
    </xf>
    <xf numFmtId="3" fontId="16" fillId="0" borderId="0" xfId="3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3" fontId="6" fillId="0" borderId="0" xfId="0" applyNumberFormat="1" applyFont="1" applyBorder="1"/>
    <xf numFmtId="164" fontId="2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11" fillId="0" borderId="0" xfId="0" applyFont="1" applyAlignment="1" applyProtection="1">
      <alignment horizontal="left" wrapText="1"/>
    </xf>
  </cellXfs>
  <cellStyles count="4">
    <cellStyle name="Besuchter Hyperlink" xfId="2" builtinId="9" customBuiltin="1"/>
    <cellStyle name="Link" xfId="1" builtinId="8"/>
    <cellStyle name="Standard" xfId="0" builtinId="0"/>
    <cellStyle name="Standard 2" xfId="3" xr:uid="{1F7A394A-D73E-41B3-80B2-B851FA59EDCF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693420</xdr:colOff>
      <xdr:row>6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1148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8</xdr:row>
      <xdr:rowOff>0</xdr:rowOff>
    </xdr:from>
    <xdr:to>
      <xdr:col>5</xdr:col>
      <xdr:colOff>45720</xdr:colOff>
      <xdr:row>9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98120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99060</xdr:colOff>
      <xdr:row>9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98120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28</xdr:row>
      <xdr:rowOff>228600</xdr:rowOff>
    </xdr:from>
    <xdr:to>
      <xdr:col>1</xdr:col>
      <xdr:colOff>496280</xdr:colOff>
      <xdr:row>29</xdr:row>
      <xdr:rowOff>23688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20C0CCE9-BF2C-4E52-9A13-FC72C59FC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4822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\Ges\DIAGNOSE\Altersstandardisierung\AS-MORB-DAT_2005-DBev-mit-Std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emp\GWViewer\CII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Inhalt"/>
      <sheetName val="Beschreib"/>
      <sheetName val="Bev1Druck"/>
      <sheetName val="Bev2Druck"/>
      <sheetName val="DiagListe"/>
      <sheetName val="DiagAuswahl1"/>
      <sheetName val="DiagAuswahl2"/>
      <sheetName val="DiagAbs1"/>
      <sheetName val="DiagAbs2"/>
      <sheetName val="RR1"/>
      <sheetName val="RR2"/>
      <sheetName val="SR1"/>
      <sheetName val="SR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sverzeichnis"/>
      <sheetName val="Vorbemerkungen"/>
      <sheetName val="Wetter"/>
      <sheetName val="Tabelle 1"/>
      <sheetName val="Tabelle 2"/>
      <sheetName val="Tabelle 3"/>
      <sheetName val="Tabelle 4 u. 5"/>
      <sheetName val="Tabelle 6"/>
      <sheetName val="Tabelle 7.1.1 u. 7.1.2"/>
      <sheetName val="Tabelle 7.2.1 u. 7.2.2"/>
      <sheetName val="Tabelle 7.3.1 u. 7.3.2"/>
      <sheetName val="Tabelle 7.4.1 u. 7.4.2"/>
      <sheetName val="Tabelle 7.5.1 u. 7.5.2"/>
      <sheetName val="Tabelle 7.6.1 u. 7.6.2"/>
      <sheetName val="Tabelle 7.7.1 "/>
      <sheetName val="Tabelle 7.7.2 u. 7.7.3"/>
      <sheetName val="Tabelle 7.7.4"/>
      <sheetName val="Tabelle 8.1 u. 8.2"/>
      <sheetName val="Tabelle 8.3"/>
      <sheetName val="Tabelle 8.4"/>
      <sheetName val="Tabelle 8.5 - 8.7"/>
      <sheetName val="Tabelle 8.8"/>
      <sheetName val="Tabelle 9.1"/>
      <sheetName val="Tabelle 9.2 - 9.3"/>
      <sheetName val="Tabelle 9.4"/>
      <sheetName val="Tabelle 9.5- 9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creativecommons.org/licenses/by/3.0/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A2" sqref="A2"/>
    </sheetView>
  </sheetViews>
  <sheetFormatPr baseColWidth="10" defaultRowHeight="12.75" x14ac:dyDescent="0.2"/>
  <cols>
    <col min="1" max="1" width="8.7109375" customWidth="1"/>
    <col min="2" max="2" width="88.42578125" bestFit="1" customWidth="1"/>
  </cols>
  <sheetData>
    <row r="1" spans="1:2" ht="13.9" customHeight="1" x14ac:dyDescent="0.2">
      <c r="A1" s="12" t="s">
        <v>44</v>
      </c>
    </row>
    <row r="2" spans="1:2" ht="13.9" customHeight="1" x14ac:dyDescent="0.2">
      <c r="A2" s="12"/>
    </row>
    <row r="3" spans="1:2" ht="13.9" customHeight="1" x14ac:dyDescent="0.2">
      <c r="A3" t="s">
        <v>2</v>
      </c>
    </row>
    <row r="4" spans="1:2" ht="13.9" customHeight="1" x14ac:dyDescent="0.2">
      <c r="A4" s="7">
        <v>1</v>
      </c>
      <c r="B4" s="7" t="s">
        <v>51</v>
      </c>
    </row>
    <row r="5" spans="1:2" ht="13.9" customHeight="1" x14ac:dyDescent="0.2">
      <c r="A5" s="3"/>
      <c r="B5" s="3"/>
    </row>
    <row r="6" spans="1:2" ht="13.9" customHeight="1" x14ac:dyDescent="0.2">
      <c r="A6" t="s">
        <v>3</v>
      </c>
    </row>
    <row r="7" spans="1:2" ht="13.9" customHeight="1" x14ac:dyDescent="0.2">
      <c r="A7" s="7">
        <v>2</v>
      </c>
      <c r="B7" s="7" t="s">
        <v>52</v>
      </c>
    </row>
  </sheetData>
  <phoneticPr fontId="4" type="noConversion"/>
  <hyperlinks>
    <hyperlink ref="A7:B7" location="'2'!A1" display="'2'!A1" xr:uid="{00000000-0004-0000-0000-000000000000}"/>
    <hyperlink ref="A4:B4" location="'1'!A1" display="'1'!A1" xr:uid="{00000000-0004-0000-0000-000001000000}"/>
    <hyperlink ref="B4" location="'1'!A1" display="Energieverwendung des Verarbeitenden Gewerbes in Berlin 2004 bis 2020" xr:uid="{00000000-0004-0000-0000-000002000000}"/>
    <hyperlink ref="B7" location="'2'!A1" display="Energieverwendung des Verarbeitenden Gewerbes im Land Brandenburg 2004 bis 2020" xr:uid="{00000000-0004-0000-0000-000003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1990 - 2018 Berlin und Brandenburg</oddHeader>
    <oddFooter>&amp;R&amp;7Amt für Statistik Berlin-Brandenburg  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3"/>
  <sheetViews>
    <sheetView workbookViewId="0">
      <pane xSplit="2" ySplit="3" topLeftCell="C4" activePane="bottomRight" state="frozen"/>
      <selection activeCell="B21" sqref="B21"/>
      <selection pane="topRight" activeCell="B21" sqref="B21"/>
      <selection pane="bottomLeft" activeCell="B21" sqref="B21"/>
      <selection pane="bottomRight" activeCell="W11" sqref="W11"/>
    </sheetView>
  </sheetViews>
  <sheetFormatPr baseColWidth="10" defaultColWidth="11.42578125" defaultRowHeight="12.75" x14ac:dyDescent="0.2"/>
  <cols>
    <col min="1" max="1" width="4.7109375" style="1" customWidth="1"/>
    <col min="2" max="2" width="31.28515625" style="1" customWidth="1"/>
    <col min="3" max="10" width="8.7109375" style="2" customWidth="1"/>
    <col min="11" max="12" width="8.7109375" style="1" customWidth="1"/>
    <col min="13" max="13" width="8.7109375" style="2" customWidth="1"/>
    <col min="14" max="15" width="8.7109375" style="1" customWidth="1"/>
    <col min="16" max="16" width="8.7109375" style="46" customWidth="1"/>
    <col min="17" max="19" width="8.7109375" style="2" customWidth="1"/>
    <col min="20" max="21" width="9.28515625" style="1" customWidth="1"/>
    <col min="22" max="23" width="8.7109375" style="1" customWidth="1"/>
    <col min="24" max="16384" width="11.42578125" style="1"/>
  </cols>
  <sheetData>
    <row r="1" spans="1:25" s="33" customFormat="1" ht="40.15" customHeight="1" x14ac:dyDescent="0.2">
      <c r="A1" s="31">
        <v>1</v>
      </c>
      <c r="B1" s="32" t="s">
        <v>53</v>
      </c>
      <c r="C1" s="32"/>
      <c r="D1" s="32"/>
      <c r="E1" s="32"/>
      <c r="F1" s="32"/>
      <c r="G1" s="32"/>
      <c r="H1" s="32"/>
      <c r="I1" s="32"/>
      <c r="J1" s="32"/>
      <c r="P1" s="42"/>
    </row>
    <row r="2" spans="1:25" s="4" customFormat="1" ht="12" customHeight="1" x14ac:dyDescent="0.2">
      <c r="B2" s="30" t="s">
        <v>0</v>
      </c>
      <c r="C2" s="50"/>
      <c r="D2" s="50"/>
      <c r="E2" s="50"/>
      <c r="F2" s="50"/>
      <c r="G2" s="50"/>
      <c r="H2" s="50"/>
      <c r="I2" s="50"/>
      <c r="J2" s="50"/>
      <c r="P2" s="43"/>
    </row>
    <row r="3" spans="1:25" s="8" customFormat="1" ht="20.100000000000001" customHeight="1" x14ac:dyDescent="0.2">
      <c r="B3" s="9" t="s">
        <v>1</v>
      </c>
      <c r="C3" s="11">
        <v>2004</v>
      </c>
      <c r="D3" s="11">
        <v>2005</v>
      </c>
      <c r="E3" s="11">
        <v>2006</v>
      </c>
      <c r="F3" s="11">
        <v>2007</v>
      </c>
      <c r="G3" s="11">
        <v>2008</v>
      </c>
      <c r="H3" s="11">
        <v>2009</v>
      </c>
      <c r="I3" s="11">
        <v>2010</v>
      </c>
      <c r="J3" s="11">
        <v>2011</v>
      </c>
      <c r="K3" s="11">
        <v>2012</v>
      </c>
      <c r="L3" s="11">
        <v>2013</v>
      </c>
      <c r="M3" s="11">
        <v>2014</v>
      </c>
      <c r="N3" s="11">
        <v>2015</v>
      </c>
      <c r="O3" s="11">
        <v>2016</v>
      </c>
      <c r="P3" s="44">
        <v>2017</v>
      </c>
      <c r="Q3" s="11">
        <v>2018</v>
      </c>
      <c r="R3" s="11">
        <v>2019</v>
      </c>
      <c r="S3" s="10">
        <v>2020</v>
      </c>
      <c r="T3" s="11">
        <v>2021</v>
      </c>
      <c r="U3" s="10">
        <v>2022</v>
      </c>
      <c r="V3" s="10">
        <v>2023</v>
      </c>
      <c r="W3" s="10">
        <v>2024</v>
      </c>
    </row>
    <row r="4" spans="1:25" s="5" customFormat="1" ht="12" customHeight="1" x14ac:dyDescent="0.2">
      <c r="B4" s="6"/>
      <c r="C4" s="49"/>
      <c r="D4" s="49"/>
      <c r="E4" s="49"/>
      <c r="F4" s="49"/>
      <c r="G4" s="49"/>
      <c r="H4" s="49"/>
      <c r="I4" s="49"/>
      <c r="J4" s="49"/>
      <c r="P4" s="45"/>
    </row>
    <row r="5" spans="1:25" s="5" customFormat="1" ht="12" customHeight="1" x14ac:dyDescent="0.2">
      <c r="C5" s="58" t="s">
        <v>35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5" s="5" customFormat="1" ht="12" customHeight="1" x14ac:dyDescent="0.2">
      <c r="B6" s="5" t="s">
        <v>36</v>
      </c>
      <c r="C6" s="34">
        <v>15263</v>
      </c>
      <c r="D6" s="34">
        <v>14283</v>
      </c>
      <c r="E6" s="34">
        <v>15988</v>
      </c>
      <c r="F6" s="34">
        <v>19375</v>
      </c>
      <c r="G6" s="34">
        <v>18878</v>
      </c>
      <c r="H6" s="34">
        <v>15930</v>
      </c>
      <c r="I6" s="34">
        <v>17264</v>
      </c>
      <c r="J6" s="34">
        <v>17466</v>
      </c>
      <c r="K6" s="34">
        <v>16651</v>
      </c>
      <c r="L6" s="34">
        <v>16591</v>
      </c>
      <c r="M6" s="34">
        <v>17213</v>
      </c>
      <c r="N6" s="34">
        <v>12970</v>
      </c>
      <c r="O6" s="34">
        <v>12424</v>
      </c>
      <c r="P6" s="34">
        <v>12254</v>
      </c>
      <c r="Q6" s="34">
        <v>12501</v>
      </c>
      <c r="R6" s="34">
        <v>11722</v>
      </c>
      <c r="S6" s="34">
        <v>10934</v>
      </c>
      <c r="T6" s="34">
        <v>11430</v>
      </c>
      <c r="U6" s="34">
        <v>10793</v>
      </c>
      <c r="V6" s="34">
        <v>9940</v>
      </c>
      <c r="W6" s="34">
        <v>9652</v>
      </c>
      <c r="X6" s="56"/>
      <c r="Y6" s="56"/>
    </row>
    <row r="7" spans="1:25" s="5" customFormat="1" ht="12" customHeight="1" x14ac:dyDescent="0.2">
      <c r="B7" s="27" t="s">
        <v>37</v>
      </c>
      <c r="C7" s="35" t="s">
        <v>4</v>
      </c>
      <c r="D7" s="35" t="s">
        <v>4</v>
      </c>
      <c r="E7" s="35" t="s">
        <v>4</v>
      </c>
      <c r="F7" s="35" t="s">
        <v>4</v>
      </c>
      <c r="G7" s="35" t="s">
        <v>4</v>
      </c>
      <c r="H7" s="35" t="s">
        <v>4</v>
      </c>
      <c r="I7" s="35" t="s">
        <v>4</v>
      </c>
      <c r="J7" s="35" t="s">
        <v>4</v>
      </c>
      <c r="K7" s="34">
        <v>85</v>
      </c>
      <c r="L7" s="34">
        <v>97</v>
      </c>
      <c r="M7" s="35" t="s">
        <v>4</v>
      </c>
      <c r="N7" s="35" t="s">
        <v>4</v>
      </c>
      <c r="O7" s="35" t="s">
        <v>4</v>
      </c>
      <c r="P7" s="35" t="s">
        <v>4</v>
      </c>
      <c r="Q7" s="48" t="s">
        <v>4</v>
      </c>
      <c r="R7" s="48" t="s">
        <v>4</v>
      </c>
      <c r="S7" s="48" t="s">
        <v>4</v>
      </c>
      <c r="T7" s="51" t="s">
        <v>4</v>
      </c>
      <c r="U7" s="51" t="s">
        <v>4</v>
      </c>
      <c r="V7" s="51" t="s">
        <v>4</v>
      </c>
      <c r="W7" s="51" t="s">
        <v>4</v>
      </c>
      <c r="X7" s="57"/>
      <c r="Y7" s="57"/>
    </row>
    <row r="8" spans="1:25" s="5" customFormat="1" ht="12" customHeight="1" x14ac:dyDescent="0.2">
      <c r="B8" s="28" t="s">
        <v>38</v>
      </c>
      <c r="C8" s="34">
        <v>2295</v>
      </c>
      <c r="D8" s="35" t="s">
        <v>4</v>
      </c>
      <c r="E8" s="35" t="s">
        <v>4</v>
      </c>
      <c r="F8" s="35" t="s">
        <v>4</v>
      </c>
      <c r="G8" s="34">
        <v>4921</v>
      </c>
      <c r="H8" s="34">
        <v>3926</v>
      </c>
      <c r="I8" s="34">
        <v>4003</v>
      </c>
      <c r="J8" s="34">
        <v>4199</v>
      </c>
      <c r="K8" s="34">
        <v>3623</v>
      </c>
      <c r="L8" s="34">
        <v>2831</v>
      </c>
      <c r="M8" s="34">
        <v>2390</v>
      </c>
      <c r="N8" s="34">
        <v>516</v>
      </c>
      <c r="O8" s="34">
        <v>421</v>
      </c>
      <c r="P8" s="35" t="s">
        <v>4</v>
      </c>
      <c r="Q8" s="5">
        <v>365</v>
      </c>
      <c r="R8" s="5">
        <v>293</v>
      </c>
      <c r="S8" s="48">
        <v>290</v>
      </c>
      <c r="T8" s="51">
        <v>270</v>
      </c>
      <c r="U8" s="51">
        <v>348</v>
      </c>
      <c r="V8" s="51">
        <v>288</v>
      </c>
      <c r="W8" s="51">
        <v>179</v>
      </c>
      <c r="X8" s="57"/>
      <c r="Y8" s="43"/>
    </row>
    <row r="9" spans="1:25" s="5" customFormat="1" ht="12" customHeight="1" x14ac:dyDescent="0.2">
      <c r="B9" s="28" t="s">
        <v>39</v>
      </c>
      <c r="C9" s="34">
        <v>3680</v>
      </c>
      <c r="D9" s="34">
        <v>3889</v>
      </c>
      <c r="E9" s="34">
        <v>4663</v>
      </c>
      <c r="F9" s="34">
        <v>5998</v>
      </c>
      <c r="G9" s="34">
        <v>4541</v>
      </c>
      <c r="H9" s="34">
        <v>4404</v>
      </c>
      <c r="I9" s="34">
        <v>4782</v>
      </c>
      <c r="J9" s="34">
        <v>4485</v>
      </c>
      <c r="K9" s="34">
        <v>4427</v>
      </c>
      <c r="L9" s="34">
        <v>5100</v>
      </c>
      <c r="M9" s="34">
        <v>4609</v>
      </c>
      <c r="N9" s="34">
        <v>4975</v>
      </c>
      <c r="O9" s="34">
        <v>4562</v>
      </c>
      <c r="P9" s="34">
        <v>4615</v>
      </c>
      <c r="Q9" s="34">
        <v>4631</v>
      </c>
      <c r="R9" s="34">
        <v>4392</v>
      </c>
      <c r="S9" s="34">
        <v>4190</v>
      </c>
      <c r="T9" s="34">
        <v>4555</v>
      </c>
      <c r="U9" s="34">
        <v>4264</v>
      </c>
      <c r="V9" s="34">
        <v>3875</v>
      </c>
      <c r="W9" s="34">
        <v>3884</v>
      </c>
      <c r="X9" s="43"/>
      <c r="Y9" s="53"/>
    </row>
    <row r="10" spans="1:25" ht="12" customHeight="1" x14ac:dyDescent="0.2">
      <c r="B10" s="28" t="s">
        <v>40</v>
      </c>
      <c r="C10" s="35" t="s">
        <v>12</v>
      </c>
      <c r="D10" s="35" t="s">
        <v>12</v>
      </c>
      <c r="E10" s="35" t="s">
        <v>12</v>
      </c>
      <c r="F10" s="35" t="s">
        <v>4</v>
      </c>
      <c r="G10" s="35" t="s">
        <v>4</v>
      </c>
      <c r="H10" s="35" t="s">
        <v>4</v>
      </c>
      <c r="I10" s="35" t="s">
        <v>4</v>
      </c>
      <c r="J10" s="35" t="s">
        <v>4</v>
      </c>
      <c r="K10" s="35" t="s">
        <v>4</v>
      </c>
      <c r="L10" s="35" t="s">
        <v>4</v>
      </c>
      <c r="M10" s="35" t="s">
        <v>4</v>
      </c>
      <c r="N10" s="35" t="s">
        <v>4</v>
      </c>
      <c r="O10" s="35" t="s">
        <v>4</v>
      </c>
      <c r="P10" s="35" t="s">
        <v>4</v>
      </c>
      <c r="Q10" s="35" t="s">
        <v>4</v>
      </c>
      <c r="R10" s="35" t="s">
        <v>4</v>
      </c>
      <c r="S10" s="48" t="s">
        <v>4</v>
      </c>
      <c r="T10" s="51" t="s">
        <v>4</v>
      </c>
      <c r="U10" s="51" t="s">
        <v>4</v>
      </c>
      <c r="V10" s="51" t="s">
        <v>4</v>
      </c>
      <c r="W10" s="51" t="s">
        <v>4</v>
      </c>
      <c r="X10" s="53"/>
      <c r="Y10" s="57"/>
    </row>
    <row r="11" spans="1:25" ht="12" customHeight="1" x14ac:dyDescent="0.2">
      <c r="B11" s="28" t="s">
        <v>41</v>
      </c>
      <c r="C11" s="34">
        <v>7516</v>
      </c>
      <c r="D11" s="34">
        <v>7286</v>
      </c>
      <c r="E11" s="34">
        <v>7613</v>
      </c>
      <c r="F11" s="34">
        <v>7553</v>
      </c>
      <c r="G11" s="34">
        <v>8336</v>
      </c>
      <c r="H11" s="34">
        <v>6557</v>
      </c>
      <c r="I11" s="34">
        <v>7136</v>
      </c>
      <c r="J11" s="34">
        <v>7156</v>
      </c>
      <c r="K11" s="34">
        <v>6790</v>
      </c>
      <c r="L11" s="34">
        <v>6289</v>
      </c>
      <c r="M11" s="34">
        <v>6297</v>
      </c>
      <c r="N11" s="34">
        <v>6315</v>
      </c>
      <c r="O11" s="34">
        <v>6056</v>
      </c>
      <c r="P11" s="34">
        <v>5834</v>
      </c>
      <c r="Q11" s="35">
        <v>6014</v>
      </c>
      <c r="R11" s="35">
        <v>5686</v>
      </c>
      <c r="S11" s="35">
        <v>5136</v>
      </c>
      <c r="T11" s="35">
        <v>5297</v>
      </c>
      <c r="U11" s="35">
        <v>4966</v>
      </c>
      <c r="V11" s="35">
        <v>4658</v>
      </c>
      <c r="W11" s="35">
        <v>4539</v>
      </c>
      <c r="X11" s="57"/>
      <c r="Y11" s="53"/>
    </row>
    <row r="12" spans="1:25" ht="12" customHeight="1" x14ac:dyDescent="0.2">
      <c r="B12" s="28" t="s">
        <v>42</v>
      </c>
      <c r="C12" s="34">
        <v>1555</v>
      </c>
      <c r="D12" s="34">
        <v>1433</v>
      </c>
      <c r="E12" s="34">
        <v>1494</v>
      </c>
      <c r="F12" s="34">
        <v>1762</v>
      </c>
      <c r="G12" s="34">
        <v>957</v>
      </c>
      <c r="H12" s="34">
        <v>913</v>
      </c>
      <c r="I12" s="34">
        <v>1165</v>
      </c>
      <c r="J12" s="34">
        <v>1451</v>
      </c>
      <c r="K12" s="34">
        <v>987</v>
      </c>
      <c r="L12" s="34">
        <v>1097</v>
      </c>
      <c r="M12" s="34">
        <v>2055</v>
      </c>
      <c r="N12" s="34">
        <v>944</v>
      </c>
      <c r="O12" s="34">
        <v>1024</v>
      </c>
      <c r="P12" s="34">
        <v>1035</v>
      </c>
      <c r="Q12" s="35">
        <v>1084</v>
      </c>
      <c r="R12" s="35">
        <v>991</v>
      </c>
      <c r="S12" s="35">
        <v>960</v>
      </c>
      <c r="T12" s="35">
        <v>968</v>
      </c>
      <c r="U12" s="35">
        <v>869</v>
      </c>
      <c r="V12" s="35">
        <v>764</v>
      </c>
      <c r="W12" s="35">
        <v>675</v>
      </c>
      <c r="X12" s="53"/>
      <c r="Y12" s="43"/>
    </row>
    <row r="13" spans="1:25" ht="12" customHeight="1" x14ac:dyDescent="0.2">
      <c r="B13" s="28" t="s">
        <v>43</v>
      </c>
      <c r="C13" s="35" t="s">
        <v>4</v>
      </c>
      <c r="D13" s="35" t="s">
        <v>4</v>
      </c>
      <c r="E13" s="35" t="s">
        <v>4</v>
      </c>
      <c r="F13" s="35" t="s">
        <v>4</v>
      </c>
      <c r="G13" s="35" t="s">
        <v>4</v>
      </c>
      <c r="H13" s="35" t="s">
        <v>4</v>
      </c>
      <c r="I13" s="35" t="s">
        <v>4</v>
      </c>
      <c r="J13" s="35" t="s">
        <v>4</v>
      </c>
      <c r="K13" s="35" t="s">
        <v>4</v>
      </c>
      <c r="L13" s="35" t="s">
        <v>4</v>
      </c>
      <c r="M13" s="35" t="s">
        <v>4</v>
      </c>
      <c r="N13" s="35" t="s">
        <v>4</v>
      </c>
      <c r="O13" s="35" t="s">
        <v>4</v>
      </c>
      <c r="P13" s="35">
        <v>3</v>
      </c>
      <c r="Q13" s="35">
        <v>16</v>
      </c>
      <c r="R13" s="35">
        <v>16</v>
      </c>
      <c r="S13" s="35">
        <v>22</v>
      </c>
      <c r="T13" s="35">
        <v>25</v>
      </c>
      <c r="U13" s="35">
        <v>25</v>
      </c>
      <c r="V13" s="35">
        <v>33</v>
      </c>
      <c r="W13" s="35">
        <v>47</v>
      </c>
      <c r="X13" s="53"/>
      <c r="Y13" s="53"/>
    </row>
    <row r="14" spans="1:25" s="2" customFormat="1" ht="12" customHeight="1" x14ac:dyDescent="0.2">
      <c r="B14" s="28"/>
      <c r="C14" s="28"/>
      <c r="D14" s="28"/>
      <c r="E14" s="28"/>
      <c r="F14" s="28"/>
      <c r="G14" s="28"/>
      <c r="H14" s="28"/>
      <c r="I14" s="28"/>
      <c r="J14" s="28"/>
      <c r="K14" s="35"/>
      <c r="L14" s="35"/>
      <c r="M14" s="35"/>
      <c r="P14" s="46"/>
      <c r="X14" s="43"/>
    </row>
    <row r="15" spans="1:25" s="2" customFormat="1" ht="12" customHeight="1" x14ac:dyDescent="0.2">
      <c r="B15" s="5"/>
      <c r="C15" s="58" t="s">
        <v>45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1:25" s="2" customFormat="1" ht="12" customHeight="1" x14ac:dyDescent="0.2">
      <c r="B16" s="5" t="s">
        <v>36</v>
      </c>
      <c r="C16" s="36" t="s">
        <v>4</v>
      </c>
      <c r="D16" s="36">
        <v>-6.4</v>
      </c>
      <c r="E16" s="36">
        <v>11.9</v>
      </c>
      <c r="F16" s="36">
        <v>21.2</v>
      </c>
      <c r="G16" s="36">
        <v>-2.6</v>
      </c>
      <c r="H16" s="36">
        <v>-15.6</v>
      </c>
      <c r="I16" s="36">
        <v>8.4</v>
      </c>
      <c r="J16" s="36">
        <v>1.2</v>
      </c>
      <c r="K16" s="37">
        <v>-4.7</v>
      </c>
      <c r="L16" s="37">
        <v>-0.4</v>
      </c>
      <c r="M16" s="37">
        <v>3.7</v>
      </c>
      <c r="N16" s="37">
        <v>-24.6</v>
      </c>
      <c r="O16" s="37">
        <v>-4.2</v>
      </c>
      <c r="P16" s="37">
        <v>-1.4</v>
      </c>
      <c r="Q16" s="37">
        <v>2</v>
      </c>
      <c r="R16" s="37">
        <v>-6.2</v>
      </c>
      <c r="S16" s="37">
        <v>-6.7</v>
      </c>
      <c r="T16" s="37">
        <v>4.5</v>
      </c>
      <c r="U16" s="37">
        <v>-5.6</v>
      </c>
      <c r="V16" s="37">
        <f>ROUND((V6/U6*100)-100,1)</f>
        <v>-7.9</v>
      </c>
      <c r="W16" s="37">
        <f>ROUND((W6/V6*100)-100,1)</f>
        <v>-2.9</v>
      </c>
    </row>
    <row r="17" spans="2:23" s="2" customFormat="1" ht="12" customHeight="1" x14ac:dyDescent="0.2">
      <c r="B17" s="27" t="s">
        <v>37</v>
      </c>
      <c r="C17" s="36" t="s">
        <v>4</v>
      </c>
      <c r="D17" s="36" t="s">
        <v>4</v>
      </c>
      <c r="E17" s="36" t="s">
        <v>4</v>
      </c>
      <c r="F17" s="36" t="s">
        <v>4</v>
      </c>
      <c r="G17" s="36" t="s">
        <v>4</v>
      </c>
      <c r="H17" s="36" t="s">
        <v>4</v>
      </c>
      <c r="I17" s="36" t="s">
        <v>4</v>
      </c>
      <c r="J17" s="36" t="s">
        <v>4</v>
      </c>
      <c r="K17" s="36" t="s">
        <v>4</v>
      </c>
      <c r="L17" s="37">
        <v>14.1</v>
      </c>
      <c r="M17" s="36" t="s">
        <v>4</v>
      </c>
      <c r="N17" s="36" t="s">
        <v>4</v>
      </c>
      <c r="O17" s="36" t="s">
        <v>4</v>
      </c>
      <c r="P17" s="36" t="s">
        <v>4</v>
      </c>
      <c r="Q17" s="36" t="s">
        <v>4</v>
      </c>
      <c r="R17" s="36" t="s">
        <v>4</v>
      </c>
      <c r="S17" s="36" t="s">
        <v>4</v>
      </c>
      <c r="T17" s="36" t="s">
        <v>4</v>
      </c>
      <c r="U17" s="36" t="s">
        <v>4</v>
      </c>
      <c r="V17" s="36" t="s">
        <v>4</v>
      </c>
      <c r="W17" s="36" t="s">
        <v>4</v>
      </c>
    </row>
    <row r="18" spans="2:23" s="2" customFormat="1" ht="12" customHeight="1" x14ac:dyDescent="0.2">
      <c r="B18" s="27" t="s">
        <v>38</v>
      </c>
      <c r="C18" s="36" t="s">
        <v>4</v>
      </c>
      <c r="D18" s="36" t="s">
        <v>4</v>
      </c>
      <c r="E18" s="36" t="s">
        <v>4</v>
      </c>
      <c r="F18" s="36" t="s">
        <v>4</v>
      </c>
      <c r="G18" s="36" t="s">
        <v>4</v>
      </c>
      <c r="H18" s="36">
        <v>-20.2</v>
      </c>
      <c r="I18" s="36">
        <v>2</v>
      </c>
      <c r="J18" s="36">
        <v>4.9000000000000004</v>
      </c>
      <c r="K18" s="37">
        <v>-13.7</v>
      </c>
      <c r="L18" s="37">
        <v>-21.9</v>
      </c>
      <c r="M18" s="37">
        <v>-15.6</v>
      </c>
      <c r="N18" s="37">
        <v>-78.400000000000006</v>
      </c>
      <c r="O18" s="37">
        <v>-18.399999999999999</v>
      </c>
      <c r="P18" s="36" t="s">
        <v>4</v>
      </c>
      <c r="Q18" s="36" t="s">
        <v>4</v>
      </c>
      <c r="R18" s="37">
        <v>-19.7</v>
      </c>
      <c r="S18" s="37">
        <v>-1</v>
      </c>
      <c r="T18" s="37">
        <v>-6.9</v>
      </c>
      <c r="U18" s="37">
        <v>28.9</v>
      </c>
      <c r="V18" s="37">
        <f t="shared" ref="V18:W23" si="0">ROUND((V8/U8*100)-100,1)</f>
        <v>-17.2</v>
      </c>
      <c r="W18" s="37">
        <f t="shared" si="0"/>
        <v>-37.799999999999997</v>
      </c>
    </row>
    <row r="19" spans="2:23" s="2" customFormat="1" ht="12" customHeight="1" x14ac:dyDescent="0.2">
      <c r="B19" s="27" t="s">
        <v>39</v>
      </c>
      <c r="C19" s="36" t="s">
        <v>4</v>
      </c>
      <c r="D19" s="36">
        <v>5.7</v>
      </c>
      <c r="E19" s="36">
        <v>19.899999999999999</v>
      </c>
      <c r="F19" s="36">
        <v>28.6</v>
      </c>
      <c r="G19" s="36">
        <v>-24.3</v>
      </c>
      <c r="H19" s="36">
        <v>-3</v>
      </c>
      <c r="I19" s="36">
        <v>8.6</v>
      </c>
      <c r="J19" s="36">
        <v>-6.2</v>
      </c>
      <c r="K19" s="37">
        <v>-1.3</v>
      </c>
      <c r="L19" s="37">
        <v>15.2</v>
      </c>
      <c r="M19" s="37">
        <v>-9.6</v>
      </c>
      <c r="N19" s="37">
        <v>7.9</v>
      </c>
      <c r="O19" s="37">
        <v>-8.3000000000000007</v>
      </c>
      <c r="P19" s="37">
        <v>1.2</v>
      </c>
      <c r="Q19" s="37">
        <v>0.3</v>
      </c>
      <c r="R19" s="37">
        <v>-5.2</v>
      </c>
      <c r="S19" s="37">
        <v>-4.5999999999999996</v>
      </c>
      <c r="T19" s="37">
        <v>8.6999999999999993</v>
      </c>
      <c r="U19" s="37">
        <v>-6.4</v>
      </c>
      <c r="V19" s="37">
        <f t="shared" si="0"/>
        <v>-9.1</v>
      </c>
      <c r="W19" s="37">
        <f t="shared" si="0"/>
        <v>0.2</v>
      </c>
    </row>
    <row r="20" spans="2:23" s="2" customFormat="1" ht="12" customHeight="1" x14ac:dyDescent="0.2">
      <c r="B20" s="27" t="s">
        <v>40</v>
      </c>
      <c r="C20" s="36" t="s">
        <v>12</v>
      </c>
      <c r="D20" s="36" t="s">
        <v>12</v>
      </c>
      <c r="E20" s="36" t="s">
        <v>12</v>
      </c>
      <c r="F20" s="36" t="s">
        <v>12</v>
      </c>
      <c r="G20" s="36" t="s">
        <v>4</v>
      </c>
      <c r="H20" s="36" t="s">
        <v>4</v>
      </c>
      <c r="I20" s="36" t="s">
        <v>4</v>
      </c>
      <c r="J20" s="36" t="s">
        <v>4</v>
      </c>
      <c r="K20" s="36" t="s">
        <v>4</v>
      </c>
      <c r="L20" s="36" t="s">
        <v>4</v>
      </c>
      <c r="M20" s="36" t="s">
        <v>4</v>
      </c>
      <c r="N20" s="36" t="s">
        <v>4</v>
      </c>
      <c r="O20" s="36" t="s">
        <v>4</v>
      </c>
      <c r="P20" s="36" t="s">
        <v>4</v>
      </c>
      <c r="Q20" s="36" t="s">
        <v>4</v>
      </c>
      <c r="R20" s="36" t="s">
        <v>4</v>
      </c>
      <c r="S20" s="36" t="s">
        <v>4</v>
      </c>
      <c r="T20" s="36" t="s">
        <v>4</v>
      </c>
      <c r="U20" s="36" t="s">
        <v>4</v>
      </c>
      <c r="V20" s="36" t="s">
        <v>4</v>
      </c>
      <c r="W20" s="36" t="s">
        <v>4</v>
      </c>
    </row>
    <row r="21" spans="2:23" s="2" customFormat="1" ht="12" customHeight="1" x14ac:dyDescent="0.2">
      <c r="B21" s="27" t="s">
        <v>41</v>
      </c>
      <c r="C21" s="36" t="s">
        <v>4</v>
      </c>
      <c r="D21" s="36">
        <v>-3.1</v>
      </c>
      <c r="E21" s="36">
        <v>4.5</v>
      </c>
      <c r="F21" s="36">
        <v>-0.8</v>
      </c>
      <c r="G21" s="36">
        <v>10.4</v>
      </c>
      <c r="H21" s="36">
        <v>-21.3</v>
      </c>
      <c r="I21" s="36">
        <v>8.8000000000000007</v>
      </c>
      <c r="J21" s="36">
        <v>0.3</v>
      </c>
      <c r="K21" s="37">
        <v>-5.0999999999999996</v>
      </c>
      <c r="L21" s="37">
        <v>-7.4</v>
      </c>
      <c r="M21" s="37">
        <v>0.1</v>
      </c>
      <c r="N21" s="37">
        <v>0.3</v>
      </c>
      <c r="O21" s="37">
        <v>-4.0999999999999996</v>
      </c>
      <c r="P21" s="37">
        <v>-3.7</v>
      </c>
      <c r="Q21" s="37">
        <v>3.1</v>
      </c>
      <c r="R21" s="37">
        <v>-5.5</v>
      </c>
      <c r="S21" s="37">
        <v>-9.6999999999999993</v>
      </c>
      <c r="T21" s="37">
        <v>3.1</v>
      </c>
      <c r="U21" s="37">
        <v>-6.2</v>
      </c>
      <c r="V21" s="37">
        <f t="shared" si="0"/>
        <v>-6.2</v>
      </c>
      <c r="W21" s="37">
        <f t="shared" si="0"/>
        <v>-2.6</v>
      </c>
    </row>
    <row r="22" spans="2:23" s="2" customFormat="1" ht="12" customHeight="1" x14ac:dyDescent="0.2">
      <c r="B22" s="27" t="s">
        <v>42</v>
      </c>
      <c r="C22" s="36" t="s">
        <v>4</v>
      </c>
      <c r="D22" s="36">
        <v>-7.8</v>
      </c>
      <c r="E22" s="36">
        <v>4.3</v>
      </c>
      <c r="F22" s="36">
        <v>17.899999999999999</v>
      </c>
      <c r="G22" s="36">
        <v>-45.7</v>
      </c>
      <c r="H22" s="36">
        <v>-4.5999999999999996</v>
      </c>
      <c r="I22" s="36">
        <v>27.6</v>
      </c>
      <c r="J22" s="36">
        <v>24.5</v>
      </c>
      <c r="K22" s="37">
        <v>-32</v>
      </c>
      <c r="L22" s="37">
        <v>11.1</v>
      </c>
      <c r="M22" s="37">
        <v>87.3</v>
      </c>
      <c r="N22" s="37">
        <v>-54.1</v>
      </c>
      <c r="O22" s="37">
        <v>8.5</v>
      </c>
      <c r="P22" s="37">
        <v>1.1000000000000001</v>
      </c>
      <c r="Q22" s="37">
        <v>4.7</v>
      </c>
      <c r="R22" s="37">
        <v>-8.6</v>
      </c>
      <c r="S22" s="37">
        <v>-3.1</v>
      </c>
      <c r="T22" s="37">
        <v>0.8</v>
      </c>
      <c r="U22" s="37">
        <v>-10.199999999999999</v>
      </c>
      <c r="V22" s="37">
        <f t="shared" si="0"/>
        <v>-12.1</v>
      </c>
      <c r="W22" s="37">
        <f t="shared" si="0"/>
        <v>-11.6</v>
      </c>
    </row>
    <row r="23" spans="2:23" s="2" customFormat="1" ht="12" customHeight="1" x14ac:dyDescent="0.2">
      <c r="B23" s="27" t="s">
        <v>43</v>
      </c>
      <c r="C23" s="36" t="s">
        <v>4</v>
      </c>
      <c r="D23" s="36" t="s">
        <v>4</v>
      </c>
      <c r="E23" s="36" t="s">
        <v>4</v>
      </c>
      <c r="F23" s="36" t="s">
        <v>4</v>
      </c>
      <c r="G23" s="36" t="s">
        <v>4</v>
      </c>
      <c r="H23" s="36" t="s">
        <v>4</v>
      </c>
      <c r="I23" s="36" t="s">
        <v>4</v>
      </c>
      <c r="J23" s="36" t="s">
        <v>4</v>
      </c>
      <c r="K23" s="36" t="s">
        <v>4</v>
      </c>
      <c r="L23" s="36" t="s">
        <v>4</v>
      </c>
      <c r="M23" s="36" t="s">
        <v>4</v>
      </c>
      <c r="N23" s="36" t="s">
        <v>4</v>
      </c>
      <c r="O23" s="36" t="s">
        <v>4</v>
      </c>
      <c r="P23" s="36" t="s">
        <v>4</v>
      </c>
      <c r="Q23" s="37">
        <v>433.3</v>
      </c>
      <c r="R23" s="37">
        <v>0</v>
      </c>
      <c r="S23" s="37">
        <v>37.5</v>
      </c>
      <c r="T23" s="37">
        <v>13.6</v>
      </c>
      <c r="U23" s="37">
        <v>0</v>
      </c>
      <c r="V23" s="37">
        <f t="shared" si="0"/>
        <v>32</v>
      </c>
      <c r="W23" s="37">
        <f t="shared" si="0"/>
        <v>42.4</v>
      </c>
    </row>
    <row r="24" spans="2:23" s="2" customFormat="1" ht="12" customHeight="1" x14ac:dyDescent="0.2">
      <c r="P24" s="46"/>
    </row>
    <row r="25" spans="2:23" s="2" customFormat="1" ht="12" customHeight="1" x14ac:dyDescent="0.2">
      <c r="B25" s="5"/>
      <c r="C25" s="58" t="s">
        <v>48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</row>
    <row r="26" spans="2:23" s="2" customFormat="1" ht="12" customHeight="1" x14ac:dyDescent="0.2">
      <c r="B26" s="5" t="s">
        <v>36</v>
      </c>
      <c r="C26" s="36">
        <v>117.7</v>
      </c>
      <c r="D26" s="36">
        <v>110.1</v>
      </c>
      <c r="E26" s="36">
        <v>123.3</v>
      </c>
      <c r="F26" s="36">
        <v>149.4</v>
      </c>
      <c r="G26" s="36">
        <v>145.6</v>
      </c>
      <c r="H26" s="36">
        <v>122.8</v>
      </c>
      <c r="I26" s="36">
        <v>133.1</v>
      </c>
      <c r="J26" s="36">
        <v>134.69999999999999</v>
      </c>
      <c r="K26" s="36">
        <v>128.4</v>
      </c>
      <c r="L26" s="36">
        <v>127.9</v>
      </c>
      <c r="M26" s="36">
        <v>132.69999999999999</v>
      </c>
      <c r="N26" s="36">
        <v>100</v>
      </c>
      <c r="O26" s="36">
        <v>95.8</v>
      </c>
      <c r="P26" s="36">
        <v>94.5</v>
      </c>
      <c r="Q26" s="36">
        <v>96.4</v>
      </c>
      <c r="R26" s="36">
        <v>90.4</v>
      </c>
      <c r="S26" s="36">
        <v>84.3</v>
      </c>
      <c r="T26" s="36">
        <v>88.1</v>
      </c>
      <c r="U26" s="36">
        <v>83.2</v>
      </c>
      <c r="V26" s="36">
        <f>ROUND((V6/$N6*100),1)</f>
        <v>76.599999999999994</v>
      </c>
      <c r="W26" s="36">
        <f>ROUND((W6/$N6*100),1)</f>
        <v>74.400000000000006</v>
      </c>
    </row>
    <row r="27" spans="2:23" s="2" customFormat="1" ht="12" customHeight="1" x14ac:dyDescent="0.2">
      <c r="B27" s="27" t="s">
        <v>37</v>
      </c>
      <c r="C27" s="36" t="s">
        <v>4</v>
      </c>
      <c r="D27" s="36" t="s">
        <v>4</v>
      </c>
      <c r="E27" s="36" t="s">
        <v>4</v>
      </c>
      <c r="F27" s="36" t="s">
        <v>4</v>
      </c>
      <c r="G27" s="36" t="s">
        <v>4</v>
      </c>
      <c r="H27" s="36" t="s">
        <v>4</v>
      </c>
      <c r="I27" s="36" t="s">
        <v>4</v>
      </c>
      <c r="J27" s="36" t="s">
        <v>4</v>
      </c>
      <c r="K27" s="36" t="s">
        <v>4</v>
      </c>
      <c r="L27" s="36" t="s">
        <v>4</v>
      </c>
      <c r="M27" s="36" t="s">
        <v>4</v>
      </c>
      <c r="N27" s="36" t="s">
        <v>4</v>
      </c>
      <c r="O27" s="36" t="s">
        <v>4</v>
      </c>
      <c r="P27" s="36" t="s">
        <v>4</v>
      </c>
      <c r="Q27" s="36" t="s">
        <v>4</v>
      </c>
      <c r="R27" s="36" t="s">
        <v>4</v>
      </c>
      <c r="S27" s="36" t="s">
        <v>4</v>
      </c>
      <c r="T27" s="36" t="s">
        <v>4</v>
      </c>
      <c r="U27" s="36" t="s">
        <v>4</v>
      </c>
      <c r="V27" s="36" t="s">
        <v>4</v>
      </c>
      <c r="W27" s="36" t="s">
        <v>4</v>
      </c>
    </row>
    <row r="28" spans="2:23" s="2" customFormat="1" ht="12" customHeight="1" x14ac:dyDescent="0.2">
      <c r="B28" s="27" t="s">
        <v>38</v>
      </c>
      <c r="C28" s="36">
        <v>444.8</v>
      </c>
      <c r="D28" s="36" t="s">
        <v>4</v>
      </c>
      <c r="E28" s="36" t="s">
        <v>4</v>
      </c>
      <c r="F28" s="36" t="s">
        <v>4</v>
      </c>
      <c r="G28" s="36">
        <v>953.7</v>
      </c>
      <c r="H28" s="36">
        <v>760.9</v>
      </c>
      <c r="I28" s="36">
        <v>775.8</v>
      </c>
      <c r="J28" s="36">
        <v>813.8</v>
      </c>
      <c r="K28" s="36">
        <v>702.1</v>
      </c>
      <c r="L28" s="36">
        <v>548.6</v>
      </c>
      <c r="M28" s="36">
        <v>463.2</v>
      </c>
      <c r="N28" s="36">
        <v>100</v>
      </c>
      <c r="O28" s="36">
        <v>81.599999999999994</v>
      </c>
      <c r="P28" s="36" t="s">
        <v>4</v>
      </c>
      <c r="Q28" s="36">
        <v>70.7</v>
      </c>
      <c r="R28" s="36">
        <v>56.8</v>
      </c>
      <c r="S28" s="36">
        <v>10.199999999999999</v>
      </c>
      <c r="T28" s="36">
        <v>11.3</v>
      </c>
      <c r="U28" s="36">
        <v>67.400000000000006</v>
      </c>
      <c r="V28" s="36">
        <f t="shared" ref="V28:W32" si="1">ROUND((V8/$N8*100),1)</f>
        <v>55.8</v>
      </c>
      <c r="W28" s="36">
        <f t="shared" si="1"/>
        <v>34.700000000000003</v>
      </c>
    </row>
    <row r="29" spans="2:23" s="2" customFormat="1" ht="12" customHeight="1" x14ac:dyDescent="0.2">
      <c r="B29" s="27" t="s">
        <v>39</v>
      </c>
      <c r="C29" s="36">
        <v>74</v>
      </c>
      <c r="D29" s="36">
        <v>78.2</v>
      </c>
      <c r="E29" s="36">
        <v>93.7</v>
      </c>
      <c r="F29" s="36">
        <v>120.6</v>
      </c>
      <c r="G29" s="36">
        <v>91.3</v>
      </c>
      <c r="H29" s="36">
        <v>88.5</v>
      </c>
      <c r="I29" s="36">
        <v>96.1</v>
      </c>
      <c r="J29" s="36">
        <v>90.2</v>
      </c>
      <c r="K29" s="36">
        <v>89</v>
      </c>
      <c r="L29" s="36">
        <v>102.5</v>
      </c>
      <c r="M29" s="36">
        <v>92.6</v>
      </c>
      <c r="N29" s="36">
        <v>100</v>
      </c>
      <c r="O29" s="36">
        <v>91.7</v>
      </c>
      <c r="P29" s="36">
        <v>92.8</v>
      </c>
      <c r="Q29" s="36">
        <v>93.1</v>
      </c>
      <c r="R29" s="36">
        <v>88.3</v>
      </c>
      <c r="S29" s="36">
        <v>84.2</v>
      </c>
      <c r="T29" s="36">
        <v>91.6</v>
      </c>
      <c r="U29" s="36">
        <v>85.7</v>
      </c>
      <c r="V29" s="36">
        <f t="shared" si="1"/>
        <v>77.900000000000006</v>
      </c>
      <c r="W29" s="36">
        <f t="shared" si="1"/>
        <v>78.099999999999994</v>
      </c>
    </row>
    <row r="30" spans="2:23" s="2" customFormat="1" ht="12" customHeight="1" x14ac:dyDescent="0.2">
      <c r="B30" s="27" t="s">
        <v>40</v>
      </c>
      <c r="C30" s="35" t="s">
        <v>12</v>
      </c>
      <c r="D30" s="35" t="s">
        <v>12</v>
      </c>
      <c r="E30" s="35" t="s">
        <v>12</v>
      </c>
      <c r="F30" s="36" t="s">
        <v>4</v>
      </c>
      <c r="G30" s="36" t="s">
        <v>4</v>
      </c>
      <c r="H30" s="36" t="s">
        <v>4</v>
      </c>
      <c r="I30" s="36" t="s">
        <v>4</v>
      </c>
      <c r="J30" s="36" t="s">
        <v>4</v>
      </c>
      <c r="K30" s="36" t="s">
        <v>4</v>
      </c>
      <c r="L30" s="36" t="s">
        <v>4</v>
      </c>
      <c r="M30" s="36" t="s">
        <v>4</v>
      </c>
      <c r="N30" s="36" t="s">
        <v>4</v>
      </c>
      <c r="O30" s="36" t="s">
        <v>4</v>
      </c>
      <c r="P30" s="36" t="s">
        <v>4</v>
      </c>
      <c r="Q30" s="36" t="s">
        <v>4</v>
      </c>
      <c r="R30" s="36" t="s">
        <v>4</v>
      </c>
      <c r="S30" s="36" t="s">
        <v>4</v>
      </c>
      <c r="T30" s="36" t="s">
        <v>4</v>
      </c>
      <c r="U30" s="36" t="s">
        <v>4</v>
      </c>
      <c r="V30" s="36" t="s">
        <v>4</v>
      </c>
      <c r="W30" s="36" t="s">
        <v>4</v>
      </c>
    </row>
    <row r="31" spans="2:23" s="2" customFormat="1" ht="12" customHeight="1" x14ac:dyDescent="0.2">
      <c r="B31" s="27" t="s">
        <v>41</v>
      </c>
      <c r="C31" s="36">
        <v>119</v>
      </c>
      <c r="D31" s="36">
        <v>115.4</v>
      </c>
      <c r="E31" s="36">
        <v>120.6</v>
      </c>
      <c r="F31" s="36">
        <v>119.6</v>
      </c>
      <c r="G31" s="36">
        <v>132</v>
      </c>
      <c r="H31" s="36">
        <v>103.8</v>
      </c>
      <c r="I31" s="36">
        <v>113</v>
      </c>
      <c r="J31" s="36">
        <v>113.3</v>
      </c>
      <c r="K31" s="36">
        <v>107.5</v>
      </c>
      <c r="L31" s="36">
        <v>99.6</v>
      </c>
      <c r="M31" s="36">
        <v>99.7</v>
      </c>
      <c r="N31" s="36">
        <v>100</v>
      </c>
      <c r="O31" s="36">
        <v>95.9</v>
      </c>
      <c r="P31" s="36">
        <v>92.4</v>
      </c>
      <c r="Q31" s="36">
        <v>95.2</v>
      </c>
      <c r="R31" s="36">
        <v>90</v>
      </c>
      <c r="S31" s="36">
        <v>81.3</v>
      </c>
      <c r="T31" s="36">
        <v>83.9</v>
      </c>
      <c r="U31" s="36">
        <v>78.599999999999994</v>
      </c>
      <c r="V31" s="36">
        <f t="shared" si="1"/>
        <v>73.8</v>
      </c>
      <c r="W31" s="36">
        <f t="shared" si="1"/>
        <v>71.900000000000006</v>
      </c>
    </row>
    <row r="32" spans="2:23" s="2" customFormat="1" ht="12" customHeight="1" x14ac:dyDescent="0.2">
      <c r="B32" s="27" t="s">
        <v>42</v>
      </c>
      <c r="C32" s="36">
        <v>164.7</v>
      </c>
      <c r="D32" s="36">
        <v>151.80000000000001</v>
      </c>
      <c r="E32" s="36">
        <v>158.30000000000001</v>
      </c>
      <c r="F32" s="36">
        <v>186.7</v>
      </c>
      <c r="G32" s="36">
        <v>101.4</v>
      </c>
      <c r="H32" s="36">
        <v>96.7</v>
      </c>
      <c r="I32" s="36">
        <v>123.4</v>
      </c>
      <c r="J32" s="36">
        <v>153.69999999999999</v>
      </c>
      <c r="K32" s="36">
        <v>104.6</v>
      </c>
      <c r="L32" s="36">
        <v>116.2</v>
      </c>
      <c r="M32" s="36">
        <v>217.7</v>
      </c>
      <c r="N32" s="36">
        <v>100</v>
      </c>
      <c r="O32" s="36">
        <v>108.5</v>
      </c>
      <c r="P32" s="36">
        <v>109.6</v>
      </c>
      <c r="Q32" s="36">
        <v>114.8</v>
      </c>
      <c r="R32" s="36">
        <v>105</v>
      </c>
      <c r="S32" s="36">
        <v>101.7</v>
      </c>
      <c r="T32" s="36">
        <v>102.5</v>
      </c>
      <c r="U32" s="36">
        <v>92.1</v>
      </c>
      <c r="V32" s="36">
        <f t="shared" si="1"/>
        <v>80.900000000000006</v>
      </c>
      <c r="W32" s="36">
        <f t="shared" si="1"/>
        <v>71.5</v>
      </c>
    </row>
    <row r="33" spans="2:23" s="2" customFormat="1" ht="12" customHeight="1" x14ac:dyDescent="0.2">
      <c r="B33" s="27" t="s">
        <v>43</v>
      </c>
      <c r="C33" s="36" t="s">
        <v>4</v>
      </c>
      <c r="D33" s="36" t="s">
        <v>4</v>
      </c>
      <c r="E33" s="36" t="s">
        <v>4</v>
      </c>
      <c r="F33" s="36" t="s">
        <v>4</v>
      </c>
      <c r="G33" s="36" t="s">
        <v>4</v>
      </c>
      <c r="H33" s="36" t="s">
        <v>4</v>
      </c>
      <c r="I33" s="36" t="s">
        <v>4</v>
      </c>
      <c r="J33" s="36" t="s">
        <v>4</v>
      </c>
      <c r="K33" s="36" t="s">
        <v>4</v>
      </c>
      <c r="L33" s="36" t="s">
        <v>4</v>
      </c>
      <c r="M33" s="36" t="s">
        <v>4</v>
      </c>
      <c r="N33" s="36" t="s">
        <v>4</v>
      </c>
      <c r="O33" s="36" t="s">
        <v>4</v>
      </c>
      <c r="P33" s="36" t="s">
        <v>4</v>
      </c>
      <c r="Q33" s="36" t="s">
        <v>4</v>
      </c>
      <c r="R33" s="36" t="s">
        <v>4</v>
      </c>
      <c r="S33" s="36" t="s">
        <v>4</v>
      </c>
      <c r="T33" s="36" t="s">
        <v>4</v>
      </c>
      <c r="U33" s="36" t="s">
        <v>4</v>
      </c>
      <c r="V33" s="36" t="s">
        <v>4</v>
      </c>
      <c r="W33" s="36" t="s">
        <v>4</v>
      </c>
    </row>
  </sheetData>
  <mergeCells count="3">
    <mergeCell ref="C5:W5"/>
    <mergeCell ref="C15:W15"/>
    <mergeCell ref="C25:W25"/>
  </mergeCells>
  <phoneticPr fontId="1" type="noConversion"/>
  <hyperlinks>
    <hyperlink ref="A1:B1" location="Inhalt!A4" display="Inhalt!A4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1990 - 2018 Berlin und Brandenburg</oddHeader>
    <oddFooter>&amp;R&amp;7Amt für Statistik Berlin-Brandenburg  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3"/>
  <sheetViews>
    <sheetView workbookViewId="0">
      <pane xSplit="2" ySplit="3" topLeftCell="C4" activePane="bottomRight" state="frozen"/>
      <selection activeCell="B21" sqref="B21"/>
      <selection pane="topRight" activeCell="B21" sqref="B21"/>
      <selection pane="bottomLeft" activeCell="B21" sqref="B21"/>
      <selection pane="bottomRight" activeCell="Y38" sqref="Y38"/>
    </sheetView>
  </sheetViews>
  <sheetFormatPr baseColWidth="10" defaultColWidth="11.42578125" defaultRowHeight="12.75" x14ac:dyDescent="0.2"/>
  <cols>
    <col min="1" max="1" width="4.7109375" style="2" customWidth="1"/>
    <col min="2" max="2" width="31.28515625" style="2" customWidth="1"/>
    <col min="3" max="15" width="8.7109375" style="2" customWidth="1"/>
    <col min="16" max="16" width="8.7109375" style="46" customWidth="1"/>
    <col min="17" max="20" width="8.7109375" style="2" customWidth="1"/>
    <col min="21" max="21" width="9.28515625" style="2" customWidth="1"/>
    <col min="22" max="22" width="8.7109375" style="2" customWidth="1"/>
    <col min="23" max="23" width="9.7109375" style="2" customWidth="1"/>
    <col min="24" max="16384" width="11.42578125" style="2"/>
  </cols>
  <sheetData>
    <row r="1" spans="1:25" s="33" customFormat="1" ht="40.15" customHeight="1" x14ac:dyDescent="0.2">
      <c r="A1" s="31">
        <v>2</v>
      </c>
      <c r="B1" s="32" t="s">
        <v>54</v>
      </c>
      <c r="C1" s="32"/>
      <c r="D1" s="32"/>
      <c r="E1" s="32"/>
      <c r="F1" s="32"/>
      <c r="G1" s="32"/>
      <c r="H1" s="32"/>
      <c r="I1" s="32"/>
      <c r="J1" s="32"/>
      <c r="P1" s="42"/>
    </row>
    <row r="2" spans="1:25" s="4" customFormat="1" ht="12" customHeight="1" x14ac:dyDescent="0.2">
      <c r="B2" s="30" t="s">
        <v>0</v>
      </c>
      <c r="C2" s="50"/>
      <c r="D2" s="50"/>
      <c r="E2" s="50"/>
      <c r="F2" s="50"/>
      <c r="G2" s="50"/>
      <c r="H2" s="50"/>
      <c r="I2" s="50"/>
      <c r="J2" s="50"/>
      <c r="P2" s="43"/>
    </row>
    <row r="3" spans="1:25" s="8" customFormat="1" ht="20.100000000000001" customHeight="1" x14ac:dyDescent="0.2">
      <c r="B3" s="9" t="s">
        <v>1</v>
      </c>
      <c r="C3" s="11">
        <v>2004</v>
      </c>
      <c r="D3" s="11">
        <v>2005</v>
      </c>
      <c r="E3" s="11">
        <v>2006</v>
      </c>
      <c r="F3" s="11">
        <v>2007</v>
      </c>
      <c r="G3" s="11">
        <v>2008</v>
      </c>
      <c r="H3" s="11">
        <v>2009</v>
      </c>
      <c r="I3" s="11">
        <v>2010</v>
      </c>
      <c r="J3" s="11">
        <v>2011</v>
      </c>
      <c r="K3" s="11">
        <v>2012</v>
      </c>
      <c r="L3" s="11">
        <v>2013</v>
      </c>
      <c r="M3" s="11">
        <v>2014</v>
      </c>
      <c r="N3" s="11">
        <v>2015</v>
      </c>
      <c r="O3" s="11">
        <v>2016</v>
      </c>
      <c r="P3" s="47">
        <v>2017</v>
      </c>
      <c r="Q3" s="11">
        <v>2018</v>
      </c>
      <c r="R3" s="11">
        <v>2019</v>
      </c>
      <c r="S3" s="10">
        <v>2020</v>
      </c>
      <c r="T3" s="11">
        <v>2021</v>
      </c>
      <c r="U3" s="10">
        <v>2022</v>
      </c>
      <c r="V3" s="10">
        <v>2023</v>
      </c>
      <c r="W3" s="10">
        <v>2024</v>
      </c>
    </row>
    <row r="4" spans="1:25" s="5" customFormat="1" ht="12" customHeight="1" x14ac:dyDescent="0.2">
      <c r="B4" s="6"/>
      <c r="C4" s="49"/>
      <c r="D4" s="49"/>
      <c r="E4" s="49"/>
      <c r="F4" s="49"/>
      <c r="G4" s="49"/>
      <c r="H4" s="49"/>
      <c r="I4" s="49"/>
      <c r="J4" s="49"/>
      <c r="P4" s="45"/>
    </row>
    <row r="5" spans="1:25" s="5" customFormat="1" ht="12" customHeight="1" x14ac:dyDescent="0.2">
      <c r="C5" s="58" t="s">
        <v>35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5" s="5" customFormat="1" ht="12" customHeight="1" x14ac:dyDescent="0.2">
      <c r="B6" s="5" t="s">
        <v>36</v>
      </c>
      <c r="C6" s="38">
        <v>172996</v>
      </c>
      <c r="D6" s="38">
        <v>174159</v>
      </c>
      <c r="E6" s="38">
        <v>228911</v>
      </c>
      <c r="F6" s="38">
        <v>195993</v>
      </c>
      <c r="G6" s="38">
        <v>177372</v>
      </c>
      <c r="H6" s="38">
        <v>160998</v>
      </c>
      <c r="I6" s="38">
        <v>183629</v>
      </c>
      <c r="J6" s="38">
        <v>190141</v>
      </c>
      <c r="K6" s="38">
        <v>184342</v>
      </c>
      <c r="L6" s="38">
        <v>185485</v>
      </c>
      <c r="M6" s="38">
        <v>185969</v>
      </c>
      <c r="N6" s="38">
        <v>198790</v>
      </c>
      <c r="O6" s="38">
        <v>189023</v>
      </c>
      <c r="P6" s="34">
        <v>199139</v>
      </c>
      <c r="Q6" s="34">
        <v>196464</v>
      </c>
      <c r="R6" s="34">
        <v>190589</v>
      </c>
      <c r="S6" s="34">
        <v>185304</v>
      </c>
      <c r="T6" s="34">
        <v>186115</v>
      </c>
      <c r="U6" s="34">
        <v>181604</v>
      </c>
      <c r="V6" s="34">
        <v>171240</v>
      </c>
      <c r="W6" s="34">
        <v>176517</v>
      </c>
      <c r="X6" s="52"/>
    </row>
    <row r="7" spans="1:25" s="5" customFormat="1" ht="12" customHeight="1" x14ac:dyDescent="0.2">
      <c r="B7" s="27" t="s">
        <v>37</v>
      </c>
      <c r="C7" s="38">
        <v>35786</v>
      </c>
      <c r="D7" s="38">
        <v>35198</v>
      </c>
      <c r="E7" s="38">
        <v>43020</v>
      </c>
      <c r="F7" s="38">
        <v>42257</v>
      </c>
      <c r="G7" s="38">
        <v>33298</v>
      </c>
      <c r="H7" s="38">
        <v>24141</v>
      </c>
      <c r="I7" s="38">
        <v>32722</v>
      </c>
      <c r="J7" s="38">
        <v>32968</v>
      </c>
      <c r="K7" s="38">
        <v>29835</v>
      </c>
      <c r="L7" s="39" t="s">
        <v>4</v>
      </c>
      <c r="M7" s="39" t="s">
        <v>4</v>
      </c>
      <c r="N7" s="39" t="s">
        <v>4</v>
      </c>
      <c r="O7" s="39" t="s">
        <v>4</v>
      </c>
      <c r="P7" s="35" t="s">
        <v>4</v>
      </c>
      <c r="Q7" s="35">
        <v>36788</v>
      </c>
      <c r="R7" s="35">
        <v>34254</v>
      </c>
      <c r="S7" s="35">
        <v>32570</v>
      </c>
      <c r="T7" s="35">
        <v>27991</v>
      </c>
      <c r="U7" s="35">
        <v>29529</v>
      </c>
      <c r="V7" s="35">
        <v>31542</v>
      </c>
      <c r="W7" s="35">
        <v>29902</v>
      </c>
      <c r="X7" s="52"/>
      <c r="Y7" s="54"/>
    </row>
    <row r="8" spans="1:25" s="5" customFormat="1" ht="12" customHeight="1" x14ac:dyDescent="0.2">
      <c r="B8" s="28" t="s">
        <v>38</v>
      </c>
      <c r="C8" s="39" t="s">
        <v>4</v>
      </c>
      <c r="D8" s="39" t="s">
        <v>4</v>
      </c>
      <c r="E8" s="39" t="s">
        <v>4</v>
      </c>
      <c r="F8" s="39" t="s">
        <v>4</v>
      </c>
      <c r="G8" s="38">
        <v>1556</v>
      </c>
      <c r="H8" s="38">
        <v>1255</v>
      </c>
      <c r="I8" s="38">
        <v>1424</v>
      </c>
      <c r="J8" s="38">
        <v>1333</v>
      </c>
      <c r="K8" s="38">
        <v>2743</v>
      </c>
      <c r="L8" s="38">
        <v>1828</v>
      </c>
      <c r="M8" s="38">
        <v>1433</v>
      </c>
      <c r="N8" s="38">
        <v>1664</v>
      </c>
      <c r="O8" s="38">
        <v>1488</v>
      </c>
      <c r="P8" s="35">
        <v>1400</v>
      </c>
      <c r="Q8" s="35">
        <v>1857</v>
      </c>
      <c r="R8" s="35">
        <v>1649</v>
      </c>
      <c r="S8" s="35">
        <v>1149</v>
      </c>
      <c r="T8" s="35">
        <v>904</v>
      </c>
      <c r="U8" s="35">
        <v>2806</v>
      </c>
      <c r="V8" s="35">
        <v>1327</v>
      </c>
      <c r="W8" s="53">
        <v>702</v>
      </c>
      <c r="X8" s="53"/>
    </row>
    <row r="9" spans="1:25" s="5" customFormat="1" ht="12" customHeight="1" x14ac:dyDescent="0.2">
      <c r="B9" s="29" t="s">
        <v>39</v>
      </c>
      <c r="C9" s="38">
        <v>33061</v>
      </c>
      <c r="D9" s="38">
        <v>29115</v>
      </c>
      <c r="E9" s="38">
        <v>40383</v>
      </c>
      <c r="F9" s="38">
        <v>33598</v>
      </c>
      <c r="G9" s="38">
        <v>33410</v>
      </c>
      <c r="H9" s="38">
        <v>30220</v>
      </c>
      <c r="I9" s="38">
        <v>32992</v>
      </c>
      <c r="J9" s="38">
        <v>31513</v>
      </c>
      <c r="K9" s="38">
        <v>31943</v>
      </c>
      <c r="L9" s="38">
        <v>31588</v>
      </c>
      <c r="M9" s="38">
        <v>31298</v>
      </c>
      <c r="N9" s="38">
        <v>32221</v>
      </c>
      <c r="O9" s="38">
        <v>32722</v>
      </c>
      <c r="P9" s="34">
        <v>34038</v>
      </c>
      <c r="Q9" s="34">
        <v>33415</v>
      </c>
      <c r="R9" s="34">
        <v>34197</v>
      </c>
      <c r="S9" s="34">
        <v>32419</v>
      </c>
      <c r="T9" s="34">
        <v>32853</v>
      </c>
      <c r="U9" s="34">
        <v>26443</v>
      </c>
      <c r="V9" s="34">
        <v>25339</v>
      </c>
      <c r="W9" s="53">
        <v>28832</v>
      </c>
      <c r="X9" s="53"/>
    </row>
    <row r="10" spans="1:25" ht="12" customHeight="1" x14ac:dyDescent="0.2">
      <c r="B10" s="29" t="s">
        <v>40</v>
      </c>
      <c r="C10" s="38">
        <v>8426</v>
      </c>
      <c r="D10" s="38">
        <v>11412</v>
      </c>
      <c r="E10" s="38">
        <v>9027</v>
      </c>
      <c r="F10" s="38">
        <v>12765</v>
      </c>
      <c r="G10" s="38">
        <v>9074</v>
      </c>
      <c r="H10" s="38">
        <v>8232</v>
      </c>
      <c r="I10" s="38">
        <v>9224</v>
      </c>
      <c r="J10" s="38">
        <v>11708</v>
      </c>
      <c r="K10" s="38">
        <v>12001</v>
      </c>
      <c r="L10" s="38">
        <v>13136</v>
      </c>
      <c r="M10" s="38">
        <v>12088</v>
      </c>
      <c r="N10" s="38">
        <v>12381</v>
      </c>
      <c r="O10" s="39" t="s">
        <v>4</v>
      </c>
      <c r="P10" s="35">
        <v>12869</v>
      </c>
      <c r="Q10" s="35">
        <v>17332</v>
      </c>
      <c r="R10" s="35">
        <v>18676</v>
      </c>
      <c r="S10" s="35">
        <v>18971</v>
      </c>
      <c r="T10" s="35">
        <v>21052</v>
      </c>
      <c r="U10" s="35">
        <v>19720</v>
      </c>
      <c r="V10" s="35">
        <v>18350</v>
      </c>
      <c r="W10" s="53">
        <v>18449</v>
      </c>
      <c r="X10" s="53"/>
    </row>
    <row r="11" spans="1:25" ht="12" customHeight="1" x14ac:dyDescent="0.2">
      <c r="B11" s="29" t="s">
        <v>41</v>
      </c>
      <c r="C11" s="38">
        <v>28388</v>
      </c>
      <c r="D11" s="38">
        <v>30148</v>
      </c>
      <c r="E11" s="38">
        <v>31739</v>
      </c>
      <c r="F11" s="38">
        <v>31239</v>
      </c>
      <c r="G11" s="38">
        <v>30151</v>
      </c>
      <c r="H11" s="38">
        <v>28173</v>
      </c>
      <c r="I11" s="38">
        <v>29630</v>
      </c>
      <c r="J11" s="38">
        <v>32456</v>
      </c>
      <c r="K11" s="38">
        <v>31699</v>
      </c>
      <c r="L11" s="38">
        <v>31374</v>
      </c>
      <c r="M11" s="38">
        <v>31977</v>
      </c>
      <c r="N11" s="38">
        <v>31950</v>
      </c>
      <c r="O11" s="38">
        <v>31070</v>
      </c>
      <c r="P11" s="34">
        <v>33100</v>
      </c>
      <c r="Q11" s="34">
        <v>31342</v>
      </c>
      <c r="R11" s="34">
        <v>30194</v>
      </c>
      <c r="S11" s="34">
        <v>29306</v>
      </c>
      <c r="T11" s="34">
        <v>30652</v>
      </c>
      <c r="U11" s="34">
        <v>29970</v>
      </c>
      <c r="V11" s="34">
        <v>28359</v>
      </c>
      <c r="W11" s="53">
        <v>29586</v>
      </c>
      <c r="X11" s="53"/>
    </row>
    <row r="12" spans="1:25" ht="12" customHeight="1" x14ac:dyDescent="0.2">
      <c r="B12" s="29" t="s">
        <v>42</v>
      </c>
      <c r="C12" s="38">
        <v>2698</v>
      </c>
      <c r="D12" s="38">
        <v>2879</v>
      </c>
      <c r="E12" s="38">
        <v>3455</v>
      </c>
      <c r="F12" s="39" t="s">
        <v>4</v>
      </c>
      <c r="G12" s="38">
        <v>6170</v>
      </c>
      <c r="H12" s="38">
        <v>5555</v>
      </c>
      <c r="I12" s="38">
        <v>5834</v>
      </c>
      <c r="J12" s="38">
        <v>15099</v>
      </c>
      <c r="K12" s="38">
        <v>16884</v>
      </c>
      <c r="L12" s="38">
        <v>13691</v>
      </c>
      <c r="M12" s="38">
        <v>14421</v>
      </c>
      <c r="N12" s="38">
        <v>15000</v>
      </c>
      <c r="O12" s="38">
        <v>15059</v>
      </c>
      <c r="P12" s="34">
        <v>14996</v>
      </c>
      <c r="Q12" s="34">
        <v>12853</v>
      </c>
      <c r="R12" s="34">
        <v>14535</v>
      </c>
      <c r="S12" s="34">
        <v>11790</v>
      </c>
      <c r="T12" s="34">
        <v>14384</v>
      </c>
      <c r="U12" s="34">
        <v>14641</v>
      </c>
      <c r="V12" s="34">
        <v>13867</v>
      </c>
      <c r="W12" s="53">
        <v>14089</v>
      </c>
      <c r="X12" s="53"/>
    </row>
    <row r="13" spans="1:25" ht="12" customHeight="1" x14ac:dyDescent="0.2">
      <c r="B13" s="29" t="s">
        <v>43</v>
      </c>
      <c r="C13" s="39" t="s">
        <v>4</v>
      </c>
      <c r="D13" s="39" t="s">
        <v>4</v>
      </c>
      <c r="E13" s="39" t="s">
        <v>4</v>
      </c>
      <c r="F13" s="39" t="s">
        <v>4</v>
      </c>
      <c r="G13" s="38">
        <v>63713</v>
      </c>
      <c r="H13" s="38">
        <v>63422</v>
      </c>
      <c r="I13" s="38">
        <v>71803</v>
      </c>
      <c r="J13" s="38">
        <v>65065</v>
      </c>
      <c r="K13" s="38">
        <v>59237</v>
      </c>
      <c r="L13" s="39" t="s">
        <v>4</v>
      </c>
      <c r="M13" s="39" t="s">
        <v>4</v>
      </c>
      <c r="N13" s="39" t="s">
        <v>4</v>
      </c>
      <c r="O13" s="39" t="s">
        <v>4</v>
      </c>
      <c r="P13" s="35" t="s">
        <v>4</v>
      </c>
      <c r="Q13" s="35">
        <v>62877</v>
      </c>
      <c r="R13" s="35">
        <v>57083</v>
      </c>
      <c r="S13" s="35">
        <v>59099</v>
      </c>
      <c r="T13" s="35">
        <v>58279</v>
      </c>
      <c r="U13" s="35">
        <v>58495</v>
      </c>
      <c r="V13" s="35">
        <v>52457</v>
      </c>
      <c r="W13" s="53">
        <v>54957</v>
      </c>
      <c r="X13" s="53"/>
      <c r="Y13" s="53"/>
    </row>
    <row r="14" spans="1:25" ht="12" customHeight="1" x14ac:dyDescent="0.2">
      <c r="W14" s="55"/>
      <c r="X14" s="53"/>
    </row>
    <row r="15" spans="1:25" ht="12" customHeight="1" x14ac:dyDescent="0.2">
      <c r="C15" s="58" t="s">
        <v>45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spans="1:25" ht="12" customHeight="1" x14ac:dyDescent="0.2">
      <c r="B16" s="5" t="s">
        <v>36</v>
      </c>
      <c r="C16" s="40" t="s">
        <v>4</v>
      </c>
      <c r="D16" s="37">
        <f t="shared" ref="D16:P18" si="0">(D6-C6)/C6*100</f>
        <v>0.7</v>
      </c>
      <c r="E16" s="37">
        <f t="shared" si="0"/>
        <v>31.4</v>
      </c>
      <c r="F16" s="37">
        <f t="shared" si="0"/>
        <v>-14.4</v>
      </c>
      <c r="G16" s="37">
        <f t="shared" si="0"/>
        <v>-9.5</v>
      </c>
      <c r="H16" s="37">
        <f t="shared" si="0"/>
        <v>-9.1999999999999993</v>
      </c>
      <c r="I16" s="37">
        <f t="shared" si="0"/>
        <v>14.1</v>
      </c>
      <c r="J16" s="37">
        <f t="shared" si="0"/>
        <v>3.5</v>
      </c>
      <c r="K16" s="37">
        <f t="shared" si="0"/>
        <v>-3</v>
      </c>
      <c r="L16" s="37">
        <f t="shared" si="0"/>
        <v>0.6</v>
      </c>
      <c r="M16" s="37">
        <f t="shared" si="0"/>
        <v>0.3</v>
      </c>
      <c r="N16" s="37">
        <f t="shared" si="0"/>
        <v>6.9</v>
      </c>
      <c r="O16" s="37">
        <f t="shared" si="0"/>
        <v>-4.9000000000000004</v>
      </c>
      <c r="P16" s="37">
        <f t="shared" si="0"/>
        <v>5.4</v>
      </c>
      <c r="Q16" s="37">
        <v>-1.3</v>
      </c>
      <c r="R16" s="37">
        <v>-3</v>
      </c>
      <c r="S16" s="37">
        <v>-2.8</v>
      </c>
      <c r="T16" s="37">
        <v>0.4</v>
      </c>
      <c r="U16" s="37">
        <v>-2.4</v>
      </c>
      <c r="V16" s="37">
        <f>ROUND((V6/U6*100)-100,1)</f>
        <v>-5.7</v>
      </c>
      <c r="W16" s="37">
        <f>ROUND((W6/V6*100)-100,1)</f>
        <v>3.1</v>
      </c>
    </row>
    <row r="17" spans="2:23" ht="12" customHeight="1" x14ac:dyDescent="0.2">
      <c r="B17" s="29" t="s">
        <v>37</v>
      </c>
      <c r="C17" s="40" t="s">
        <v>4</v>
      </c>
      <c r="D17" s="37">
        <f t="shared" si="0"/>
        <v>-1.6</v>
      </c>
      <c r="E17" s="37">
        <f t="shared" si="0"/>
        <v>22.2</v>
      </c>
      <c r="F17" s="37">
        <f t="shared" si="0"/>
        <v>-1.8</v>
      </c>
      <c r="G17" s="37">
        <f t="shared" si="0"/>
        <v>-21.2</v>
      </c>
      <c r="H17" s="37">
        <f t="shared" si="0"/>
        <v>-27.5</v>
      </c>
      <c r="I17" s="37">
        <f t="shared" si="0"/>
        <v>35.5</v>
      </c>
      <c r="J17" s="37">
        <f t="shared" si="0"/>
        <v>0.8</v>
      </c>
      <c r="K17" s="37">
        <f t="shared" si="0"/>
        <v>-9.5</v>
      </c>
      <c r="L17" s="40" t="s">
        <v>4</v>
      </c>
      <c r="M17" s="40" t="s">
        <v>4</v>
      </c>
      <c r="N17" s="40" t="s">
        <v>4</v>
      </c>
      <c r="O17" s="40" t="s">
        <v>4</v>
      </c>
      <c r="P17" s="40" t="s">
        <v>4</v>
      </c>
      <c r="Q17" s="40" t="s">
        <v>4</v>
      </c>
      <c r="R17" s="37">
        <v>-6.9</v>
      </c>
      <c r="S17" s="37">
        <v>-4.9000000000000004</v>
      </c>
      <c r="T17" s="37">
        <v>-14.1</v>
      </c>
      <c r="U17" s="37">
        <v>5.5</v>
      </c>
      <c r="V17" s="37">
        <f t="shared" ref="V17:W23" si="1">ROUND((V7/U7*100)-100,1)</f>
        <v>6.8</v>
      </c>
      <c r="W17" s="37">
        <f t="shared" si="1"/>
        <v>-5.2</v>
      </c>
    </row>
    <row r="18" spans="2:23" ht="12" customHeight="1" x14ac:dyDescent="0.2">
      <c r="B18" s="29" t="s">
        <v>38</v>
      </c>
      <c r="C18" s="40" t="s">
        <v>4</v>
      </c>
      <c r="D18" s="40" t="s">
        <v>4</v>
      </c>
      <c r="E18" s="40" t="s">
        <v>4</v>
      </c>
      <c r="F18" s="40" t="s">
        <v>4</v>
      </c>
      <c r="G18" s="40" t="s">
        <v>4</v>
      </c>
      <c r="H18" s="37">
        <f t="shared" si="0"/>
        <v>-19.3</v>
      </c>
      <c r="I18" s="37">
        <f t="shared" si="0"/>
        <v>13.5</v>
      </c>
      <c r="J18" s="37">
        <f t="shared" si="0"/>
        <v>-6.4</v>
      </c>
      <c r="K18" s="37">
        <f t="shared" si="0"/>
        <v>105.8</v>
      </c>
      <c r="L18" s="37">
        <f t="shared" ref="L18:L22" si="2">(L8-K8)/K8*100</f>
        <v>-33.4</v>
      </c>
      <c r="M18" s="37">
        <f t="shared" ref="M18:M22" si="3">(M8-L8)/L8*100</f>
        <v>-21.6</v>
      </c>
      <c r="N18" s="37">
        <f t="shared" ref="N18:N22" si="4">(N8-M8)/M8*100</f>
        <v>16.100000000000001</v>
      </c>
      <c r="O18" s="37">
        <f t="shared" ref="O18:O19" si="5">(O8-N8)/N8*100</f>
        <v>-10.6</v>
      </c>
      <c r="P18" s="37">
        <f t="shared" ref="P18:P19" si="6">(P8-O8)/O8*100</f>
        <v>-5.9</v>
      </c>
      <c r="Q18" s="37">
        <v>32.6</v>
      </c>
      <c r="R18" s="37">
        <v>-11.2</v>
      </c>
      <c r="S18" s="37">
        <v>-30.3</v>
      </c>
      <c r="T18" s="37">
        <v>-21.3</v>
      </c>
      <c r="U18" s="37">
        <v>210.4</v>
      </c>
      <c r="V18" s="37">
        <f t="shared" si="1"/>
        <v>-52.7</v>
      </c>
      <c r="W18" s="37">
        <f t="shared" si="1"/>
        <v>-47.1</v>
      </c>
    </row>
    <row r="19" spans="2:23" ht="12" customHeight="1" x14ac:dyDescent="0.2">
      <c r="B19" s="29" t="s">
        <v>39</v>
      </c>
      <c r="C19" s="40" t="s">
        <v>4</v>
      </c>
      <c r="D19" s="37">
        <f t="shared" ref="D19:K23" si="7">(D9-C9)/C9*100</f>
        <v>-11.9</v>
      </c>
      <c r="E19" s="37">
        <f t="shared" si="7"/>
        <v>38.700000000000003</v>
      </c>
      <c r="F19" s="37">
        <f t="shared" si="7"/>
        <v>-16.8</v>
      </c>
      <c r="G19" s="37">
        <f t="shared" si="7"/>
        <v>-0.6</v>
      </c>
      <c r="H19" s="37">
        <f t="shared" si="7"/>
        <v>-9.5</v>
      </c>
      <c r="I19" s="37">
        <f t="shared" si="7"/>
        <v>9.1999999999999993</v>
      </c>
      <c r="J19" s="37">
        <f t="shared" si="7"/>
        <v>-4.5</v>
      </c>
      <c r="K19" s="37">
        <f t="shared" si="7"/>
        <v>1.4</v>
      </c>
      <c r="L19" s="37">
        <f t="shared" si="2"/>
        <v>-1.1000000000000001</v>
      </c>
      <c r="M19" s="37">
        <f t="shared" si="3"/>
        <v>-0.9</v>
      </c>
      <c r="N19" s="37">
        <f t="shared" si="4"/>
        <v>2.9</v>
      </c>
      <c r="O19" s="37">
        <f t="shared" si="5"/>
        <v>1.6</v>
      </c>
      <c r="P19" s="37">
        <f t="shared" si="6"/>
        <v>4</v>
      </c>
      <c r="Q19" s="37">
        <v>-1.8</v>
      </c>
      <c r="R19" s="37">
        <v>2.2999999999999998</v>
      </c>
      <c r="S19" s="37">
        <v>-5.2</v>
      </c>
      <c r="T19" s="37">
        <v>1.3</v>
      </c>
      <c r="U19" s="37">
        <v>-19.5</v>
      </c>
      <c r="V19" s="37">
        <f t="shared" si="1"/>
        <v>-4.2</v>
      </c>
      <c r="W19" s="37">
        <f t="shared" si="1"/>
        <v>13.8</v>
      </c>
    </row>
    <row r="20" spans="2:23" ht="12" customHeight="1" x14ac:dyDescent="0.2">
      <c r="B20" s="29" t="s">
        <v>40</v>
      </c>
      <c r="C20" s="40" t="s">
        <v>4</v>
      </c>
      <c r="D20" s="37">
        <f t="shared" si="7"/>
        <v>35.4</v>
      </c>
      <c r="E20" s="37">
        <f t="shared" si="7"/>
        <v>-20.9</v>
      </c>
      <c r="F20" s="37">
        <f t="shared" si="7"/>
        <v>41.4</v>
      </c>
      <c r="G20" s="37">
        <f t="shared" si="7"/>
        <v>-28.9</v>
      </c>
      <c r="H20" s="37">
        <f t="shared" si="7"/>
        <v>-9.3000000000000007</v>
      </c>
      <c r="I20" s="37">
        <f t="shared" si="7"/>
        <v>12.1</v>
      </c>
      <c r="J20" s="37">
        <f t="shared" si="7"/>
        <v>26.9</v>
      </c>
      <c r="K20" s="37">
        <f t="shared" si="7"/>
        <v>2.5</v>
      </c>
      <c r="L20" s="37">
        <f t="shared" si="2"/>
        <v>9.5</v>
      </c>
      <c r="M20" s="37">
        <f t="shared" si="3"/>
        <v>-8</v>
      </c>
      <c r="N20" s="37">
        <f t="shared" si="4"/>
        <v>2.4</v>
      </c>
      <c r="O20" s="40" t="s">
        <v>4</v>
      </c>
      <c r="P20" s="36" t="s">
        <v>4</v>
      </c>
      <c r="Q20" s="37">
        <v>34.700000000000003</v>
      </c>
      <c r="R20" s="37">
        <v>7.8</v>
      </c>
      <c r="S20" s="37">
        <v>1.6</v>
      </c>
      <c r="T20" s="37">
        <v>11</v>
      </c>
      <c r="U20" s="37">
        <v>-6.3</v>
      </c>
      <c r="V20" s="37">
        <f t="shared" si="1"/>
        <v>-6.9</v>
      </c>
      <c r="W20" s="37">
        <f t="shared" si="1"/>
        <v>0.5</v>
      </c>
    </row>
    <row r="21" spans="2:23" ht="12" customHeight="1" x14ac:dyDescent="0.2">
      <c r="B21" s="29" t="s">
        <v>41</v>
      </c>
      <c r="C21" s="40" t="s">
        <v>4</v>
      </c>
      <c r="D21" s="37">
        <f t="shared" si="7"/>
        <v>6.2</v>
      </c>
      <c r="E21" s="37">
        <f t="shared" si="7"/>
        <v>5.3</v>
      </c>
      <c r="F21" s="37">
        <f t="shared" si="7"/>
        <v>-1.6</v>
      </c>
      <c r="G21" s="37">
        <f t="shared" si="7"/>
        <v>-3.5</v>
      </c>
      <c r="H21" s="37">
        <f t="shared" si="7"/>
        <v>-6.6</v>
      </c>
      <c r="I21" s="37">
        <f t="shared" si="7"/>
        <v>5.2</v>
      </c>
      <c r="J21" s="37">
        <f t="shared" si="7"/>
        <v>9.5</v>
      </c>
      <c r="K21" s="37">
        <f t="shared" si="7"/>
        <v>-2.2999999999999998</v>
      </c>
      <c r="L21" s="37">
        <f t="shared" si="2"/>
        <v>-1</v>
      </c>
      <c r="M21" s="37">
        <f t="shared" si="3"/>
        <v>1.9</v>
      </c>
      <c r="N21" s="37">
        <f t="shared" si="4"/>
        <v>-0.1</v>
      </c>
      <c r="O21" s="37">
        <f t="shared" ref="O21:O22" si="8">(O11-N11)/N11*100</f>
        <v>-2.8</v>
      </c>
      <c r="P21" s="37">
        <f t="shared" ref="P21:P22" si="9">(P11-O11)/O11*100</f>
        <v>6.5</v>
      </c>
      <c r="Q21" s="37">
        <v>-5.3</v>
      </c>
      <c r="R21" s="37">
        <v>-3.7</v>
      </c>
      <c r="S21" s="37">
        <v>-2.9</v>
      </c>
      <c r="T21" s="37">
        <v>4.5999999999999996</v>
      </c>
      <c r="U21" s="37">
        <v>-2.2000000000000002</v>
      </c>
      <c r="V21" s="37">
        <f t="shared" si="1"/>
        <v>-5.4</v>
      </c>
      <c r="W21" s="37">
        <f t="shared" si="1"/>
        <v>4.3</v>
      </c>
    </row>
    <row r="22" spans="2:23" ht="12" customHeight="1" x14ac:dyDescent="0.2">
      <c r="B22" s="29" t="s">
        <v>42</v>
      </c>
      <c r="C22" s="40" t="s">
        <v>4</v>
      </c>
      <c r="D22" s="37">
        <f t="shared" si="7"/>
        <v>6.7</v>
      </c>
      <c r="E22" s="37">
        <f t="shared" si="7"/>
        <v>20</v>
      </c>
      <c r="F22" s="40" t="s">
        <v>4</v>
      </c>
      <c r="G22" s="40" t="s">
        <v>4</v>
      </c>
      <c r="H22" s="37">
        <f t="shared" si="7"/>
        <v>-10</v>
      </c>
      <c r="I22" s="37">
        <f t="shared" si="7"/>
        <v>5</v>
      </c>
      <c r="J22" s="37">
        <f t="shared" si="7"/>
        <v>158.80000000000001</v>
      </c>
      <c r="K22" s="37">
        <f t="shared" si="7"/>
        <v>11.8</v>
      </c>
      <c r="L22" s="37">
        <f t="shared" si="2"/>
        <v>-18.899999999999999</v>
      </c>
      <c r="M22" s="37">
        <f t="shared" si="3"/>
        <v>5.3</v>
      </c>
      <c r="N22" s="37">
        <f t="shared" si="4"/>
        <v>4</v>
      </c>
      <c r="O22" s="37">
        <f t="shared" si="8"/>
        <v>0.4</v>
      </c>
      <c r="P22" s="37">
        <f t="shared" si="9"/>
        <v>-0.4</v>
      </c>
      <c r="Q22" s="37">
        <v>-14.3</v>
      </c>
      <c r="R22" s="37">
        <v>13.1</v>
      </c>
      <c r="S22" s="37">
        <v>-18.899999999999999</v>
      </c>
      <c r="T22" s="37">
        <v>22</v>
      </c>
      <c r="U22" s="37">
        <v>1.8</v>
      </c>
      <c r="V22" s="37">
        <f t="shared" si="1"/>
        <v>-5.3</v>
      </c>
      <c r="W22" s="37">
        <f t="shared" si="1"/>
        <v>1.6</v>
      </c>
    </row>
    <row r="23" spans="2:23" ht="12" customHeight="1" x14ac:dyDescent="0.2">
      <c r="B23" s="29" t="s">
        <v>43</v>
      </c>
      <c r="C23" s="40" t="s">
        <v>4</v>
      </c>
      <c r="D23" s="40" t="s">
        <v>4</v>
      </c>
      <c r="E23" s="40" t="s">
        <v>4</v>
      </c>
      <c r="F23" s="40" t="s">
        <v>4</v>
      </c>
      <c r="G23" s="40" t="s">
        <v>4</v>
      </c>
      <c r="H23" s="37">
        <f t="shared" si="7"/>
        <v>-0.5</v>
      </c>
      <c r="I23" s="37">
        <f t="shared" si="7"/>
        <v>13.2</v>
      </c>
      <c r="J23" s="37">
        <f t="shared" si="7"/>
        <v>-9.4</v>
      </c>
      <c r="K23" s="37">
        <f t="shared" si="7"/>
        <v>-9</v>
      </c>
      <c r="L23" s="40" t="s">
        <v>4</v>
      </c>
      <c r="M23" s="40" t="s">
        <v>4</v>
      </c>
      <c r="N23" s="40" t="s">
        <v>4</v>
      </c>
      <c r="O23" s="40" t="s">
        <v>4</v>
      </c>
      <c r="P23" s="36" t="s">
        <v>4</v>
      </c>
      <c r="Q23" s="36" t="s">
        <v>4</v>
      </c>
      <c r="R23" s="37">
        <v>-9.1999999999999993</v>
      </c>
      <c r="S23" s="37">
        <v>3.5</v>
      </c>
      <c r="T23" s="37">
        <v>-1.4</v>
      </c>
      <c r="U23" s="37">
        <v>0.4</v>
      </c>
      <c r="V23" s="37">
        <f t="shared" si="1"/>
        <v>-10.3</v>
      </c>
      <c r="W23" s="37">
        <f t="shared" si="1"/>
        <v>4.8</v>
      </c>
    </row>
    <row r="24" spans="2:23" ht="12" customHeight="1" x14ac:dyDescent="0.2">
      <c r="K24" s="41"/>
      <c r="L24" s="41"/>
      <c r="M24" s="41"/>
    </row>
    <row r="25" spans="2:23" ht="12" customHeight="1" x14ac:dyDescent="0.2">
      <c r="B25" s="5"/>
      <c r="C25" s="59" t="s">
        <v>48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</row>
    <row r="26" spans="2:23" ht="12" customHeight="1" x14ac:dyDescent="0.2">
      <c r="B26" s="5" t="s">
        <v>36</v>
      </c>
      <c r="C26" s="36">
        <f t="shared" ref="C26:J26" si="10">C6/$N6*100</f>
        <v>87</v>
      </c>
      <c r="D26" s="36">
        <f t="shared" si="10"/>
        <v>87.6</v>
      </c>
      <c r="E26" s="36">
        <f t="shared" si="10"/>
        <v>115.2</v>
      </c>
      <c r="F26" s="36">
        <f t="shared" si="10"/>
        <v>98.6</v>
      </c>
      <c r="G26" s="36">
        <f t="shared" si="10"/>
        <v>89.2</v>
      </c>
      <c r="H26" s="36">
        <f t="shared" si="10"/>
        <v>81</v>
      </c>
      <c r="I26" s="36">
        <f t="shared" si="10"/>
        <v>92.4</v>
      </c>
      <c r="J26" s="36">
        <f t="shared" si="10"/>
        <v>95.6</v>
      </c>
      <c r="K26" s="36">
        <f t="shared" ref="K26:P26" si="11">K6/$N6*100</f>
        <v>92.7</v>
      </c>
      <c r="L26" s="36">
        <f t="shared" si="11"/>
        <v>93.3</v>
      </c>
      <c r="M26" s="36">
        <f t="shared" si="11"/>
        <v>93.6</v>
      </c>
      <c r="N26" s="36">
        <f t="shared" si="11"/>
        <v>100</v>
      </c>
      <c r="O26" s="36">
        <f t="shared" si="11"/>
        <v>95.1</v>
      </c>
      <c r="P26" s="36">
        <f t="shared" si="11"/>
        <v>100.2</v>
      </c>
      <c r="Q26" s="36">
        <v>98.8</v>
      </c>
      <c r="R26" s="36">
        <v>95.9</v>
      </c>
      <c r="S26" s="36">
        <v>93.2</v>
      </c>
      <c r="T26" s="36">
        <v>93.6</v>
      </c>
      <c r="U26" s="36">
        <v>91.4</v>
      </c>
      <c r="V26" s="36">
        <f>ROUND((V6/$N6*100),1)</f>
        <v>86.1</v>
      </c>
      <c r="W26" s="36">
        <f>ROUND((W6/$N6*100),1)</f>
        <v>88.8</v>
      </c>
    </row>
    <row r="27" spans="2:23" ht="12" customHeight="1" x14ac:dyDescent="0.2">
      <c r="B27" s="29" t="s">
        <v>37</v>
      </c>
      <c r="C27" s="40" t="s">
        <v>4</v>
      </c>
      <c r="D27" s="40" t="s">
        <v>4</v>
      </c>
      <c r="E27" s="40" t="s">
        <v>4</v>
      </c>
      <c r="F27" s="40" t="s">
        <v>4</v>
      </c>
      <c r="G27" s="40" t="s">
        <v>4</v>
      </c>
      <c r="H27" s="40" t="s">
        <v>4</v>
      </c>
      <c r="I27" s="40" t="s">
        <v>4</v>
      </c>
      <c r="J27" s="40" t="s">
        <v>4</v>
      </c>
      <c r="K27" s="40" t="s">
        <v>4</v>
      </c>
      <c r="L27" s="40" t="s">
        <v>4</v>
      </c>
      <c r="M27" s="40" t="s">
        <v>4</v>
      </c>
      <c r="N27" s="40" t="s">
        <v>4</v>
      </c>
      <c r="O27" s="40" t="s">
        <v>4</v>
      </c>
      <c r="P27" s="36" t="s">
        <v>4</v>
      </c>
      <c r="Q27" s="36" t="s">
        <v>4</v>
      </c>
      <c r="R27" s="36" t="s">
        <v>4</v>
      </c>
      <c r="S27" s="36" t="s">
        <v>4</v>
      </c>
      <c r="T27" s="36" t="s">
        <v>4</v>
      </c>
      <c r="U27" s="36" t="s">
        <v>4</v>
      </c>
      <c r="V27" s="36" t="s">
        <v>4</v>
      </c>
      <c r="W27" s="36" t="s">
        <v>4</v>
      </c>
    </row>
    <row r="28" spans="2:23" ht="12" customHeight="1" x14ac:dyDescent="0.2">
      <c r="B28" s="29" t="s">
        <v>38</v>
      </c>
      <c r="C28" s="40" t="s">
        <v>4</v>
      </c>
      <c r="D28" s="40" t="s">
        <v>4</v>
      </c>
      <c r="E28" s="40" t="s">
        <v>4</v>
      </c>
      <c r="F28" s="40" t="s">
        <v>4</v>
      </c>
      <c r="G28" s="36">
        <f t="shared" ref="G28:J28" si="12">G8/$N8*100</f>
        <v>93.5</v>
      </c>
      <c r="H28" s="36">
        <f t="shared" si="12"/>
        <v>75.400000000000006</v>
      </c>
      <c r="I28" s="36">
        <f t="shared" si="12"/>
        <v>85.6</v>
      </c>
      <c r="J28" s="36">
        <f t="shared" si="12"/>
        <v>80.099999999999994</v>
      </c>
      <c r="K28" s="36">
        <f t="shared" ref="K28:P28" si="13">K8/$N8*100</f>
        <v>164.8</v>
      </c>
      <c r="L28" s="36">
        <f t="shared" si="13"/>
        <v>109.9</v>
      </c>
      <c r="M28" s="36">
        <f t="shared" si="13"/>
        <v>86.1</v>
      </c>
      <c r="N28" s="36">
        <f t="shared" si="13"/>
        <v>100</v>
      </c>
      <c r="O28" s="36">
        <f t="shared" si="13"/>
        <v>89.4</v>
      </c>
      <c r="P28" s="36">
        <f t="shared" si="13"/>
        <v>84.1</v>
      </c>
      <c r="Q28" s="36">
        <v>111.6</v>
      </c>
      <c r="R28" s="36">
        <v>99.1</v>
      </c>
      <c r="S28" s="36">
        <v>69.099999999999994</v>
      </c>
      <c r="T28" s="36">
        <v>54.3</v>
      </c>
      <c r="U28" s="36">
        <v>168.6</v>
      </c>
      <c r="V28" s="36">
        <f t="shared" ref="V28:W32" si="14">ROUND((V8/$N8*100),1)</f>
        <v>79.7</v>
      </c>
      <c r="W28" s="36">
        <f t="shared" si="14"/>
        <v>42.2</v>
      </c>
    </row>
    <row r="29" spans="2:23" ht="12" customHeight="1" x14ac:dyDescent="0.2">
      <c r="B29" s="29" t="s">
        <v>39</v>
      </c>
      <c r="C29" s="36">
        <f t="shared" ref="C29:J32" si="15">C9/$N9*100</f>
        <v>102.6</v>
      </c>
      <c r="D29" s="36">
        <f t="shared" si="15"/>
        <v>90.4</v>
      </c>
      <c r="E29" s="36">
        <f t="shared" si="15"/>
        <v>125.3</v>
      </c>
      <c r="F29" s="36">
        <f t="shared" si="15"/>
        <v>104.3</v>
      </c>
      <c r="G29" s="36">
        <f t="shared" si="15"/>
        <v>103.7</v>
      </c>
      <c r="H29" s="36">
        <f t="shared" si="15"/>
        <v>93.8</v>
      </c>
      <c r="I29" s="36">
        <f t="shared" si="15"/>
        <v>102.4</v>
      </c>
      <c r="J29" s="36">
        <f t="shared" si="15"/>
        <v>97.8</v>
      </c>
      <c r="K29" s="36">
        <f t="shared" ref="K29:P32" si="16">K9/$N9*100</f>
        <v>99.1</v>
      </c>
      <c r="L29" s="36">
        <f t="shared" si="16"/>
        <v>98</v>
      </c>
      <c r="M29" s="36">
        <f t="shared" si="16"/>
        <v>97.1</v>
      </c>
      <c r="N29" s="36">
        <f t="shared" si="16"/>
        <v>100</v>
      </c>
      <c r="O29" s="36">
        <f t="shared" si="16"/>
        <v>101.6</v>
      </c>
      <c r="P29" s="36">
        <f t="shared" si="16"/>
        <v>105.6</v>
      </c>
      <c r="Q29" s="36">
        <v>103.7</v>
      </c>
      <c r="R29" s="36">
        <v>106.1</v>
      </c>
      <c r="S29" s="36">
        <v>100.6</v>
      </c>
      <c r="T29" s="36">
        <v>102</v>
      </c>
      <c r="U29" s="36">
        <v>82.1</v>
      </c>
      <c r="V29" s="36">
        <f t="shared" si="14"/>
        <v>78.599999999999994</v>
      </c>
      <c r="W29" s="36">
        <f t="shared" si="14"/>
        <v>89.5</v>
      </c>
    </row>
    <row r="30" spans="2:23" ht="12" customHeight="1" x14ac:dyDescent="0.2">
      <c r="B30" s="29" t="s">
        <v>40</v>
      </c>
      <c r="C30" s="36">
        <f t="shared" si="15"/>
        <v>68.099999999999994</v>
      </c>
      <c r="D30" s="36">
        <f t="shared" si="15"/>
        <v>92.2</v>
      </c>
      <c r="E30" s="36">
        <f t="shared" si="15"/>
        <v>72.900000000000006</v>
      </c>
      <c r="F30" s="36">
        <f t="shared" si="15"/>
        <v>103.1</v>
      </c>
      <c r="G30" s="36">
        <f t="shared" si="15"/>
        <v>73.3</v>
      </c>
      <c r="H30" s="36">
        <f t="shared" si="15"/>
        <v>66.5</v>
      </c>
      <c r="I30" s="36">
        <f t="shared" si="15"/>
        <v>74.5</v>
      </c>
      <c r="J30" s="36">
        <f t="shared" si="15"/>
        <v>94.6</v>
      </c>
      <c r="K30" s="36">
        <f t="shared" si="16"/>
        <v>96.9</v>
      </c>
      <c r="L30" s="36">
        <f t="shared" si="16"/>
        <v>106.1</v>
      </c>
      <c r="M30" s="36">
        <f t="shared" si="16"/>
        <v>97.6</v>
      </c>
      <c r="N30" s="36">
        <f t="shared" si="16"/>
        <v>100</v>
      </c>
      <c r="O30" s="40" t="s">
        <v>4</v>
      </c>
      <c r="P30" s="36">
        <f t="shared" ref="P30" si="17">P10/$N10*100</f>
        <v>103.9</v>
      </c>
      <c r="Q30" s="36">
        <v>140</v>
      </c>
      <c r="R30" s="36">
        <v>150.80000000000001</v>
      </c>
      <c r="S30" s="36">
        <v>153.19999999999999</v>
      </c>
      <c r="T30" s="36">
        <v>170</v>
      </c>
      <c r="U30" s="36">
        <v>159.30000000000001</v>
      </c>
      <c r="V30" s="36">
        <f t="shared" si="14"/>
        <v>148.19999999999999</v>
      </c>
      <c r="W30" s="36">
        <f t="shared" si="14"/>
        <v>149</v>
      </c>
    </row>
    <row r="31" spans="2:23" ht="12" customHeight="1" x14ac:dyDescent="0.2">
      <c r="B31" s="29" t="s">
        <v>41</v>
      </c>
      <c r="C31" s="36">
        <f t="shared" si="15"/>
        <v>88.9</v>
      </c>
      <c r="D31" s="36">
        <f t="shared" si="15"/>
        <v>94.4</v>
      </c>
      <c r="E31" s="36">
        <f t="shared" si="15"/>
        <v>99.3</v>
      </c>
      <c r="F31" s="36">
        <f t="shared" si="15"/>
        <v>97.8</v>
      </c>
      <c r="G31" s="36">
        <f t="shared" si="15"/>
        <v>94.4</v>
      </c>
      <c r="H31" s="36">
        <f t="shared" si="15"/>
        <v>88.2</v>
      </c>
      <c r="I31" s="36">
        <f t="shared" si="15"/>
        <v>92.7</v>
      </c>
      <c r="J31" s="36">
        <f t="shared" si="15"/>
        <v>101.6</v>
      </c>
      <c r="K31" s="36">
        <f t="shared" si="16"/>
        <v>99.2</v>
      </c>
      <c r="L31" s="36">
        <f t="shared" si="16"/>
        <v>98.2</v>
      </c>
      <c r="M31" s="36">
        <f t="shared" si="16"/>
        <v>100.1</v>
      </c>
      <c r="N31" s="36">
        <f t="shared" si="16"/>
        <v>100</v>
      </c>
      <c r="O31" s="36">
        <f t="shared" si="16"/>
        <v>97.2</v>
      </c>
      <c r="P31" s="36">
        <f t="shared" si="16"/>
        <v>103.6</v>
      </c>
      <c r="Q31" s="36">
        <v>98.1</v>
      </c>
      <c r="R31" s="36">
        <v>94.5</v>
      </c>
      <c r="S31" s="36">
        <v>91.7</v>
      </c>
      <c r="T31" s="36">
        <v>95.9</v>
      </c>
      <c r="U31" s="36">
        <v>93.8</v>
      </c>
      <c r="V31" s="36">
        <f t="shared" si="14"/>
        <v>88.8</v>
      </c>
      <c r="W31" s="36">
        <f t="shared" si="14"/>
        <v>92.6</v>
      </c>
    </row>
    <row r="32" spans="2:23" ht="12" customHeight="1" x14ac:dyDescent="0.2">
      <c r="B32" s="29" t="s">
        <v>42</v>
      </c>
      <c r="C32" s="36">
        <f t="shared" si="15"/>
        <v>18</v>
      </c>
      <c r="D32" s="36">
        <f t="shared" si="15"/>
        <v>19.2</v>
      </c>
      <c r="E32" s="36">
        <f t="shared" si="15"/>
        <v>23</v>
      </c>
      <c r="F32" s="40" t="s">
        <v>4</v>
      </c>
      <c r="G32" s="36">
        <f t="shared" si="15"/>
        <v>41.1</v>
      </c>
      <c r="H32" s="36">
        <f t="shared" si="15"/>
        <v>37</v>
      </c>
      <c r="I32" s="36">
        <f t="shared" si="15"/>
        <v>38.9</v>
      </c>
      <c r="J32" s="36">
        <f t="shared" si="15"/>
        <v>100.7</v>
      </c>
      <c r="K32" s="36">
        <f t="shared" si="16"/>
        <v>112.6</v>
      </c>
      <c r="L32" s="36">
        <f t="shared" si="16"/>
        <v>91.3</v>
      </c>
      <c r="M32" s="36">
        <f t="shared" si="16"/>
        <v>96.1</v>
      </c>
      <c r="N32" s="36">
        <f t="shared" si="16"/>
        <v>100</v>
      </c>
      <c r="O32" s="36">
        <f t="shared" si="16"/>
        <v>100.4</v>
      </c>
      <c r="P32" s="36">
        <f t="shared" si="16"/>
        <v>100</v>
      </c>
      <c r="Q32" s="36">
        <v>85.7</v>
      </c>
      <c r="R32" s="36">
        <v>96.9</v>
      </c>
      <c r="S32" s="36">
        <v>78.599999999999994</v>
      </c>
      <c r="T32" s="36">
        <v>95.9</v>
      </c>
      <c r="U32" s="36">
        <v>97.6</v>
      </c>
      <c r="V32" s="36">
        <f t="shared" si="14"/>
        <v>92.4</v>
      </c>
      <c r="W32" s="36">
        <f t="shared" si="14"/>
        <v>93.9</v>
      </c>
    </row>
    <row r="33" spans="2:23" ht="12" customHeight="1" x14ac:dyDescent="0.2">
      <c r="B33" s="29" t="s">
        <v>43</v>
      </c>
      <c r="C33" s="40" t="s">
        <v>4</v>
      </c>
      <c r="D33" s="40" t="s">
        <v>4</v>
      </c>
      <c r="E33" s="40" t="s">
        <v>4</v>
      </c>
      <c r="F33" s="40" t="s">
        <v>4</v>
      </c>
      <c r="G33" s="40" t="s">
        <v>4</v>
      </c>
      <c r="H33" s="40" t="s">
        <v>4</v>
      </c>
      <c r="I33" s="40" t="s">
        <v>4</v>
      </c>
      <c r="J33" s="40" t="s">
        <v>4</v>
      </c>
      <c r="K33" s="40" t="s">
        <v>4</v>
      </c>
      <c r="L33" s="40" t="s">
        <v>4</v>
      </c>
      <c r="M33" s="40" t="s">
        <v>4</v>
      </c>
      <c r="N33" s="40" t="s">
        <v>4</v>
      </c>
      <c r="O33" s="40" t="s">
        <v>4</v>
      </c>
      <c r="P33" s="36" t="s">
        <v>4</v>
      </c>
      <c r="Q33" s="36" t="s">
        <v>4</v>
      </c>
      <c r="R33" s="36" t="s">
        <v>4</v>
      </c>
      <c r="S33" s="36" t="s">
        <v>4</v>
      </c>
      <c r="T33" s="36" t="s">
        <v>4</v>
      </c>
      <c r="U33" s="36" t="s">
        <v>4</v>
      </c>
      <c r="V33" s="36" t="s">
        <v>4</v>
      </c>
      <c r="W33" s="36" t="s">
        <v>4</v>
      </c>
    </row>
  </sheetData>
  <mergeCells count="3">
    <mergeCell ref="C5:W5"/>
    <mergeCell ref="C15:W15"/>
    <mergeCell ref="C25:W25"/>
  </mergeCells>
  <hyperlinks>
    <hyperlink ref="A1:B1" location="Inhalt!A4" display="Inhalt!A4" xr:uid="{00000000-0004-0000-0200-000000000000}"/>
    <hyperlink ref="B1" location="Inhalt!A7" display="Energieverwendung des Verarbeitenden Gewerbes im Land Brandenburg 2004 bis 2013" xr:uid="{00000000-0004-0000-0200-000001000000}"/>
    <hyperlink ref="A1" location="Inhalt!A7" display="Inhalt!A7" xr:uid="{00000000-0004-0000-0200-000002000000}"/>
  </hyperlinks>
  <pageMargins left="0.59055118110236227" right="0.59055118110236227" top="0.78740157480314965" bottom="0.59055118110236227" header="0.31496062992125984" footer="0.23622047244094491"/>
  <pageSetup paperSize="9" pageOrder="overThenDown" orientation="landscape" r:id="rId1"/>
  <headerFooter scaleWithDoc="0" alignWithMargins="0">
    <oddHeader>&amp;L&amp;8 1990 - 2018 Berlin und Brandenburg</oddHeader>
    <oddFooter>&amp;R&amp;7Amt für Statistik Berlin-Brandenburg  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workbookViewId="0"/>
  </sheetViews>
  <sheetFormatPr baseColWidth="10" defaultColWidth="11.42578125" defaultRowHeight="12.75" x14ac:dyDescent="0.2"/>
  <cols>
    <col min="1" max="1" width="1.7109375" style="26" customWidth="1"/>
    <col min="2" max="2" width="25.7109375" style="13" customWidth="1"/>
    <col min="3" max="3" width="15.7109375" style="13" customWidth="1"/>
    <col min="4" max="4" width="1.7109375" style="13" customWidth="1"/>
    <col min="5" max="5" width="25.7109375" style="13" customWidth="1"/>
    <col min="6" max="16384" width="11.42578125" style="13"/>
  </cols>
  <sheetData>
    <row r="1" spans="1:5" ht="11.1" customHeight="1" x14ac:dyDescent="0.2">
      <c r="A1" s="13"/>
      <c r="B1" s="14"/>
    </row>
    <row r="2" spans="1:5" ht="11.1" customHeight="1" x14ac:dyDescent="0.2">
      <c r="A2" s="13"/>
      <c r="B2" s="14"/>
    </row>
    <row r="3" spans="1:5" ht="11.1" customHeight="1" x14ac:dyDescent="0.2">
      <c r="A3" s="13"/>
      <c r="B3" s="15"/>
    </row>
    <row r="4" spans="1:5" ht="11.1" customHeight="1" x14ac:dyDescent="0.2">
      <c r="A4" s="13"/>
      <c r="B4" s="16"/>
    </row>
    <row r="5" spans="1:5" ht="11.1" customHeight="1" x14ac:dyDescent="0.2">
      <c r="A5" s="13"/>
      <c r="B5" s="15"/>
    </row>
    <row r="6" spans="1:5" ht="11.1" customHeight="1" x14ac:dyDescent="0.2">
      <c r="A6" s="13"/>
      <c r="B6" s="15"/>
    </row>
    <row r="7" spans="1:5" ht="11.1" customHeight="1" x14ac:dyDescent="0.2">
      <c r="A7" s="13"/>
      <c r="B7" s="14"/>
    </row>
    <row r="8" spans="1:5" ht="80.45" customHeight="1" x14ac:dyDescent="0.2">
      <c r="A8" s="13"/>
    </row>
    <row r="9" spans="1:5" ht="10.9" customHeight="1" x14ac:dyDescent="0.2">
      <c r="A9" s="17" t="s">
        <v>5</v>
      </c>
      <c r="B9" s="18"/>
      <c r="C9" s="18"/>
      <c r="D9" s="19" t="s">
        <v>6</v>
      </c>
      <c r="E9" s="20"/>
    </row>
    <row r="10" spans="1:5" ht="10.9" customHeight="1" x14ac:dyDescent="0.2">
      <c r="A10" s="18"/>
      <c r="B10" s="18"/>
      <c r="C10" s="18"/>
      <c r="D10" s="20"/>
      <c r="E10" s="20"/>
    </row>
    <row r="11" spans="1:5" ht="10.9" customHeight="1" x14ac:dyDescent="0.2">
      <c r="A11" s="18"/>
      <c r="B11" s="21" t="s">
        <v>7</v>
      </c>
      <c r="C11" s="18"/>
      <c r="D11" s="20">
        <v>0</v>
      </c>
      <c r="E11" s="20" t="s">
        <v>8</v>
      </c>
    </row>
    <row r="12" spans="1:5" ht="10.9" customHeight="1" x14ac:dyDescent="0.2">
      <c r="A12" s="18"/>
      <c r="B12" s="18" t="s">
        <v>46</v>
      </c>
      <c r="C12" s="18"/>
      <c r="D12" s="18"/>
      <c r="E12" s="20" t="s">
        <v>9</v>
      </c>
    </row>
    <row r="13" spans="1:5" ht="10.9" customHeight="1" x14ac:dyDescent="0.2">
      <c r="A13" s="18"/>
      <c r="B13" s="18" t="s">
        <v>47</v>
      </c>
      <c r="C13" s="18"/>
      <c r="D13" s="18"/>
      <c r="E13" s="20" t="s">
        <v>10</v>
      </c>
    </row>
    <row r="14" spans="1:5" ht="10.9" customHeight="1" x14ac:dyDescent="0.2">
      <c r="A14" s="18"/>
      <c r="B14" s="18" t="s">
        <v>11</v>
      </c>
      <c r="C14" s="18"/>
      <c r="D14" s="20" t="s">
        <v>12</v>
      </c>
      <c r="E14" s="20" t="s">
        <v>13</v>
      </c>
    </row>
    <row r="15" spans="1:5" ht="10.9" customHeight="1" x14ac:dyDescent="0.2">
      <c r="A15" s="18"/>
      <c r="B15" s="18" t="s">
        <v>14</v>
      </c>
      <c r="C15" s="18"/>
      <c r="D15" s="20" t="s">
        <v>15</v>
      </c>
      <c r="E15" s="20" t="s">
        <v>16</v>
      </c>
    </row>
    <row r="16" spans="1:5" ht="10.9" customHeight="1" x14ac:dyDescent="0.2">
      <c r="A16" s="18"/>
      <c r="B16" s="21"/>
      <c r="C16" s="22"/>
      <c r="D16" s="20" t="s">
        <v>17</v>
      </c>
      <c r="E16" s="20" t="s">
        <v>18</v>
      </c>
    </row>
    <row r="17" spans="1:5" ht="10.9" customHeight="1" x14ac:dyDescent="0.2">
      <c r="A17" s="18"/>
      <c r="B17" s="18" t="s">
        <v>19</v>
      </c>
      <c r="C17" s="22"/>
      <c r="D17" s="20" t="s">
        <v>20</v>
      </c>
      <c r="E17" s="20" t="s">
        <v>21</v>
      </c>
    </row>
    <row r="18" spans="1:5" ht="10.9" customHeight="1" x14ac:dyDescent="0.2">
      <c r="A18" s="18"/>
      <c r="B18" s="18" t="s">
        <v>49</v>
      </c>
      <c r="C18" s="22"/>
      <c r="D18" s="20" t="s">
        <v>4</v>
      </c>
      <c r="E18" s="20" t="s">
        <v>22</v>
      </c>
    </row>
    <row r="19" spans="1:5" ht="10.9" customHeight="1" x14ac:dyDescent="0.2">
      <c r="A19" s="22"/>
      <c r="B19" s="23"/>
      <c r="C19" s="22"/>
      <c r="D19" s="18"/>
      <c r="E19" s="20" t="s">
        <v>23</v>
      </c>
    </row>
    <row r="20" spans="1:5" ht="10.9" customHeight="1" x14ac:dyDescent="0.2">
      <c r="A20" s="22"/>
      <c r="B20" s="23"/>
      <c r="C20" s="22"/>
      <c r="D20" s="20" t="s">
        <v>24</v>
      </c>
      <c r="E20" s="20" t="s">
        <v>25</v>
      </c>
    </row>
    <row r="21" spans="1:5" ht="10.9" customHeight="1" x14ac:dyDescent="0.2">
      <c r="A21" s="22"/>
      <c r="B21" s="23"/>
      <c r="C21" s="22"/>
      <c r="D21" s="20" t="s">
        <v>26</v>
      </c>
      <c r="E21" s="20" t="s">
        <v>27</v>
      </c>
    </row>
    <row r="22" spans="1:5" ht="10.9" customHeight="1" x14ac:dyDescent="0.2">
      <c r="A22" s="22"/>
      <c r="B22" s="23"/>
      <c r="C22" s="22"/>
      <c r="D22" s="20" t="s">
        <v>28</v>
      </c>
      <c r="E22" s="20" t="s">
        <v>29</v>
      </c>
    </row>
    <row r="23" spans="1:5" ht="10.9" customHeight="1" x14ac:dyDescent="0.2">
      <c r="A23" s="22"/>
      <c r="B23" s="23"/>
      <c r="C23" s="22"/>
      <c r="D23" s="20" t="s">
        <v>30</v>
      </c>
      <c r="E23" s="20" t="s">
        <v>31</v>
      </c>
    </row>
    <row r="24" spans="1:5" ht="10.9" customHeight="1" x14ac:dyDescent="0.2">
      <c r="A24" s="22"/>
      <c r="B24" s="23"/>
      <c r="C24" s="22"/>
      <c r="D24" s="18"/>
      <c r="E24" s="20"/>
    </row>
    <row r="25" spans="1:5" ht="10.9" customHeight="1" x14ac:dyDescent="0.2">
      <c r="A25" s="22"/>
      <c r="B25" s="23"/>
      <c r="C25" s="22"/>
      <c r="D25" s="18"/>
      <c r="E25" s="20"/>
    </row>
    <row r="26" spans="1:5" ht="10.9" customHeight="1" x14ac:dyDescent="0.2">
      <c r="A26" s="18"/>
      <c r="B26" s="21" t="s">
        <v>32</v>
      </c>
      <c r="C26" s="22"/>
    </row>
    <row r="27" spans="1:5" ht="10.9" customHeight="1" x14ac:dyDescent="0.2">
      <c r="A27" s="18"/>
      <c r="B27" s="24" t="s">
        <v>50</v>
      </c>
      <c r="C27" s="22"/>
    </row>
    <row r="28" spans="1:5" ht="10.9" customHeight="1" x14ac:dyDescent="0.2">
      <c r="A28" s="18"/>
      <c r="B28" s="24"/>
      <c r="C28" s="22"/>
    </row>
    <row r="29" spans="1:5" ht="30" customHeight="1" x14ac:dyDescent="0.2">
      <c r="A29" s="18"/>
      <c r="B29" s="24"/>
      <c r="C29" s="22"/>
    </row>
    <row r="30" spans="1:5" ht="18" customHeight="1" x14ac:dyDescent="0.2">
      <c r="A30" s="13"/>
      <c r="B30" s="60" t="s">
        <v>33</v>
      </c>
      <c r="C30" s="60"/>
      <c r="D30" s="60"/>
    </row>
    <row r="31" spans="1:5" ht="18" customHeight="1" x14ac:dyDescent="0.2">
      <c r="A31" s="22"/>
      <c r="B31" s="60"/>
      <c r="C31" s="60"/>
      <c r="D31" s="60"/>
    </row>
    <row r="32" spans="1:5" ht="10.9" customHeight="1" x14ac:dyDescent="0.2">
      <c r="A32" s="22"/>
      <c r="B32" s="25" t="s">
        <v>34</v>
      </c>
      <c r="C32" s="22"/>
    </row>
    <row r="33" spans="1:3" ht="10.9" customHeight="1" x14ac:dyDescent="0.2">
      <c r="A33" s="22"/>
      <c r="C33" s="22"/>
    </row>
  </sheetData>
  <mergeCells count="1">
    <mergeCell ref="B30:D31"/>
  </mergeCells>
  <hyperlinks>
    <hyperlink ref="B32" r:id="rId1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Inhalt</vt:lpstr>
      <vt:lpstr>1</vt:lpstr>
      <vt:lpstr>2</vt:lpstr>
      <vt:lpstr>Impressum</vt:lpstr>
      <vt:lpstr>'1'!Drucktitel</vt:lpstr>
      <vt:lpstr>'2'!Drucktitel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2012 - 2024 Berlin und Brandenburg</dc:title>
  <dc:subject>Energieverwendung</dc:subject>
  <dc:creator>Amt für Statistik Berlin-Brandenburg</dc:creator>
  <cp:keywords>Energieverwendung</cp:keywords>
  <dc:description>Energieverwendung</dc:description>
  <cp:lastModifiedBy>Wilke, Gabriela</cp:lastModifiedBy>
  <cp:lastPrinted>2019-02-25T09:08:56Z</cp:lastPrinted>
  <dcterms:created xsi:type="dcterms:W3CDTF">2010-07-08T12:27:58Z</dcterms:created>
  <dcterms:modified xsi:type="dcterms:W3CDTF">2025-12-11T07:17:57Z</dcterms:modified>
  <cp:category>Energieverwendung</cp:category>
</cp:coreProperties>
</file>