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wilke\Downloads\"/>
    </mc:Choice>
  </mc:AlternateContent>
  <xr:revisionPtr revIDLastSave="0" documentId="8_{8BE612C4-D6EA-45EA-9D60-79C829EBC7A1}" xr6:coauthVersionLast="47" xr6:coauthVersionMax="47" xr10:uidLastSave="{00000000-0000-0000-0000-000000000000}"/>
  <bookViews>
    <workbookView xWindow="-120" yWindow="-120" windowWidth="29040" windowHeight="15720" tabRatio="439" xr2:uid="{00000000-000D-0000-FFFF-FFFF00000000}"/>
  </bookViews>
  <sheets>
    <sheet name="Inhalt" sheetId="17" r:id="rId1"/>
    <sheet name="1" sheetId="24" r:id="rId2"/>
    <sheet name="2" sheetId="25" r:id="rId3"/>
    <sheet name="Impressum" sheetId="26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a1" localSheetId="3">#REF!</definedName>
    <definedName name="_a1">#REF!</definedName>
    <definedName name="_AMO_UniqueIdentifier" hidden="1">"'3a0740f8-e78d-40b9-9139-53089efbadbb'"</definedName>
    <definedName name="a" hidden="1">{"'Prod 00j at (2)'!$A$5:$N$1224"}</definedName>
    <definedName name="A_Start" localSheetId="3">#REF!</definedName>
    <definedName name="A_Start">#REF!</definedName>
    <definedName name="alt" localSheetId="3" hidden="1">{"'Prod 00j at (2)'!$A$5:$N$1224"}</definedName>
    <definedName name="alt" hidden="1">{"'Prod 00j at (2)'!$A$5:$N$1224"}</definedName>
    <definedName name="alte" localSheetId="3" hidden="1">{"'Prod 00j at (2)'!$A$5:$N$1224"}</definedName>
    <definedName name="alte" hidden="1">{"'Prod 00j at (2)'!$A$5:$N$1224"}</definedName>
    <definedName name="at" localSheetId="3">#REF!</definedName>
    <definedName name="at">#REF!</definedName>
    <definedName name="b" localSheetId="3" hidden="1">{"'Prod 00j at (2)'!$A$5:$N$1224"}</definedName>
    <definedName name="b" hidden="1">{"'Prod 00j at (2)'!$A$5:$N$1224"}</definedName>
    <definedName name="B_Anfang" localSheetId="3">#REF!</definedName>
    <definedName name="B_Anfang">#REF!</definedName>
    <definedName name="B_Dateien" localSheetId="3">#REF!</definedName>
    <definedName name="B_Dateien">#REF!</definedName>
    <definedName name="B_Ende" localSheetId="3">#REF!</definedName>
    <definedName name="B_Ende">#REF!</definedName>
    <definedName name="Bez" localSheetId="3">#REF!</definedName>
    <definedName name="Bez">#REF!</definedName>
    <definedName name="D_Datenträger" localSheetId="3">#REF!</definedName>
    <definedName name="D_Datenträger">#REF!</definedName>
    <definedName name="D_Ende" localSheetId="3">#REF!</definedName>
    <definedName name="D_Ende">#REF!</definedName>
    <definedName name="D_Erläut" localSheetId="3">#REF!</definedName>
    <definedName name="D_Erläut">#REF!</definedName>
    <definedName name="D_I" localSheetId="3">#REF!</definedName>
    <definedName name="D_I">#REF!</definedName>
    <definedName name="D_Liste" localSheetId="3">#REF!</definedName>
    <definedName name="D_Liste">#REF!</definedName>
    <definedName name="D_Recht" localSheetId="3">#REF!</definedName>
    <definedName name="D_Recht">#REF!</definedName>
    <definedName name="D_Vorbemerkung" localSheetId="3">#REF!</definedName>
    <definedName name="D_Vorbemerkung">#REF!</definedName>
    <definedName name="D_Wahlgebiet" localSheetId="3">#REF!</definedName>
    <definedName name="D_Wahlgebiet">#REF!</definedName>
    <definedName name="D_Wahlvor" localSheetId="3">#REF!</definedName>
    <definedName name="D_Wahlvor">#REF!</definedName>
    <definedName name="D_Zeichen" localSheetId="3">#REF!</definedName>
    <definedName name="D_Zeichen">#REF!</definedName>
    <definedName name="_xlnm.Database" localSheetId="3">#REF!</definedName>
    <definedName name="_xlnm.Database">#REF!</definedName>
    <definedName name="DBEV_V">[1]Bev1Druck!#REF!</definedName>
    <definedName name="dd" hidden="1">{"'Prod 00j at (2)'!$A$5:$N$1224"}</definedName>
    <definedName name="_xlnm.Print_Titles" localSheetId="1">'1'!$A:$B,'1'!$1:$4</definedName>
    <definedName name="_xlnm.Print_Titles" localSheetId="2">'2'!$A:$B,'2'!$1:$4</definedName>
    <definedName name="ee" hidden="1">{"'Prod 00j at (2)'!$A$5:$N$1224"}</definedName>
    <definedName name="Erläuterungen" localSheetId="3" hidden="1">{"'Prod 00j at (2)'!$A$5:$N$1224"}</definedName>
    <definedName name="Erläuterungen" hidden="1">{"'Prod 00j at (2)'!$A$5:$N$1224"}</definedName>
    <definedName name="ff" hidden="1">{#N/A,#N/A,TRUE,"Deckblatt StatInfo mit";#N/A,#N/A,TRUE,"Allgemein S 2";#N/A,#N/A,TRUE,"Erläuterungen S 3";#N/A,#N/A,TRUE,"Erläuterungen S 4";#N/A,#N/A,TRUE,"Erläuterungen S 5";#N/A,#N/A,TRUE,"Grafik";#N/A,#N/A,TRUE,"Tab1";#N/A,#N/A,TRUE,"Tab2";#N/A,#N/A,TRUE,"Tab34";#N/A,#N/A,TRUE,"Tab5";#N/A,#N/A,TRUE,"Tab6";#N/A,#N/A,TRUE,"Tab78";#N/A,#N/A,TRUE,"Datenangebot";#N/A,#N/A,TRUE,"Datenangebot 2";#N/A,#N/A,TRUE,"Lieferbedingungen 1";#N/A,#N/A,TRUE,"Lieferbedingungen allg";#N/A,#N/A,TRUE,"Bestellformular"}</definedName>
    <definedName name="ggg" hidden="1">{"'Prod 00j at (2)'!$A$5:$N$1224"}</definedName>
    <definedName name="Haf">'[2]Tabelle 8.5 - 8.7'!$H$77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  <definedName name="j4st9" localSheetId="3">#REF!</definedName>
    <definedName name="j4st9">#REF!</definedName>
    <definedName name="KH_D_SORT" localSheetId="3">#REF!</definedName>
    <definedName name="KH_D_SORT">#REF!</definedName>
    <definedName name="Listenfeld2_BeiÄnderung">[3]!Listenfeld2_BeiÄnderung</definedName>
    <definedName name="männlcih" localSheetId="3">#REF!</definedName>
    <definedName name="männlcih">#REF!</definedName>
    <definedName name="männlich" localSheetId="3">#REF!</definedName>
    <definedName name="männlich">#REF!</definedName>
    <definedName name="nepp" localSheetId="3" hidden="1">{"'Prod 00j at (2)'!$A$5:$N$1224"}</definedName>
    <definedName name="nepp" hidden="1">{"'Prod 00j at (2)'!$A$5:$N$1224"}</definedName>
    <definedName name="neu" localSheetId="1" hidden="1">{"'Prod 00j at (2)'!$A$5:$N$1224"}</definedName>
    <definedName name="neu" localSheetId="2" hidden="1">{"'Prod 00j at (2)'!$A$5:$N$1224"}</definedName>
    <definedName name="neu" localSheetId="3" hidden="1">{"'Prod 00j at (2)'!$A$5:$N$1224"}</definedName>
    <definedName name="neu" hidden="1">{"'Prod 00j at (2)'!$A$5:$N$1224"}</definedName>
    <definedName name="neue" localSheetId="3" hidden="1">{"'Prod 00j at (2)'!$A$5:$N$1224"}</definedName>
    <definedName name="neue" hidden="1">{"'Prod 00j at (2)'!$A$5:$N$1224"}</definedName>
    <definedName name="neuer" localSheetId="3" hidden="1">{"'Prod 00j at (2)'!$A$5:$N$1224"}</definedName>
    <definedName name="neuer" hidden="1">{"'Prod 00j at (2)'!$A$5:$N$1224"}</definedName>
    <definedName name="NeuerbeiKlick">[4]!Schaltfläche1_BeiKlick</definedName>
    <definedName name="neuerName">[4]!Listenfeld2_BeiÄnderung</definedName>
    <definedName name="neues" localSheetId="3" hidden="1">{"'Prod 00j at (2)'!$A$5:$N$1224"}</definedName>
    <definedName name="neues" hidden="1">{"'Prod 00j at (2)'!$A$5:$N$1224"}</definedName>
    <definedName name="RefWZ08" localSheetId="3">#REF!</definedName>
    <definedName name="RefWZ08">#REF!</definedName>
    <definedName name="RH_D_SORT" localSheetId="3">#REF!</definedName>
    <definedName name="RH_D_SORT">#REF!</definedName>
    <definedName name="SatzMax" hidden="1">24</definedName>
    <definedName name="SatzPos" hidden="1">1</definedName>
    <definedName name="Schaltfläche1_BeiKlick">[3]!Schaltfläche1_BeiKlick</definedName>
    <definedName name="scv" localSheetId="3" hidden="1">{"'Prod 00j at (2)'!$A$5:$N$1224"}</definedName>
    <definedName name="scv" hidden="1">{"'Prod 00j at (2)'!$A$5:$N$1224"}</definedName>
    <definedName name="t2calt">[5]!Listenfeld2_BeiÄnderung</definedName>
    <definedName name="tab_auswählen">[3]!tab_auswählen</definedName>
    <definedName name="TAB12NEU" localSheetId="3" hidden="1">{"'Prod 00j at (2)'!$A$5:$N$1224"}</definedName>
    <definedName name="TAB12NEU" hidden="1">{"'Prod 00j at (2)'!$A$5:$N$1224"}</definedName>
    <definedName name="Tabneu_auswählen">[4]!tab_auswählen</definedName>
    <definedName name="vö" localSheetId="3">#REF!</definedName>
    <definedName name="vö">#REF!</definedName>
    <definedName name="vor_neu" localSheetId="3" hidden="1">{"'Prod 00j at (2)'!$A$5:$N$1224"}</definedName>
    <definedName name="vor_neu" hidden="1">{"'Prod 00j at (2)'!$A$5:$N$1224"}</definedName>
    <definedName name="Wkrkarte" localSheetId="3">#REF!</definedName>
    <definedName name="Wkrkarte">#REF!</definedName>
    <definedName name="wrn.Bestellformular." localSheetId="3" hidden="1">{#N/A,#N/A,FALSE,"Bestellformular"}</definedName>
    <definedName name="wrn.Bestellformular." hidden="1">{#N/A,#N/A,FALSE,"Bestellformular"}</definedName>
    <definedName name="wrn.Statistische._.Information." localSheetId="3" hidden="1">{#N/A,#N/A,TRUE,"Deckblatt StatInfo mit";#N/A,#N/A,TRUE,"Allgemein S 2";#N/A,#N/A,TRUE,"Erläuterungen S 3";#N/A,#N/A,TRUE,"Erläuterungen S 4";#N/A,#N/A,TRUE,"Erläuterungen S 5";#N/A,#N/A,TRUE,"Grafik";#N/A,#N/A,TRUE,"Tab1";#N/A,#N/A,TRUE,"Tab2";#N/A,#N/A,TRUE,"Tab34";#N/A,#N/A,TRUE,"Tab5";#N/A,#N/A,TRUE,"Tab6";#N/A,#N/A,TRUE,"Tab78";#N/A,#N/A,TRUE,"Datenangebot";#N/A,#N/A,TRUE,"Datenangebot 2";#N/A,#N/A,TRUE,"Lieferbedingungen 1";#N/A,#N/A,TRUE,"Lieferbedingungen allg";#N/A,#N/A,TRUE,"Bestellformular"}</definedName>
    <definedName name="wrn.Statistische._.Information." hidden="1">{#N/A,#N/A,TRUE,"Deckblatt StatInfo mit";#N/A,#N/A,TRUE,"Allgemein S 2";#N/A,#N/A,TRUE,"Erläuterungen S 3";#N/A,#N/A,TRUE,"Erläuterungen S 4";#N/A,#N/A,TRUE,"Erläuterungen S 5";#N/A,#N/A,TRUE,"Grafik";#N/A,#N/A,TRUE,"Tab1";#N/A,#N/A,TRUE,"Tab2";#N/A,#N/A,TRUE,"Tab34";#N/A,#N/A,TRUE,"Tab5";#N/A,#N/A,TRUE,"Tab6";#N/A,#N/A,TRUE,"Tab78";#N/A,#N/A,TRUE,"Datenangebot";#N/A,#N/A,TRUE,"Datenangebot 2";#N/A,#N/A,TRUE,"Lieferbedingungen 1";#N/A,#N/A,TRUE,"Lieferbedingungen allg";#N/A,#N/A,TRUE,"Bestellformular"}</definedName>
    <definedName name="yy" localSheetId="3" hidden="1">{"'Prod 00j at (2)'!$A$5:$N$1224"}</definedName>
    <definedName name="yy" hidden="1">{"'Prod 00j at (2)'!$A$5:$N$1224"}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8" i="24" l="1"/>
  <c r="V7" i="24"/>
  <c r="S29" i="25" l="1"/>
  <c r="S17" i="25"/>
  <c r="S13" i="25"/>
  <c r="S29" i="24"/>
  <c r="S17" i="24"/>
  <c r="S13" i="24"/>
</calcChain>
</file>

<file path=xl/sharedStrings.xml><?xml version="1.0" encoding="utf-8"?>
<sst xmlns="http://schemas.openxmlformats.org/spreadsheetml/2006/main" count="216" uniqueCount="69">
  <si>
    <t>Merkmal</t>
  </si>
  <si>
    <t>Veränderung gegenüber dem Vorjahr in %</t>
  </si>
  <si>
    <t>x</t>
  </si>
  <si>
    <t>_____</t>
  </si>
  <si>
    <t>Anzahl</t>
  </si>
  <si>
    <t xml:space="preserve"> </t>
  </si>
  <si>
    <t>Schwangerschaftsabbrüche</t>
  </si>
  <si>
    <t>Alter der Frauen in Jahren</t>
  </si>
  <si>
    <t>unter 15</t>
  </si>
  <si>
    <t>15 bis unter 18</t>
  </si>
  <si>
    <t>18 bis unter 25</t>
  </si>
  <si>
    <t>25 bis unter 30</t>
  </si>
  <si>
    <t>30 bis unter 35</t>
  </si>
  <si>
    <t>35 bis unter 40</t>
  </si>
  <si>
    <t>40 und älter</t>
  </si>
  <si>
    <t>Familienstand</t>
  </si>
  <si>
    <t>ledig</t>
  </si>
  <si>
    <t>verheiratet</t>
  </si>
  <si>
    <t>verwitwet</t>
  </si>
  <si>
    <t>geschieden</t>
  </si>
  <si>
    <t>Zahl der vorangegangenen 
Lebendgeborenen</t>
  </si>
  <si>
    <t>keine</t>
  </si>
  <si>
    <t>3 und mehr</t>
  </si>
  <si>
    <t>Messzahl 1996 ≙ 100</t>
  </si>
  <si>
    <r>
      <t xml:space="preserve">Messzahl 1996 </t>
    </r>
    <r>
      <rPr>
        <sz val="8"/>
        <rFont val="Arial Unicode MS"/>
        <family val="2"/>
      </rPr>
      <t>≙</t>
    </r>
    <r>
      <rPr>
        <sz val="8"/>
        <rFont val="Arial"/>
        <family val="2"/>
      </rPr>
      <t xml:space="preserve"> 100</t>
    </r>
  </si>
  <si>
    <r>
      <t xml:space="preserve">Tabellen </t>
    </r>
    <r>
      <rPr>
        <b/>
        <sz val="9"/>
        <rFont val="Arial"/>
        <family val="2"/>
      </rPr>
      <t>Berlin</t>
    </r>
  </si>
  <si>
    <r>
      <t xml:space="preserve">Tabellen </t>
    </r>
    <r>
      <rPr>
        <b/>
        <sz val="9"/>
        <rFont val="Arial"/>
        <family val="2"/>
      </rPr>
      <t>Brandenburg</t>
    </r>
  </si>
  <si>
    <t>–</t>
  </si>
  <si>
    <t>1 Eine vergleichende Betrachtung der Entwicklung 
ist seit 1996 möglich, da ab dem 01. Januar 1996 
eine neue Erhebungsmethodik angewendet wird.</t>
  </si>
  <si>
    <t xml:space="preserve">Quelle: Statistisches Bundesamt, 
Bundesstatistik über Schwangerschaftsabbrüche 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</si>
  <si>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</si>
  <si>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</si>
  <si>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</si>
  <si>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</si>
  <si>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</si>
  <si>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</si>
  <si>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</si>
  <si>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</si>
  <si>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</si>
  <si>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</si>
  <si>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</si>
  <si>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</si>
  <si>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</si>
  <si>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</si>
  <si>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</si>
  <si>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</si>
  <si>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</si>
  <si>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</si>
  <si>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</si>
  <si>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</si>
  <si>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</si>
  <si>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</si>
  <si>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</si>
  <si>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</si>
  <si>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</si>
  <si>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</si>
  <si>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</si>
  <si>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</si>
  <si>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je 1000 Frauen im gebärfähigen Alter</t>
  </si>
  <si>
    <t>je 1000 Lebend- und Totgeborene</t>
  </si>
  <si>
    <t>Steinstraße 104 - 106</t>
  </si>
  <si>
    <t>14480 Potsdam</t>
  </si>
  <si>
    <t>Tel. 0331 8173 - 1777</t>
  </si>
  <si>
    <t>Fax 0331 817330 - 4091</t>
  </si>
  <si>
    <t>Schwangerschaftsabbrüche von Frauen mit Wohnsitz in Berlin 1996 bis 2024</t>
  </si>
  <si>
    <t>Schwangerschaftsabbrüche von Frauen mit Wohnsitz in Brandenburg 1996 bis 2024</t>
  </si>
  <si>
    <t>Schwangerschaftsabbrüche 
von Frauen mit Wohnsitz in Berlin 
1996 bis 2024¹</t>
  </si>
  <si>
    <t>Schwangerschaftsabbrüche von 
Frauen mit Wohnsitz in Brandenburg 
1996 bis 2024¹</t>
  </si>
  <si>
    <t>Potsdam,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</si>
</sst>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;\–\ #,##0.0"/>
    <numFmt numFmtId="165" formatCode="#,##0;\–\ #,##0"/>
    <numFmt numFmtId="166" formatCode="0_,_0"/>
    <numFmt numFmtId="167" formatCode="#,##0;\–\ #,##0;\–"/>
    <numFmt numFmtId="168" formatCode="#,##0.0;\–\ #,##0.0;\–"/>
    <numFmt numFmtId="169" formatCode="_-* #,##0.00\ [$€-1]_-;\-* #,##0.00\ [$€-1]_-;_-* &quot;-&quot;??\ [$€-1]_-"/>
    <numFmt numFmtId="170" formatCode="#\ ##0;\–\ #\ ##0;\–"/>
  </numFmts>
  <fonts count="28">
    <font>
      <sz val="10"/>
      <name val="Arial"/>
    </font>
    <font>
      <sz val="9"/>
      <color indexed="12"/>
      <name val="Arial"/>
      <family val="2"/>
    </font>
    <font>
      <sz val="8"/>
      <name val="Univers (WN)"/>
    </font>
    <font>
      <sz val="9"/>
      <color indexed="12"/>
      <name val="Arial"/>
      <family val="2"/>
    </font>
    <font>
      <sz val="8"/>
      <name val="Times New Roman"/>
      <family val="1"/>
    </font>
    <font>
      <sz val="10"/>
      <name val="MS Sans Serif"/>
      <family val="2"/>
    </font>
    <font>
      <sz val="16"/>
      <name val="Arial"/>
      <family val="2"/>
    </font>
    <font>
      <sz val="8"/>
      <name val="Arial"/>
      <family val="2"/>
    </font>
    <font>
      <sz val="14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8"/>
      <name val="Arial Unicode MS"/>
      <family val="2"/>
    </font>
    <font>
      <sz val="7"/>
      <name val="Arial"/>
      <family val="2"/>
    </font>
    <font>
      <b/>
      <sz val="9"/>
      <color indexed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7"/>
      <color indexed="8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i/>
      <sz val="8"/>
      <color indexed="10"/>
      <name val="Arial"/>
      <family val="2"/>
    </font>
    <font>
      <b/>
      <sz val="8"/>
      <color indexed="23"/>
      <name val="Arial"/>
      <family val="2"/>
    </font>
    <font>
      <b/>
      <sz val="8"/>
      <name val="Arial"/>
      <family val="2"/>
    </font>
    <font>
      <i/>
      <sz val="9"/>
      <color indexed="12"/>
      <name val="Arial"/>
      <family val="2"/>
    </font>
    <font>
      <i/>
      <sz val="10"/>
      <color rgb="FF7F7F7F"/>
      <name val="Arial"/>
      <family val="2"/>
    </font>
    <font>
      <sz val="9"/>
      <color rgb="FF0000FF"/>
      <name val="Arial"/>
      <family val="2"/>
    </font>
    <font>
      <sz val="8.5"/>
      <name val="Arial"/>
      <family val="2"/>
    </font>
    <font>
      <u/>
      <sz val="9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5" fillId="0" borderId="0"/>
    <xf numFmtId="0" fontId="6" fillId="0" borderId="0" applyNumberFormat="0" applyFill="0" applyBorder="0" applyProtection="0"/>
    <xf numFmtId="0" fontId="16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69" fontId="2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6" fillId="0" borderId="0" applyFill="0" applyBorder="0"/>
    <xf numFmtId="0" fontId="27" fillId="0" borderId="0" applyNumberFormat="0" applyFill="0" applyBorder="0" applyAlignment="0" applyProtection="0"/>
  </cellStyleXfs>
  <cellXfs count="105">
    <xf numFmtId="0" fontId="0" fillId="0" borderId="0" xfId="0"/>
    <xf numFmtId="0" fontId="9" fillId="0" borderId="0" xfId="0" applyFont="1"/>
    <xf numFmtId="0" fontId="9" fillId="0" borderId="0" xfId="0" applyFont="1" applyAlignment="1">
      <alignment horizontal="left" wrapText="1"/>
    </xf>
    <xf numFmtId="0" fontId="9" fillId="0" borderId="0" xfId="0" applyFont="1" applyBorder="1"/>
    <xf numFmtId="0" fontId="9" fillId="0" borderId="0" xfId="0" applyFont="1" applyAlignment="1"/>
    <xf numFmtId="0" fontId="9" fillId="0" borderId="0" xfId="0" applyFont="1" applyAlignment="1">
      <alignment wrapText="1"/>
    </xf>
    <xf numFmtId="0" fontId="9" fillId="0" borderId="0" xfId="0" applyFont="1" applyAlignment="1">
      <alignment horizontal="left" wrapText="1" indent="1"/>
    </xf>
    <xf numFmtId="0" fontId="11" fillId="0" borderId="0" xfId="0" applyFont="1"/>
    <xf numFmtId="0" fontId="7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3" fillId="0" borderId="0" xfId="0" applyFont="1"/>
    <xf numFmtId="0" fontId="14" fillId="0" borderId="0" xfId="2" applyFont="1" applyAlignment="1" applyProtection="1">
      <alignment horizontal="right" vertical="top"/>
    </xf>
    <xf numFmtId="0" fontId="9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right" wrapText="1" indent="1"/>
    </xf>
    <xf numFmtId="0" fontId="15" fillId="0" borderId="0" xfId="0" applyFont="1"/>
    <xf numFmtId="0" fontId="15" fillId="0" borderId="0" xfId="0" applyFont="1" applyAlignment="1">
      <alignment wrapText="1"/>
    </xf>
    <xf numFmtId="0" fontId="15" fillId="0" borderId="0" xfId="0" applyFont="1" applyFill="1"/>
    <xf numFmtId="0" fontId="1" fillId="0" borderId="0" xfId="0" applyFont="1" applyFill="1" applyAlignment="1" applyProtection="1"/>
    <xf numFmtId="0" fontId="1" fillId="0" borderId="0" xfId="0" applyFont="1" applyAlignment="1" applyProtection="1"/>
    <xf numFmtId="164" fontId="10" fillId="0" borderId="0" xfId="0" applyNumberFormat="1" applyFont="1" applyFill="1" applyBorder="1" applyAlignment="1">
      <alignment horizontal="right"/>
    </xf>
    <xf numFmtId="166" fontId="10" fillId="0" borderId="0" xfId="0" applyNumberFormat="1" applyFont="1" applyAlignment="1">
      <alignment horizontal="right"/>
    </xf>
    <xf numFmtId="165" fontId="9" fillId="0" borderId="0" xfId="0" applyNumberFormat="1" applyFont="1"/>
    <xf numFmtId="165" fontId="9" fillId="0" borderId="0" xfId="5" applyNumberFormat="1" applyFont="1" applyBorder="1" applyAlignment="1"/>
    <xf numFmtId="164" fontId="9" fillId="0" borderId="0" xfId="0" applyNumberFormat="1" applyFont="1"/>
    <xf numFmtId="164" fontId="10" fillId="0" borderId="0" xfId="0" applyNumberFormat="1" applyFont="1" applyAlignment="1">
      <alignment horizontal="right"/>
    </xf>
    <xf numFmtId="164" fontId="9" fillId="0" borderId="0" xfId="0" applyNumberFormat="1" applyFont="1" applyBorder="1" applyAlignment="1">
      <alignment horizontal="center" vertical="top"/>
    </xf>
    <xf numFmtId="164" fontId="10" fillId="0" borderId="0" xfId="0" applyNumberFormat="1" applyFont="1"/>
    <xf numFmtId="166" fontId="10" fillId="0" borderId="0" xfId="0" applyNumberFormat="1" applyFont="1"/>
    <xf numFmtId="164" fontId="9" fillId="0" borderId="0" xfId="0" applyNumberFormat="1" applyFont="1" applyAlignment="1">
      <alignment wrapText="1"/>
    </xf>
    <xf numFmtId="165" fontId="10" fillId="0" borderId="0" xfId="5" applyNumberFormat="1" applyFont="1" applyBorder="1" applyAlignment="1"/>
    <xf numFmtId="165" fontId="9" fillId="0" borderId="0" xfId="5" applyNumberFormat="1" applyFont="1" applyBorder="1" applyAlignment="1">
      <alignment horizontal="right"/>
    </xf>
    <xf numFmtId="164" fontId="10" fillId="0" borderId="0" xfId="0" applyNumberFormat="1" applyFont="1" applyBorder="1"/>
    <xf numFmtId="166" fontId="9" fillId="0" borderId="0" xfId="0" applyNumberFormat="1" applyFont="1" applyBorder="1" applyAlignment="1">
      <alignment horizontal="center" vertical="top"/>
    </xf>
    <xf numFmtId="166" fontId="9" fillId="0" borderId="0" xfId="0" applyNumberFormat="1" applyFont="1"/>
    <xf numFmtId="168" fontId="10" fillId="0" borderId="0" xfId="0" applyNumberFormat="1" applyFont="1" applyFill="1" applyBorder="1" applyAlignment="1">
      <alignment horizontal="right"/>
    </xf>
    <xf numFmtId="168" fontId="9" fillId="0" borderId="0" xfId="0" applyNumberFormat="1" applyFont="1" applyAlignment="1">
      <alignment wrapText="1"/>
    </xf>
    <xf numFmtId="168" fontId="9" fillId="0" borderId="0" xfId="0" applyNumberFormat="1" applyFont="1"/>
    <xf numFmtId="168" fontId="9" fillId="0" borderId="0" xfId="0" applyNumberFormat="1" applyFont="1" applyAlignment="1">
      <alignment horizontal="right"/>
    </xf>
    <xf numFmtId="0" fontId="1" fillId="0" borderId="0" xfId="0" applyFont="1" applyFill="1" applyAlignment="1" applyProtection="1">
      <alignment horizontal="right" indent="1"/>
    </xf>
    <xf numFmtId="0" fontId="3" fillId="0" borderId="0" xfId="2" applyFill="1" applyAlignment="1" applyProtection="1">
      <alignment horizontal="right" vertical="top" indent="1"/>
    </xf>
    <xf numFmtId="168" fontId="20" fillId="0" borderId="0" xfId="0" applyNumberFormat="1" applyFont="1" applyFill="1" applyBorder="1" applyAlignment="1">
      <alignment horizontal="right"/>
    </xf>
    <xf numFmtId="164" fontId="20" fillId="0" borderId="0" xfId="0" applyNumberFormat="1" applyFont="1" applyFill="1" applyBorder="1" applyAlignment="1">
      <alignment horizontal="right"/>
    </xf>
    <xf numFmtId="168" fontId="10" fillId="0" borderId="0" xfId="0" applyNumberFormat="1" applyFont="1" applyFill="1"/>
    <xf numFmtId="0" fontId="9" fillId="0" borderId="0" xfId="0" applyFont="1" applyFill="1"/>
    <xf numFmtId="164" fontId="10" fillId="0" borderId="0" xfId="0" applyNumberFormat="1" applyFont="1" applyFill="1"/>
    <xf numFmtId="0" fontId="17" fillId="0" borderId="0" xfId="0" applyFont="1" applyAlignment="1"/>
    <xf numFmtId="0" fontId="19" fillId="0" borderId="0" xfId="0" applyFont="1" applyAlignment="1"/>
    <xf numFmtId="0" fontId="7" fillId="0" borderId="0" xfId="0" applyFont="1" applyAlignment="1"/>
    <xf numFmtId="0" fontId="7" fillId="0" borderId="0" xfId="0" applyFont="1" applyAlignment="1">
      <alignment horizontal="left" wrapText="1" indent="1"/>
    </xf>
    <xf numFmtId="0" fontId="7" fillId="0" borderId="0" xfId="0" applyFont="1" applyAlignment="1">
      <alignment horizontal="left" wrapText="1"/>
    </xf>
    <xf numFmtId="0" fontId="0" fillId="0" borderId="5" xfId="0" applyBorder="1" applyAlignment="1"/>
    <xf numFmtId="0" fontId="14" fillId="0" borderId="0" xfId="2" applyFont="1" applyAlignment="1" applyProtection="1"/>
    <xf numFmtId="0" fontId="17" fillId="0" borderId="0" xfId="0" applyFont="1" applyAlignment="1">
      <alignment wrapText="1"/>
    </xf>
    <xf numFmtId="0" fontId="14" fillId="0" borderId="0" xfId="2" applyFont="1" applyAlignment="1" applyProtection="1">
      <alignment vertical="top" wrapText="1"/>
    </xf>
    <xf numFmtId="0" fontId="8" fillId="0" borderId="5" xfId="0" applyFont="1" applyBorder="1" applyAlignment="1">
      <alignment vertical="top"/>
    </xf>
    <xf numFmtId="0" fontId="13" fillId="0" borderId="0" xfId="0" applyFont="1" applyAlignment="1">
      <alignment wrapText="1"/>
    </xf>
    <xf numFmtId="0" fontId="16" fillId="0" borderId="0" xfId="6" applyProtection="1"/>
    <xf numFmtId="0" fontId="7" fillId="0" borderId="0" xfId="6" applyFont="1" applyProtection="1">
      <protection locked="0"/>
    </xf>
    <xf numFmtId="0" fontId="7" fillId="0" borderId="0" xfId="6" applyFont="1" applyProtection="1"/>
    <xf numFmtId="0" fontId="21" fillId="0" borderId="0" xfId="6" applyFont="1" applyProtection="1"/>
    <xf numFmtId="0" fontId="16" fillId="0" borderId="0" xfId="6" applyAlignment="1" applyProtection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right" wrapText="1" indent="1"/>
    </xf>
    <xf numFmtId="0" fontId="7" fillId="0" borderId="0" xfId="0" applyFont="1" applyAlignment="1">
      <alignment horizontal="left" indent="1"/>
    </xf>
    <xf numFmtId="164" fontId="7" fillId="0" borderId="0" xfId="0" applyNumberFormat="1" applyFont="1" applyFill="1" applyBorder="1" applyAlignment="1">
      <alignment horizontal="right"/>
    </xf>
    <xf numFmtId="0" fontId="11" fillId="0" borderId="0" xfId="0" applyFont="1" applyFill="1"/>
    <xf numFmtId="0" fontId="7" fillId="0" borderId="0" xfId="0" applyFont="1" applyFill="1"/>
    <xf numFmtId="164" fontId="7" fillId="0" borderId="0" xfId="5" applyNumberFormat="1" applyFont="1" applyFill="1" applyBorder="1" applyAlignment="1"/>
    <xf numFmtId="0" fontId="7" fillId="0" borderId="1" xfId="0" applyFont="1" applyFill="1" applyBorder="1" applyAlignment="1">
      <alignment horizontal="center" vertical="center"/>
    </xf>
    <xf numFmtId="167" fontId="7" fillId="0" borderId="0" xfId="5" applyNumberFormat="1" applyFont="1" applyFill="1" applyBorder="1" applyAlignment="1"/>
    <xf numFmtId="0" fontId="9" fillId="0" borderId="0" xfId="0" applyFont="1" applyBorder="1" applyAlignment="1">
      <alignment horizontal="center" vertical="top"/>
    </xf>
    <xf numFmtId="164" fontId="9" fillId="0" borderId="0" xfId="0" applyNumberFormat="1" applyFont="1" applyBorder="1" applyAlignment="1">
      <alignment horizontal="center" vertical="top"/>
    </xf>
    <xf numFmtId="0" fontId="1" fillId="0" borderId="0" xfId="2" applyFont="1" applyFill="1" applyAlignment="1" applyProtection="1">
      <alignment wrapText="1"/>
    </xf>
    <xf numFmtId="170" fontId="9" fillId="0" borderId="0" xfId="5" applyNumberFormat="1" applyFont="1" applyBorder="1" applyAlignment="1"/>
    <xf numFmtId="170" fontId="7" fillId="0" borderId="0" xfId="5" applyNumberFormat="1" applyFont="1" applyBorder="1" applyAlignment="1"/>
    <xf numFmtId="170" fontId="7" fillId="0" borderId="0" xfId="5" applyNumberFormat="1" applyFont="1" applyFill="1" applyBorder="1" applyAlignment="1"/>
    <xf numFmtId="0" fontId="0" fillId="0" borderId="0" xfId="0" applyProtection="1"/>
    <xf numFmtId="0" fontId="21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  <protection locked="0"/>
    </xf>
    <xf numFmtId="0" fontId="23" fillId="0" borderId="0" xfId="2" applyFont="1" applyAlignment="1" applyProtection="1"/>
    <xf numFmtId="0" fontId="0" fillId="0" borderId="0" xfId="0" applyAlignment="1" applyProtection="1">
      <alignment wrapText="1"/>
    </xf>
    <xf numFmtId="164" fontId="9" fillId="0" borderId="0" xfId="5" applyNumberFormat="1" applyFont="1" applyFill="1" applyBorder="1" applyAlignment="1"/>
    <xf numFmtId="164" fontId="7" fillId="0" borderId="0" xfId="5" applyNumberFormat="1" applyFont="1" applyFill="1" applyBorder="1" applyAlignment="1">
      <alignment horizontal="right"/>
    </xf>
    <xf numFmtId="170" fontId="9" fillId="0" borderId="0" xfId="5" applyNumberFormat="1" applyFont="1" applyFill="1" applyBorder="1" applyAlignment="1"/>
    <xf numFmtId="167" fontId="9" fillId="0" borderId="0" xfId="5" applyNumberFormat="1" applyFont="1" applyFill="1" applyBorder="1" applyAlignment="1"/>
    <xf numFmtId="167" fontId="9" fillId="0" borderId="0" xfId="0" applyNumberFormat="1" applyFont="1" applyFill="1"/>
    <xf numFmtId="167" fontId="10" fillId="0" borderId="0" xfId="5" applyNumberFormat="1" applyFont="1" applyFill="1" applyBorder="1" applyAlignment="1"/>
    <xf numFmtId="170" fontId="7" fillId="0" borderId="0" xfId="5" applyNumberFormat="1" applyFont="1" applyFill="1" applyBorder="1" applyAlignment="1">
      <alignment horizontal="right"/>
    </xf>
    <xf numFmtId="168" fontId="10" fillId="0" borderId="0" xfId="0" applyNumberFormat="1" applyFont="1" applyFill="1" applyAlignment="1">
      <alignment horizontal="right"/>
    </xf>
    <xf numFmtId="0" fontId="18" fillId="0" borderId="0" xfId="0" applyFont="1" applyAlignment="1">
      <alignment horizontal="left"/>
    </xf>
    <xf numFmtId="0" fontId="9" fillId="0" borderId="0" xfId="0" applyFont="1" applyBorder="1" applyAlignment="1">
      <alignment horizontal="center" vertical="top"/>
    </xf>
    <xf numFmtId="164" fontId="9" fillId="0" borderId="0" xfId="0" applyNumberFormat="1" applyFont="1" applyBorder="1" applyAlignment="1">
      <alignment horizontal="center" vertical="top"/>
    </xf>
    <xf numFmtId="168" fontId="9" fillId="0" borderId="0" xfId="0" applyNumberFormat="1" applyFont="1" applyBorder="1" applyAlignment="1">
      <alignment horizontal="center" vertical="top"/>
    </xf>
    <xf numFmtId="0" fontId="10" fillId="0" borderId="0" xfId="0" applyFont="1" applyAlignment="1" applyProtection="1">
      <alignment horizontal="left" wrapText="1"/>
    </xf>
  </cellXfs>
  <cellStyles count="13">
    <cellStyle name="Besuchter Hyperlink" xfId="8" builtinId="9" customBuiltin="1"/>
    <cellStyle name="Besuchter Hyperlink 2" xfId="12" xr:uid="{00000000-0005-0000-0000-000001000000}"/>
    <cellStyle name="Erklärender Text" xfId="7" builtinId="53" hidden="1"/>
    <cellStyle name="Euro" xfId="1" xr:uid="{00000000-0005-0000-0000-000003000000}"/>
    <cellStyle name="Euro 2" xfId="9" xr:uid="{00000000-0005-0000-0000-000004000000}"/>
    <cellStyle name="Hyperlink 2" xfId="10" xr:uid="{00000000-0005-0000-0000-000006000000}"/>
    <cellStyle name="JGB" xfId="3" xr:uid="{00000000-0005-0000-0000-000007000000}"/>
    <cellStyle name="Link" xfId="2" builtinId="8"/>
    <cellStyle name="Normal_OPSGruppeKreuzTabelleGesamt" xfId="4" xr:uid="{00000000-0005-0000-0000-000008000000}"/>
    <cellStyle name="Standard" xfId="0" builtinId="0"/>
    <cellStyle name="Standard 2" xfId="6" xr:uid="{00000000-0005-0000-0000-00000A000000}"/>
    <cellStyle name="Standard_GERÄTE7" xfId="5" xr:uid="{00000000-0005-0000-0000-00000B000000}"/>
    <cellStyle name="Tab_Datenkörper_abs" xfId="11" xr:uid="{00000000-0005-0000-0000-00000C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4</xdr:col>
      <xdr:colOff>693420</xdr:colOff>
      <xdr:row>6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1148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8</xdr:row>
      <xdr:rowOff>0</xdr:rowOff>
    </xdr:from>
    <xdr:to>
      <xdr:col>5</xdr:col>
      <xdr:colOff>45720</xdr:colOff>
      <xdr:row>9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98120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99060</xdr:colOff>
      <xdr:row>9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98120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1661160</xdr:colOff>
      <xdr:row>8</xdr:row>
      <xdr:rowOff>0</xdr:rowOff>
    </xdr:from>
    <xdr:to>
      <xdr:col>5</xdr:col>
      <xdr:colOff>45720</xdr:colOff>
      <xdr:row>9</xdr:row>
      <xdr:rowOff>30479</xdr:rowOff>
    </xdr:to>
    <xdr:pic>
      <xdr:nvPicPr>
        <xdr:cNvPr id="6" name="Picture 2" descr="Briefbaustein_AfS_Winkel">
          <a:extLst>
            <a:ext uri="{FF2B5EF4-FFF2-40B4-BE49-F238E27FC236}">
              <a16:creationId xmlns:a16="http://schemas.microsoft.com/office/drawing/2014/main" id="{1E1560C8-D0D5-42D8-BC64-00E7FDA9F50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781675"/>
          <a:ext cx="99060" cy="163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99060</xdr:colOff>
      <xdr:row>9</xdr:row>
      <xdr:rowOff>15239</xdr:rowOff>
    </xdr:to>
    <xdr:pic>
      <xdr:nvPicPr>
        <xdr:cNvPr id="7" name="Picture 3" descr="Briefbaustein_AfS_Winkel">
          <a:extLst>
            <a:ext uri="{FF2B5EF4-FFF2-40B4-BE49-F238E27FC236}">
              <a16:creationId xmlns:a16="http://schemas.microsoft.com/office/drawing/2014/main" id="{84592C59-031F-4AE7-B0E1-07AD1BC28A9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781675"/>
          <a:ext cx="99060" cy="148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1661160</xdr:colOff>
      <xdr:row>8</xdr:row>
      <xdr:rowOff>0</xdr:rowOff>
    </xdr:from>
    <xdr:to>
      <xdr:col>5</xdr:col>
      <xdr:colOff>45720</xdr:colOff>
      <xdr:row>9</xdr:row>
      <xdr:rowOff>30479</xdr:rowOff>
    </xdr:to>
    <xdr:pic>
      <xdr:nvPicPr>
        <xdr:cNvPr id="8" name="Picture 2" descr="Briefbaustein_AfS_Winkel">
          <a:extLst>
            <a:ext uri="{FF2B5EF4-FFF2-40B4-BE49-F238E27FC236}">
              <a16:creationId xmlns:a16="http://schemas.microsoft.com/office/drawing/2014/main" id="{2FE03495-7F42-47FC-A300-959A077DB9F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781675"/>
          <a:ext cx="99060" cy="163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99060</xdr:colOff>
      <xdr:row>9</xdr:row>
      <xdr:rowOff>15239</xdr:rowOff>
    </xdr:to>
    <xdr:pic>
      <xdr:nvPicPr>
        <xdr:cNvPr id="9" name="Picture 3" descr="Briefbaustein_AfS_Winkel">
          <a:extLst>
            <a:ext uri="{FF2B5EF4-FFF2-40B4-BE49-F238E27FC236}">
              <a16:creationId xmlns:a16="http://schemas.microsoft.com/office/drawing/2014/main" id="{51616EC2-6B26-45CC-A68E-97563CCF692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781675"/>
          <a:ext cx="99060" cy="148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1661160</xdr:colOff>
      <xdr:row>8</xdr:row>
      <xdr:rowOff>0</xdr:rowOff>
    </xdr:from>
    <xdr:to>
      <xdr:col>5</xdr:col>
      <xdr:colOff>45720</xdr:colOff>
      <xdr:row>9</xdr:row>
      <xdr:rowOff>30479</xdr:rowOff>
    </xdr:to>
    <xdr:pic>
      <xdr:nvPicPr>
        <xdr:cNvPr id="10" name="Picture 2" descr="Briefbaustein_AfS_Winkel">
          <a:extLst>
            <a:ext uri="{FF2B5EF4-FFF2-40B4-BE49-F238E27FC236}">
              <a16:creationId xmlns:a16="http://schemas.microsoft.com/office/drawing/2014/main" id="{3BCEB815-705E-4055-B6B5-7523A500DF0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781675"/>
          <a:ext cx="99060" cy="163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28</xdr:row>
      <xdr:rowOff>190500</xdr:rowOff>
    </xdr:from>
    <xdr:to>
      <xdr:col>1</xdr:col>
      <xdr:colOff>535347</xdr:colOff>
      <xdr:row>28</xdr:row>
      <xdr:rowOff>367299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A690C16E-0473-4DF4-8B8C-12EF711C8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25" y="4810125"/>
          <a:ext cx="487722" cy="1767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/Ges/DIAGNOSE/Altersstandardisierung/AS-MORB-DAT_2005-DBev-mit-Std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GWViewer/CII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IIB/1_ZBW/AZTAB97/AZUBI9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IIB/1_ZBW/AZTAB98/AZUBI9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blage/IIb/1_ZBW/Aztab99/AZUBI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Inhalt"/>
      <sheetName val="Beschreib"/>
      <sheetName val="Bev1Druck"/>
      <sheetName val="Bev2Druck"/>
      <sheetName val="DiagListe"/>
      <sheetName val="DiagAuswahl1"/>
      <sheetName val="DiagAuswahl2"/>
      <sheetName val="DiagAbs1"/>
      <sheetName val="DiagAbs2"/>
      <sheetName val="RR1"/>
      <sheetName val="RR2"/>
      <sheetName val="SR1"/>
      <sheetName val="SR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haltsverzeichnis"/>
      <sheetName val="Vorbemerkungen"/>
      <sheetName val="Wetter"/>
      <sheetName val="Tabelle 1"/>
      <sheetName val="Tabelle 2"/>
      <sheetName val="Tabelle 3"/>
      <sheetName val="Tabelle 4 u. 5"/>
      <sheetName val="Tabelle 6"/>
      <sheetName val="Tabelle 7.1.1 u. 7.1.2"/>
      <sheetName val="Tabelle 7.2.1 u. 7.2.2"/>
      <sheetName val="Tabelle 7.3.1 u. 7.3.2"/>
      <sheetName val="Tabelle 7.4.1 u. 7.4.2"/>
      <sheetName val="Tabelle 7.5.1 u. 7.5.2"/>
      <sheetName val="Tabelle 7.6.1 u. 7.6.2"/>
      <sheetName val="Tabelle 7.7.1 "/>
      <sheetName val="Tabelle 7.7.2 u. 7.7.3"/>
      <sheetName val="Tabelle 7.7.4"/>
      <sheetName val="Tabelle 8.1 u. 8.2"/>
      <sheetName val="Tabelle 8.3"/>
      <sheetName val="Tabelle 8.4"/>
      <sheetName val="Tabelle 8.5 - 8.7"/>
      <sheetName val="Tabelle 8.8"/>
      <sheetName val="Tabelle 9.1"/>
      <sheetName val="Tabelle 9.2 - 9.3"/>
      <sheetName val="Tabelle 9.4"/>
      <sheetName val="Tabelle 9.5- 9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ZUBI97"/>
    </sheetNames>
    <definedNames>
      <definedName name="Listenfeld2_BeiÄnderung"/>
      <definedName name="Schaltfläche1_BeiKlick"/>
      <definedName name="tab_auswählen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ZUBI97"/>
    </sheetNames>
    <definedNames>
      <definedName name="Listenfeld2_BeiÄnderung"/>
      <definedName name="Schaltfläche1_BeiKlick"/>
      <definedName name="tab_auswählen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ZUBI97"/>
    </sheetNames>
    <definedNames>
      <definedName name="Listenfeld2_BeiÄnderung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creativecommons.org/licenses/by/3.0/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B11"/>
  <sheetViews>
    <sheetView tabSelected="1" zoomScaleNormal="100" workbookViewId="0">
      <selection activeCell="A2" sqref="A2"/>
    </sheetView>
  </sheetViews>
  <sheetFormatPr baseColWidth="10" defaultColWidth="11.42578125" defaultRowHeight="12"/>
  <cols>
    <col min="1" max="1" width="6.7109375" style="18" customWidth="1"/>
    <col min="2" max="2" width="81.28515625" style="18" customWidth="1"/>
    <col min="3" max="3" width="48" style="18" customWidth="1"/>
    <col min="4" max="16384" width="11.42578125" style="18"/>
  </cols>
  <sheetData>
    <row r="1" spans="1:2">
      <c r="A1" s="100" t="s">
        <v>6</v>
      </c>
      <c r="B1" s="100"/>
    </row>
    <row r="2" spans="1:2" ht="14.1" customHeight="1"/>
    <row r="3" spans="1:2" ht="14.1" customHeight="1">
      <c r="A3" s="18" t="s">
        <v>25</v>
      </c>
      <c r="B3" s="19"/>
    </row>
    <row r="4" spans="1:2" s="20" customFormat="1" ht="12.75" customHeight="1">
      <c r="A4" s="43">
        <v>1</v>
      </c>
      <c r="B4" s="77" t="s">
        <v>64</v>
      </c>
    </row>
    <row r="5" spans="1:2" s="20" customFormat="1" ht="12" customHeight="1">
      <c r="A5" s="42"/>
      <c r="B5" s="21"/>
    </row>
    <row r="6" spans="1:2" s="20" customFormat="1" ht="12" customHeight="1">
      <c r="A6" s="20" t="s">
        <v>26</v>
      </c>
    </row>
    <row r="7" spans="1:2" s="20" customFormat="1" ht="12.75" customHeight="1">
      <c r="A7" s="43">
        <v>2</v>
      </c>
      <c r="B7" s="77" t="s">
        <v>65</v>
      </c>
    </row>
    <row r="8" spans="1:2" ht="12" customHeight="1">
      <c r="A8" s="22"/>
      <c r="B8" s="22"/>
    </row>
    <row r="9" spans="1:2" ht="12" customHeight="1"/>
    <row r="10" spans="1:2" ht="12" customHeight="1"/>
    <row r="11" spans="1:2" ht="12" customHeight="1"/>
  </sheetData>
  <mergeCells count="1">
    <mergeCell ref="A1:B1"/>
  </mergeCells>
  <phoneticPr fontId="7" type="noConversion"/>
  <hyperlinks>
    <hyperlink ref="A4:B4" location="'3'!A1" display="'3'!A1" xr:uid="{00000000-0004-0000-0000-000000000000}"/>
    <hyperlink ref="A7:B7" location="'7'!A1" display="'7'!A1" xr:uid="{00000000-0004-0000-0000-000001000000}"/>
    <hyperlink ref="A4" location="'1'!A1" display="'1'!A1" xr:uid="{00000000-0004-0000-0000-000002000000}"/>
    <hyperlink ref="B4" location="'1'!B1" display="Schwangerschaftsabbrüche von Frauen mit Wohnsitz in Berlin 1996 bis 2018" xr:uid="{00000000-0004-0000-0000-000003000000}"/>
    <hyperlink ref="A7" location="'2'!A1" display="'2'!A1" xr:uid="{00000000-0004-0000-0000-000004000000}"/>
    <hyperlink ref="B7" location="'2'!B1" display="Schwangerschaftsabbrüche von Frauen mit Wohnsitz in Brandenburg 1996 bis 2018" xr:uid="{00000000-0004-0000-0000-000005000000}"/>
  </hyperlinks>
  <pageMargins left="0.59055118110236227" right="0.59055118110236227" top="0.78740157480314965" bottom="0.59055118110236227" header="0.31496062992125984" footer="0.23622047244094491"/>
  <pageSetup paperSize="9" orientation="portrait" r:id="rId1"/>
  <headerFooter scaleWithDoc="0" alignWithMargins="0">
    <oddHeader>&amp;L&amp;8 1996 - 2021 Berlin und Brandenburg</oddHeader>
    <oddFooter>&amp;R&amp;7Amt für Statistik Berlin-Brandenburg  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84"/>
  <sheetViews>
    <sheetView zoomScaleNormal="100" workbookViewId="0">
      <pane xSplit="2" ySplit="3" topLeftCell="S4" activePane="bottomRight" state="frozen"/>
      <selection activeCell="A6" sqref="A6"/>
      <selection pane="topRight" activeCell="A6" sqref="A6"/>
      <selection pane="bottomLeft" activeCell="A6" sqref="A6"/>
      <selection pane="bottomRight" activeCell="B1" sqref="B1"/>
    </sheetView>
  </sheetViews>
  <sheetFormatPr baseColWidth="10" defaultColWidth="11.42578125" defaultRowHeight="11.25"/>
  <cols>
    <col min="1" max="1" width="4.7109375" style="1" customWidth="1"/>
    <col min="2" max="2" width="30.7109375" style="1" customWidth="1"/>
    <col min="3" max="20" width="8.7109375" style="1" customWidth="1"/>
    <col min="21" max="21" width="8.7109375" style="65" customWidth="1"/>
    <col min="22" max="31" width="8.7109375" style="71" customWidth="1"/>
    <col min="32" max="16384" width="11.42578125" style="1"/>
  </cols>
  <sheetData>
    <row r="1" spans="1:31" s="7" customFormat="1" ht="40.15" customHeight="1">
      <c r="A1" s="13">
        <v>1</v>
      </c>
      <c r="B1" s="57" t="s">
        <v>66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5"/>
      <c r="Q1" s="55"/>
      <c r="R1" s="55"/>
      <c r="V1" s="70"/>
      <c r="W1" s="70"/>
      <c r="X1" s="70"/>
      <c r="Y1" s="70"/>
      <c r="Z1" s="70"/>
      <c r="AA1" s="70"/>
      <c r="AB1" s="70"/>
      <c r="AC1" s="70"/>
      <c r="AD1" s="70"/>
      <c r="AE1" s="70"/>
    </row>
    <row r="2" spans="1:31" ht="12" customHeight="1">
      <c r="B2" s="58" t="s">
        <v>5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4"/>
      <c r="Q2" s="54"/>
      <c r="R2" s="54"/>
    </row>
    <row r="3" spans="1:31" ht="20.100000000000001" customHeight="1">
      <c r="B3" s="9" t="s">
        <v>0</v>
      </c>
      <c r="C3" s="10">
        <v>1996</v>
      </c>
      <c r="D3" s="10">
        <v>1997</v>
      </c>
      <c r="E3" s="10">
        <v>1998</v>
      </c>
      <c r="F3" s="10">
        <v>1999</v>
      </c>
      <c r="G3" s="10">
        <v>2000</v>
      </c>
      <c r="H3" s="10">
        <v>2001</v>
      </c>
      <c r="I3" s="10">
        <v>2002</v>
      </c>
      <c r="J3" s="10">
        <v>2003</v>
      </c>
      <c r="K3" s="10">
        <v>2004</v>
      </c>
      <c r="L3" s="10">
        <v>2005</v>
      </c>
      <c r="M3" s="10">
        <v>2006</v>
      </c>
      <c r="N3" s="10">
        <v>2007</v>
      </c>
      <c r="O3" s="11">
        <v>2008</v>
      </c>
      <c r="P3" s="11">
        <v>2009</v>
      </c>
      <c r="Q3" s="11">
        <v>2010</v>
      </c>
      <c r="R3" s="11">
        <v>2011</v>
      </c>
      <c r="S3" s="11">
        <v>2012</v>
      </c>
      <c r="T3" s="11">
        <v>2013</v>
      </c>
      <c r="U3" s="8">
        <v>2014</v>
      </c>
      <c r="V3" s="73">
        <v>2015</v>
      </c>
      <c r="W3" s="73">
        <v>2016</v>
      </c>
      <c r="X3" s="73">
        <v>2017</v>
      </c>
      <c r="Y3" s="73">
        <v>2018</v>
      </c>
      <c r="Z3" s="73">
        <v>2019</v>
      </c>
      <c r="AA3" s="73">
        <v>2020</v>
      </c>
      <c r="AB3" s="73">
        <v>2021</v>
      </c>
      <c r="AC3" s="73">
        <v>2022</v>
      </c>
      <c r="AD3" s="73">
        <v>2023</v>
      </c>
      <c r="AE3" s="73">
        <v>2024</v>
      </c>
    </row>
    <row r="4" spans="1:31" ht="12" customHeight="1"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31" ht="12" customHeight="1">
      <c r="C5" s="101" t="s">
        <v>4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75"/>
      <c r="AA5" s="1"/>
      <c r="AB5" s="1"/>
      <c r="AC5" s="1"/>
      <c r="AD5" s="1"/>
      <c r="AE5" s="1"/>
    </row>
    <row r="6" spans="1:31" ht="12" customHeight="1">
      <c r="B6" s="5" t="s">
        <v>6</v>
      </c>
      <c r="C6" s="78">
        <v>11762</v>
      </c>
      <c r="D6" s="78">
        <v>11741</v>
      </c>
      <c r="E6" s="78">
        <v>11396</v>
      </c>
      <c r="F6" s="78">
        <v>11949</v>
      </c>
      <c r="G6" s="78">
        <v>11955</v>
      </c>
      <c r="H6" s="78">
        <v>11605</v>
      </c>
      <c r="I6" s="78">
        <v>11344</v>
      </c>
      <c r="J6" s="78">
        <v>10881</v>
      </c>
      <c r="K6" s="78">
        <v>10994</v>
      </c>
      <c r="L6" s="78">
        <v>10637</v>
      </c>
      <c r="M6" s="78">
        <v>10024</v>
      </c>
      <c r="N6" s="78">
        <v>9621</v>
      </c>
      <c r="O6" s="78">
        <v>9648</v>
      </c>
      <c r="P6" s="78">
        <v>9402</v>
      </c>
      <c r="Q6" s="78">
        <v>9503</v>
      </c>
      <c r="R6" s="78">
        <v>9393</v>
      </c>
      <c r="S6" s="78">
        <v>9269</v>
      </c>
      <c r="T6" s="78">
        <v>8800</v>
      </c>
      <c r="U6" s="78">
        <v>8643</v>
      </c>
      <c r="V6" s="78">
        <v>8494</v>
      </c>
      <c r="W6" s="78">
        <v>8871</v>
      </c>
      <c r="X6" s="78">
        <v>9289</v>
      </c>
      <c r="Y6" s="78">
        <v>9525</v>
      </c>
      <c r="Z6" s="78">
        <v>9645</v>
      </c>
      <c r="AA6" s="78">
        <v>9790</v>
      </c>
      <c r="AB6" s="78">
        <v>8205</v>
      </c>
      <c r="AC6" s="78">
        <v>9383</v>
      </c>
      <c r="AD6" s="78">
        <v>9332</v>
      </c>
      <c r="AE6" s="78">
        <v>9690</v>
      </c>
    </row>
    <row r="7" spans="1:31">
      <c r="B7" s="52" t="s">
        <v>58</v>
      </c>
      <c r="C7" s="69">
        <v>15</v>
      </c>
      <c r="D7" s="69">
        <v>16</v>
      </c>
      <c r="E7" s="69">
        <v>15</v>
      </c>
      <c r="F7" s="69">
        <v>16</v>
      </c>
      <c r="G7" s="69">
        <v>16</v>
      </c>
      <c r="H7" s="69">
        <v>15.7</v>
      </c>
      <c r="I7" s="69">
        <v>15.2</v>
      </c>
      <c r="J7" s="69">
        <v>14.6</v>
      </c>
      <c r="K7" s="69">
        <v>14.8</v>
      </c>
      <c r="L7" s="69">
        <v>14.4</v>
      </c>
      <c r="M7" s="69">
        <v>13.7</v>
      </c>
      <c r="N7" s="69">
        <v>13.3</v>
      </c>
      <c r="O7" s="69">
        <v>13.4</v>
      </c>
      <c r="P7" s="69">
        <v>13.2</v>
      </c>
      <c r="Q7" s="69">
        <v>13.5</v>
      </c>
      <c r="R7" s="69">
        <v>13.3</v>
      </c>
      <c r="S7" s="69">
        <v>13.8</v>
      </c>
      <c r="T7" s="69">
        <v>13</v>
      </c>
      <c r="U7" s="69">
        <v>12.6</v>
      </c>
      <c r="V7" s="69">
        <f>V6*1000/694087</f>
        <v>12.2</v>
      </c>
      <c r="W7" s="69">
        <v>12.2</v>
      </c>
      <c r="X7" s="69">
        <v>13</v>
      </c>
      <c r="Y7" s="69">
        <v>13.1</v>
      </c>
      <c r="Z7" s="69">
        <v>13.1</v>
      </c>
      <c r="AA7" s="69">
        <v>13.3</v>
      </c>
      <c r="AB7" s="69">
        <v>11.1</v>
      </c>
      <c r="AC7" s="69">
        <v>12.4</v>
      </c>
      <c r="AD7" s="69">
        <v>12</v>
      </c>
      <c r="AE7" s="69">
        <v>12.9</v>
      </c>
    </row>
    <row r="8" spans="1:31">
      <c r="B8" s="52" t="s">
        <v>59</v>
      </c>
      <c r="C8" s="69">
        <v>391</v>
      </c>
      <c r="D8" s="69">
        <v>384</v>
      </c>
      <c r="E8" s="69">
        <v>383</v>
      </c>
      <c r="F8" s="69">
        <v>398</v>
      </c>
      <c r="G8" s="69">
        <v>400</v>
      </c>
      <c r="H8" s="69">
        <v>403.8</v>
      </c>
      <c r="I8" s="69">
        <v>392.1</v>
      </c>
      <c r="J8" s="69">
        <v>377.1</v>
      </c>
      <c r="K8" s="69">
        <v>371.4</v>
      </c>
      <c r="L8" s="69">
        <v>365.6</v>
      </c>
      <c r="M8" s="69">
        <v>337.1</v>
      </c>
      <c r="N8" s="69">
        <v>307.5</v>
      </c>
      <c r="O8" s="69">
        <v>300.89999999999998</v>
      </c>
      <c r="P8" s="69">
        <v>291.8</v>
      </c>
      <c r="Q8" s="69">
        <v>283.2</v>
      </c>
      <c r="R8" s="69">
        <v>282.8</v>
      </c>
      <c r="S8" s="69">
        <v>266.10000000000002</v>
      </c>
      <c r="T8" s="69">
        <v>249.9</v>
      </c>
      <c r="U8" s="69">
        <v>230.3</v>
      </c>
      <c r="V8" s="69">
        <f>V6*1000/38209</f>
        <v>222.3</v>
      </c>
      <c r="W8" s="69">
        <v>215.1</v>
      </c>
      <c r="X8" s="69">
        <v>230.3</v>
      </c>
      <c r="Y8" s="69">
        <v>236</v>
      </c>
      <c r="Z8" s="69">
        <v>243</v>
      </c>
      <c r="AA8" s="69">
        <v>251.9</v>
      </c>
      <c r="AB8" s="69">
        <v>208.5</v>
      </c>
      <c r="AC8" s="69">
        <v>261.39999999999998</v>
      </c>
      <c r="AD8" s="69">
        <v>272.10000000000002</v>
      </c>
      <c r="AE8" s="69">
        <v>268.7</v>
      </c>
    </row>
    <row r="9" spans="1:31" ht="12" customHeight="1">
      <c r="B9" s="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5"/>
    </row>
    <row r="10" spans="1:31" ht="12" customHeight="1">
      <c r="B10" s="5" t="s">
        <v>7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</row>
    <row r="11" spans="1:31" ht="12" customHeight="1">
      <c r="B11" s="17" t="s">
        <v>8</v>
      </c>
      <c r="C11" s="78">
        <v>22</v>
      </c>
      <c r="D11" s="78">
        <v>35</v>
      </c>
      <c r="E11" s="78">
        <v>36</v>
      </c>
      <c r="F11" s="78">
        <v>33</v>
      </c>
      <c r="G11" s="78">
        <v>42</v>
      </c>
      <c r="H11" s="78">
        <v>47</v>
      </c>
      <c r="I11" s="78">
        <v>47</v>
      </c>
      <c r="J11" s="78">
        <v>55</v>
      </c>
      <c r="K11" s="78">
        <v>50</v>
      </c>
      <c r="L11" s="78">
        <v>39</v>
      </c>
      <c r="M11" s="78">
        <v>40</v>
      </c>
      <c r="N11" s="78">
        <v>29</v>
      </c>
      <c r="O11" s="78">
        <v>19</v>
      </c>
      <c r="P11" s="78">
        <v>32</v>
      </c>
      <c r="Q11" s="78">
        <v>20</v>
      </c>
      <c r="R11" s="78">
        <v>20</v>
      </c>
      <c r="S11" s="78">
        <v>38</v>
      </c>
      <c r="T11" s="78">
        <v>21</v>
      </c>
      <c r="U11" s="78">
        <v>21</v>
      </c>
      <c r="V11" s="78">
        <v>16</v>
      </c>
      <c r="W11" s="78">
        <v>24</v>
      </c>
      <c r="X11" s="78">
        <v>23</v>
      </c>
      <c r="Y11" s="78">
        <v>15</v>
      </c>
      <c r="Z11" s="78">
        <v>12</v>
      </c>
      <c r="AA11" s="78">
        <v>23</v>
      </c>
      <c r="AB11" s="78">
        <v>19</v>
      </c>
      <c r="AC11" s="78">
        <v>24</v>
      </c>
      <c r="AD11" s="78">
        <v>21</v>
      </c>
      <c r="AE11" s="78">
        <v>25</v>
      </c>
    </row>
    <row r="12" spans="1:31" ht="12" customHeight="1">
      <c r="B12" s="17" t="s">
        <v>9</v>
      </c>
      <c r="C12" s="78">
        <v>338</v>
      </c>
      <c r="D12" s="78">
        <v>413</v>
      </c>
      <c r="E12" s="78">
        <v>364</v>
      </c>
      <c r="F12" s="78">
        <v>454</v>
      </c>
      <c r="G12" s="78">
        <v>441</v>
      </c>
      <c r="H12" s="78">
        <v>527</v>
      </c>
      <c r="I12" s="78">
        <v>516</v>
      </c>
      <c r="J12" s="78">
        <v>506</v>
      </c>
      <c r="K12" s="78">
        <v>456</v>
      </c>
      <c r="L12" s="78">
        <v>463</v>
      </c>
      <c r="M12" s="78">
        <v>463</v>
      </c>
      <c r="N12" s="78">
        <v>419</v>
      </c>
      <c r="O12" s="78">
        <v>355</v>
      </c>
      <c r="P12" s="78">
        <v>330</v>
      </c>
      <c r="Q12" s="78">
        <v>317</v>
      </c>
      <c r="R12" s="78">
        <v>313</v>
      </c>
      <c r="S12" s="78">
        <v>237</v>
      </c>
      <c r="T12" s="78">
        <v>252</v>
      </c>
      <c r="U12" s="78">
        <v>215</v>
      </c>
      <c r="V12" s="78">
        <v>184</v>
      </c>
      <c r="W12" s="78">
        <v>196</v>
      </c>
      <c r="X12" s="78">
        <v>217</v>
      </c>
      <c r="Y12" s="78">
        <v>183</v>
      </c>
      <c r="Z12" s="78">
        <v>187</v>
      </c>
      <c r="AA12" s="78">
        <v>209</v>
      </c>
      <c r="AB12" s="78">
        <v>153</v>
      </c>
      <c r="AC12" s="78">
        <v>187</v>
      </c>
      <c r="AD12" s="78">
        <v>186</v>
      </c>
      <c r="AE12" s="78">
        <v>200</v>
      </c>
    </row>
    <row r="13" spans="1:31" ht="12" customHeight="1">
      <c r="B13" s="17" t="s">
        <v>10</v>
      </c>
      <c r="C13" s="78">
        <v>2950</v>
      </c>
      <c r="D13" s="78">
        <v>3019</v>
      </c>
      <c r="E13" s="78">
        <v>3068</v>
      </c>
      <c r="F13" s="78">
        <v>3266</v>
      </c>
      <c r="G13" s="78">
        <v>3428</v>
      </c>
      <c r="H13" s="78">
        <v>3437</v>
      </c>
      <c r="I13" s="78">
        <v>3414</v>
      </c>
      <c r="J13" s="78">
        <v>3352</v>
      </c>
      <c r="K13" s="78">
        <v>3583</v>
      </c>
      <c r="L13" s="78">
        <v>3331</v>
      </c>
      <c r="M13" s="78">
        <v>3099</v>
      </c>
      <c r="N13" s="78">
        <v>2993</v>
      </c>
      <c r="O13" s="78">
        <v>3014</v>
      </c>
      <c r="P13" s="78">
        <v>2976</v>
      </c>
      <c r="Q13" s="78">
        <v>2853</v>
      </c>
      <c r="R13" s="78">
        <v>2926</v>
      </c>
      <c r="S13" s="78">
        <f>2233+476</f>
        <v>2709</v>
      </c>
      <c r="T13" s="78">
        <v>2400</v>
      </c>
      <c r="U13" s="78">
        <v>2165</v>
      </c>
      <c r="V13" s="78">
        <v>2083</v>
      </c>
      <c r="W13" s="78">
        <v>2055</v>
      </c>
      <c r="X13" s="78">
        <v>2073</v>
      </c>
      <c r="Y13" s="78">
        <v>2139</v>
      </c>
      <c r="Z13" s="78">
        <v>2163</v>
      </c>
      <c r="AA13" s="78">
        <v>2106</v>
      </c>
      <c r="AB13" s="78">
        <v>1873</v>
      </c>
      <c r="AC13" s="78">
        <v>2030</v>
      </c>
      <c r="AD13" s="78">
        <v>2067</v>
      </c>
      <c r="AE13" s="78">
        <v>2175</v>
      </c>
    </row>
    <row r="14" spans="1:31" ht="12" customHeight="1">
      <c r="B14" s="17" t="s">
        <v>11</v>
      </c>
      <c r="C14" s="78">
        <v>3364</v>
      </c>
      <c r="D14" s="78">
        <v>3319</v>
      </c>
      <c r="E14" s="78">
        <v>2952</v>
      </c>
      <c r="F14" s="78">
        <v>2912</v>
      </c>
      <c r="G14" s="78">
        <v>2810</v>
      </c>
      <c r="H14" s="78">
        <v>2662</v>
      </c>
      <c r="I14" s="78">
        <v>2577</v>
      </c>
      <c r="J14" s="78">
        <v>2357</v>
      </c>
      <c r="K14" s="78">
        <v>2393</v>
      </c>
      <c r="L14" s="78">
        <v>2403</v>
      </c>
      <c r="M14" s="78">
        <v>2359</v>
      </c>
      <c r="N14" s="78">
        <v>2261</v>
      </c>
      <c r="O14" s="78">
        <v>2260</v>
      </c>
      <c r="P14" s="78">
        <v>2298</v>
      </c>
      <c r="Q14" s="78">
        <v>2370</v>
      </c>
      <c r="R14" s="78">
        <v>2304</v>
      </c>
      <c r="S14" s="78">
        <v>2362</v>
      </c>
      <c r="T14" s="78">
        <v>2262</v>
      </c>
      <c r="U14" s="78">
        <v>2310</v>
      </c>
      <c r="V14" s="78">
        <v>2206</v>
      </c>
      <c r="W14" s="78">
        <v>2325</v>
      </c>
      <c r="X14" s="78">
        <v>2428</v>
      </c>
      <c r="Y14" s="78">
        <v>2458</v>
      </c>
      <c r="Z14" s="78">
        <v>2265</v>
      </c>
      <c r="AA14" s="78">
        <v>2309</v>
      </c>
      <c r="AB14" s="78">
        <v>1784</v>
      </c>
      <c r="AC14" s="78">
        <v>2176</v>
      </c>
      <c r="AD14" s="78">
        <v>2180</v>
      </c>
      <c r="AE14" s="78">
        <v>2265</v>
      </c>
    </row>
    <row r="15" spans="1:31" ht="12" customHeight="1">
      <c r="B15" s="17" t="s">
        <v>12</v>
      </c>
      <c r="C15" s="78">
        <v>2972</v>
      </c>
      <c r="D15" s="78">
        <v>2840</v>
      </c>
      <c r="E15" s="78">
        <v>2822</v>
      </c>
      <c r="F15" s="78">
        <v>2800</v>
      </c>
      <c r="G15" s="78">
        <v>2702</v>
      </c>
      <c r="H15" s="78">
        <v>2518</v>
      </c>
      <c r="I15" s="78">
        <v>2399</v>
      </c>
      <c r="J15" s="78">
        <v>2184</v>
      </c>
      <c r="K15" s="78">
        <v>2142</v>
      </c>
      <c r="L15" s="78">
        <v>2035</v>
      </c>
      <c r="M15" s="78">
        <v>1885</v>
      </c>
      <c r="N15" s="78">
        <v>1729</v>
      </c>
      <c r="O15" s="78">
        <v>1864</v>
      </c>
      <c r="P15" s="78">
        <v>1848</v>
      </c>
      <c r="Q15" s="78">
        <v>1933</v>
      </c>
      <c r="R15" s="78">
        <v>1910</v>
      </c>
      <c r="S15" s="78">
        <v>1966</v>
      </c>
      <c r="T15" s="78">
        <v>1972</v>
      </c>
      <c r="U15" s="78">
        <v>1964</v>
      </c>
      <c r="V15" s="78">
        <v>2028</v>
      </c>
      <c r="W15" s="78">
        <v>2162</v>
      </c>
      <c r="X15" s="78">
        <v>2294</v>
      </c>
      <c r="Y15" s="78">
        <v>2344</v>
      </c>
      <c r="Z15" s="78">
        <v>2490</v>
      </c>
      <c r="AA15" s="78">
        <v>2531</v>
      </c>
      <c r="AB15" s="78">
        <v>2050</v>
      </c>
      <c r="AC15" s="78">
        <v>2348</v>
      </c>
      <c r="AD15" s="78">
        <v>2225</v>
      </c>
      <c r="AE15" s="78">
        <v>2225</v>
      </c>
    </row>
    <row r="16" spans="1:31" ht="12" customHeight="1">
      <c r="B16" s="17" t="s">
        <v>13</v>
      </c>
      <c r="C16" s="78">
        <v>1571</v>
      </c>
      <c r="D16" s="78">
        <v>1576</v>
      </c>
      <c r="E16" s="78">
        <v>1628</v>
      </c>
      <c r="F16" s="78">
        <v>1917</v>
      </c>
      <c r="G16" s="78">
        <v>1915</v>
      </c>
      <c r="H16" s="78">
        <v>1785</v>
      </c>
      <c r="I16" s="78">
        <v>1788</v>
      </c>
      <c r="J16" s="78">
        <v>1705</v>
      </c>
      <c r="K16" s="78">
        <v>1700</v>
      </c>
      <c r="L16" s="78">
        <v>1654</v>
      </c>
      <c r="M16" s="78">
        <v>1512</v>
      </c>
      <c r="N16" s="78">
        <v>1469</v>
      </c>
      <c r="O16" s="78">
        <v>1417</v>
      </c>
      <c r="P16" s="78">
        <v>1255</v>
      </c>
      <c r="Q16" s="78">
        <v>1298</v>
      </c>
      <c r="R16" s="78">
        <v>1280</v>
      </c>
      <c r="S16" s="78">
        <v>1297</v>
      </c>
      <c r="T16" s="78">
        <v>1267</v>
      </c>
      <c r="U16" s="78">
        <v>1342</v>
      </c>
      <c r="V16" s="78">
        <v>1386</v>
      </c>
      <c r="W16" s="78">
        <v>1478</v>
      </c>
      <c r="X16" s="78">
        <v>1594</v>
      </c>
      <c r="Y16" s="78">
        <v>1718</v>
      </c>
      <c r="Z16" s="78">
        <v>1762</v>
      </c>
      <c r="AA16" s="78">
        <v>1820</v>
      </c>
      <c r="AB16" s="78">
        <v>1606</v>
      </c>
      <c r="AC16" s="78">
        <v>1821</v>
      </c>
      <c r="AD16" s="78">
        <v>1879</v>
      </c>
      <c r="AE16" s="78">
        <v>1915</v>
      </c>
    </row>
    <row r="17" spans="2:31" ht="12" customHeight="1">
      <c r="B17" s="17" t="s">
        <v>14</v>
      </c>
      <c r="C17" s="78">
        <v>545</v>
      </c>
      <c r="D17" s="78">
        <v>539</v>
      </c>
      <c r="E17" s="78">
        <v>526</v>
      </c>
      <c r="F17" s="78">
        <v>567</v>
      </c>
      <c r="G17" s="78">
        <v>617</v>
      </c>
      <c r="H17" s="78">
        <v>629</v>
      </c>
      <c r="I17" s="78">
        <v>603</v>
      </c>
      <c r="J17" s="78">
        <v>722</v>
      </c>
      <c r="K17" s="78">
        <v>670</v>
      </c>
      <c r="L17" s="78">
        <v>712</v>
      </c>
      <c r="M17" s="78">
        <v>666</v>
      </c>
      <c r="N17" s="78">
        <v>721</v>
      </c>
      <c r="O17" s="78">
        <v>719</v>
      </c>
      <c r="P17" s="78">
        <v>663</v>
      </c>
      <c r="Q17" s="78">
        <v>712</v>
      </c>
      <c r="R17" s="78">
        <v>640</v>
      </c>
      <c r="S17" s="78">
        <f>611+49</f>
        <v>660</v>
      </c>
      <c r="T17" s="78">
        <v>626</v>
      </c>
      <c r="U17" s="78">
        <v>626</v>
      </c>
      <c r="V17" s="78">
        <v>591</v>
      </c>
      <c r="W17" s="78">
        <v>631</v>
      </c>
      <c r="X17" s="78">
        <v>660</v>
      </c>
      <c r="Y17" s="78">
        <v>668</v>
      </c>
      <c r="Z17" s="78">
        <v>766</v>
      </c>
      <c r="AA17" s="78">
        <v>792</v>
      </c>
      <c r="AB17" s="78">
        <v>720</v>
      </c>
      <c r="AC17" s="78">
        <v>797</v>
      </c>
      <c r="AD17" s="78">
        <v>774</v>
      </c>
      <c r="AE17" s="78">
        <v>890</v>
      </c>
    </row>
    <row r="18" spans="2:31" ht="12" customHeight="1">
      <c r="B18" s="6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25"/>
      <c r="Q18" s="25"/>
      <c r="S18" s="25"/>
    </row>
    <row r="19" spans="2:31" ht="12" customHeight="1">
      <c r="B19" s="2" t="s">
        <v>15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</row>
    <row r="20" spans="2:31" ht="12" customHeight="1">
      <c r="B20" s="6" t="s">
        <v>16</v>
      </c>
      <c r="C20" s="78">
        <v>5566</v>
      </c>
      <c r="D20" s="78">
        <v>5410</v>
      </c>
      <c r="E20" s="78">
        <v>5329</v>
      </c>
      <c r="F20" s="78">
        <v>5749</v>
      </c>
      <c r="G20" s="78">
        <v>5935</v>
      </c>
      <c r="H20" s="78">
        <v>6144</v>
      </c>
      <c r="I20" s="78">
        <v>6165</v>
      </c>
      <c r="J20" s="78">
        <v>5998</v>
      </c>
      <c r="K20" s="78">
        <v>6223</v>
      </c>
      <c r="L20" s="78">
        <v>6102</v>
      </c>
      <c r="M20" s="78">
        <v>5804</v>
      </c>
      <c r="N20" s="78">
        <v>5660</v>
      </c>
      <c r="O20" s="78">
        <v>5767</v>
      </c>
      <c r="P20" s="78">
        <v>5776</v>
      </c>
      <c r="Q20" s="78">
        <v>5841</v>
      </c>
      <c r="R20" s="78">
        <v>5866</v>
      </c>
      <c r="S20" s="78">
        <v>5799</v>
      </c>
      <c r="T20" s="78">
        <v>5471</v>
      </c>
      <c r="U20" s="78">
        <v>5508</v>
      </c>
      <c r="V20" s="78">
        <v>5303</v>
      </c>
      <c r="W20" s="78">
        <v>5663</v>
      </c>
      <c r="X20" s="78">
        <v>5922</v>
      </c>
      <c r="Y20" s="78">
        <v>6168</v>
      </c>
      <c r="Z20" s="78">
        <v>6252</v>
      </c>
      <c r="AA20" s="78">
        <v>6398</v>
      </c>
      <c r="AB20" s="78">
        <v>5365</v>
      </c>
      <c r="AC20" s="78">
        <v>6265</v>
      </c>
      <c r="AD20" s="78">
        <v>6103</v>
      </c>
      <c r="AE20" s="78">
        <v>6405</v>
      </c>
    </row>
    <row r="21" spans="2:31" ht="12" customHeight="1">
      <c r="B21" s="6" t="s">
        <v>17</v>
      </c>
      <c r="C21" s="78">
        <v>5516</v>
      </c>
      <c r="D21" s="78">
        <v>5672</v>
      </c>
      <c r="E21" s="78">
        <v>5396</v>
      </c>
      <c r="F21" s="78">
        <v>5556</v>
      </c>
      <c r="G21" s="78">
        <v>5311</v>
      </c>
      <c r="H21" s="78">
        <v>4819</v>
      </c>
      <c r="I21" s="78">
        <v>4618</v>
      </c>
      <c r="J21" s="78">
        <v>4337</v>
      </c>
      <c r="K21" s="78">
        <v>4217</v>
      </c>
      <c r="L21" s="78">
        <v>4066</v>
      </c>
      <c r="M21" s="78">
        <v>3736</v>
      </c>
      <c r="N21" s="78">
        <v>3538</v>
      </c>
      <c r="O21" s="78">
        <v>3501</v>
      </c>
      <c r="P21" s="78">
        <v>3286</v>
      </c>
      <c r="Q21" s="78">
        <v>3298</v>
      </c>
      <c r="R21" s="78">
        <v>3181</v>
      </c>
      <c r="S21" s="78">
        <v>3160</v>
      </c>
      <c r="T21" s="78">
        <v>3046</v>
      </c>
      <c r="U21" s="78">
        <v>2884</v>
      </c>
      <c r="V21" s="78">
        <v>2934</v>
      </c>
      <c r="W21" s="78">
        <v>2975</v>
      </c>
      <c r="X21" s="78">
        <v>3082</v>
      </c>
      <c r="Y21" s="78">
        <v>3082</v>
      </c>
      <c r="Z21" s="78">
        <v>3113</v>
      </c>
      <c r="AA21" s="78">
        <v>3081</v>
      </c>
      <c r="AB21" s="78">
        <v>2611</v>
      </c>
      <c r="AC21" s="78">
        <v>2885</v>
      </c>
      <c r="AD21" s="78">
        <v>2969</v>
      </c>
      <c r="AE21" s="78">
        <v>3000</v>
      </c>
    </row>
    <row r="22" spans="2:31" ht="12" customHeight="1">
      <c r="B22" s="6" t="s">
        <v>18</v>
      </c>
      <c r="C22" s="78">
        <v>43</v>
      </c>
      <c r="D22" s="78">
        <v>40</v>
      </c>
      <c r="E22" s="78">
        <v>30</v>
      </c>
      <c r="F22" s="78">
        <v>47</v>
      </c>
      <c r="G22" s="78">
        <v>45</v>
      </c>
      <c r="H22" s="78">
        <v>30</v>
      </c>
      <c r="I22" s="78">
        <v>24</v>
      </c>
      <c r="J22" s="78">
        <v>17</v>
      </c>
      <c r="K22" s="78">
        <v>34</v>
      </c>
      <c r="L22" s="78">
        <v>20</v>
      </c>
      <c r="M22" s="78">
        <v>24</v>
      </c>
      <c r="N22" s="78">
        <v>17</v>
      </c>
      <c r="O22" s="78">
        <v>18</v>
      </c>
      <c r="P22" s="78">
        <v>14</v>
      </c>
      <c r="Q22" s="78">
        <v>18</v>
      </c>
      <c r="R22" s="78">
        <v>18</v>
      </c>
      <c r="S22" s="78">
        <v>12</v>
      </c>
      <c r="T22" s="78">
        <v>12</v>
      </c>
      <c r="U22" s="78">
        <v>4</v>
      </c>
      <c r="V22" s="78">
        <v>13</v>
      </c>
      <c r="W22" s="78">
        <v>7</v>
      </c>
      <c r="X22" s="78">
        <v>12</v>
      </c>
      <c r="Y22" s="78">
        <v>5</v>
      </c>
      <c r="Z22" s="78">
        <v>11</v>
      </c>
      <c r="AA22" s="78">
        <v>11</v>
      </c>
      <c r="AB22" s="78">
        <v>11</v>
      </c>
      <c r="AC22" s="78">
        <v>11</v>
      </c>
      <c r="AD22" s="78">
        <v>7</v>
      </c>
      <c r="AE22" s="78">
        <v>10</v>
      </c>
    </row>
    <row r="23" spans="2:31" ht="12" customHeight="1">
      <c r="B23" s="6" t="s">
        <v>19</v>
      </c>
      <c r="C23" s="78">
        <v>637</v>
      </c>
      <c r="D23" s="78">
        <v>619</v>
      </c>
      <c r="E23" s="78">
        <v>641</v>
      </c>
      <c r="F23" s="78">
        <v>597</v>
      </c>
      <c r="G23" s="78">
        <v>664</v>
      </c>
      <c r="H23" s="78">
        <v>612</v>
      </c>
      <c r="I23" s="78">
        <v>537</v>
      </c>
      <c r="J23" s="78">
        <v>529</v>
      </c>
      <c r="K23" s="78">
        <v>520</v>
      </c>
      <c r="L23" s="78">
        <v>449</v>
      </c>
      <c r="M23" s="78">
        <v>460</v>
      </c>
      <c r="N23" s="78">
        <v>406</v>
      </c>
      <c r="O23" s="78">
        <v>362</v>
      </c>
      <c r="P23" s="78">
        <v>326</v>
      </c>
      <c r="Q23" s="78">
        <v>346</v>
      </c>
      <c r="R23" s="78">
        <v>328</v>
      </c>
      <c r="S23" s="78">
        <v>298</v>
      </c>
      <c r="T23" s="78">
        <v>271</v>
      </c>
      <c r="U23" s="78">
        <v>247</v>
      </c>
      <c r="V23" s="78">
        <v>244</v>
      </c>
      <c r="W23" s="78">
        <v>226</v>
      </c>
      <c r="X23" s="78">
        <v>273</v>
      </c>
      <c r="Y23" s="78">
        <v>270</v>
      </c>
      <c r="Z23" s="78">
        <v>269</v>
      </c>
      <c r="AA23" s="78">
        <v>300</v>
      </c>
      <c r="AB23" s="78">
        <v>218</v>
      </c>
      <c r="AC23" s="78">
        <v>222</v>
      </c>
      <c r="AD23" s="78">
        <v>253</v>
      </c>
      <c r="AE23" s="78">
        <v>270</v>
      </c>
    </row>
    <row r="24" spans="2:31" ht="12" customHeight="1">
      <c r="B24" s="6"/>
      <c r="C24" s="33"/>
      <c r="D24" s="33"/>
      <c r="E24" s="33"/>
      <c r="F24" s="33"/>
      <c r="G24" s="33"/>
      <c r="H24" s="33"/>
      <c r="I24" s="33"/>
      <c r="J24" s="33"/>
      <c r="K24" s="26"/>
      <c r="L24" s="26"/>
      <c r="M24" s="26"/>
      <c r="N24" s="26"/>
      <c r="O24" s="26"/>
      <c r="P24" s="26"/>
      <c r="Q24" s="26"/>
    </row>
    <row r="25" spans="2:31" ht="22.15" customHeight="1">
      <c r="B25" s="2" t="s">
        <v>20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</row>
    <row r="26" spans="2:31" ht="12" customHeight="1">
      <c r="B26" s="6" t="s">
        <v>21</v>
      </c>
      <c r="C26" s="78">
        <v>4786</v>
      </c>
      <c r="D26" s="78">
        <v>4722</v>
      </c>
      <c r="E26" s="78">
        <v>4561</v>
      </c>
      <c r="F26" s="78">
        <v>4798</v>
      </c>
      <c r="G26" s="78">
        <v>4832</v>
      </c>
      <c r="H26" s="78">
        <v>4984</v>
      </c>
      <c r="I26" s="78">
        <v>4982</v>
      </c>
      <c r="J26" s="78">
        <v>4814</v>
      </c>
      <c r="K26" s="78">
        <v>4682</v>
      </c>
      <c r="L26" s="78">
        <v>4617</v>
      </c>
      <c r="M26" s="78">
        <v>4352</v>
      </c>
      <c r="N26" s="78">
        <v>4243</v>
      </c>
      <c r="O26" s="78">
        <v>4272</v>
      </c>
      <c r="P26" s="78">
        <v>4229</v>
      </c>
      <c r="Q26" s="78">
        <v>4065</v>
      </c>
      <c r="R26" s="78">
        <v>4062</v>
      </c>
      <c r="S26" s="78">
        <v>3963</v>
      </c>
      <c r="T26" s="78">
        <v>3740</v>
      </c>
      <c r="U26" s="78">
        <v>3673</v>
      </c>
      <c r="V26" s="78">
        <v>3562</v>
      </c>
      <c r="W26" s="78">
        <v>3828</v>
      </c>
      <c r="X26" s="78">
        <v>4070</v>
      </c>
      <c r="Y26" s="78">
        <v>4225</v>
      </c>
      <c r="Z26" s="78">
        <v>4274</v>
      </c>
      <c r="AA26" s="78">
        <v>4394</v>
      </c>
      <c r="AB26" s="78">
        <v>3737</v>
      </c>
      <c r="AC26" s="78">
        <v>4296</v>
      </c>
      <c r="AD26" s="78">
        <v>4335</v>
      </c>
      <c r="AE26" s="78">
        <v>4555</v>
      </c>
    </row>
    <row r="27" spans="2:31" ht="12" customHeight="1">
      <c r="B27" s="6">
        <v>1</v>
      </c>
      <c r="C27" s="78">
        <v>3320</v>
      </c>
      <c r="D27" s="78">
        <v>3396</v>
      </c>
      <c r="E27" s="78">
        <v>3277</v>
      </c>
      <c r="F27" s="78">
        <v>3502</v>
      </c>
      <c r="G27" s="78">
        <v>3463</v>
      </c>
      <c r="H27" s="78">
        <v>3230</v>
      </c>
      <c r="I27" s="78">
        <v>3060</v>
      </c>
      <c r="J27" s="78">
        <v>2992</v>
      </c>
      <c r="K27" s="78">
        <v>3142</v>
      </c>
      <c r="L27" s="78">
        <v>2973</v>
      </c>
      <c r="M27" s="78">
        <v>2753</v>
      </c>
      <c r="N27" s="78">
        <v>2658</v>
      </c>
      <c r="O27" s="78">
        <v>2606</v>
      </c>
      <c r="P27" s="78">
        <v>2469</v>
      </c>
      <c r="Q27" s="78">
        <v>2549</v>
      </c>
      <c r="R27" s="78">
        <v>2459</v>
      </c>
      <c r="S27" s="78">
        <v>2462</v>
      </c>
      <c r="T27" s="78">
        <v>2318</v>
      </c>
      <c r="U27" s="78">
        <v>2189</v>
      </c>
      <c r="V27" s="78">
        <v>2129</v>
      </c>
      <c r="W27" s="78">
        <v>2125</v>
      </c>
      <c r="X27" s="78">
        <v>2091</v>
      </c>
      <c r="Y27" s="78">
        <v>2098</v>
      </c>
      <c r="Z27" s="78">
        <v>1996</v>
      </c>
      <c r="AA27" s="78">
        <v>2089</v>
      </c>
      <c r="AB27" s="78">
        <v>1642</v>
      </c>
      <c r="AC27" s="78">
        <v>1879</v>
      </c>
      <c r="AD27" s="78">
        <v>1822</v>
      </c>
      <c r="AE27" s="78">
        <v>1885</v>
      </c>
    </row>
    <row r="28" spans="2:31" ht="12" customHeight="1">
      <c r="B28" s="6">
        <v>2</v>
      </c>
      <c r="C28" s="78">
        <v>2606</v>
      </c>
      <c r="D28" s="78">
        <v>2530</v>
      </c>
      <c r="E28" s="78">
        <v>2469</v>
      </c>
      <c r="F28" s="78">
        <v>2555</v>
      </c>
      <c r="G28" s="78">
        <v>2512</v>
      </c>
      <c r="H28" s="78">
        <v>2330</v>
      </c>
      <c r="I28" s="78">
        <v>2321</v>
      </c>
      <c r="J28" s="78">
        <v>2131</v>
      </c>
      <c r="K28" s="78">
        <v>2240</v>
      </c>
      <c r="L28" s="78">
        <v>2130</v>
      </c>
      <c r="M28" s="78">
        <v>2072</v>
      </c>
      <c r="N28" s="78">
        <v>1879</v>
      </c>
      <c r="O28" s="78">
        <v>1877</v>
      </c>
      <c r="P28" s="78">
        <v>1818</v>
      </c>
      <c r="Q28" s="78">
        <v>1934</v>
      </c>
      <c r="R28" s="78">
        <v>1899</v>
      </c>
      <c r="S28" s="78">
        <v>1868</v>
      </c>
      <c r="T28" s="78">
        <v>1800</v>
      </c>
      <c r="U28" s="78">
        <v>1807</v>
      </c>
      <c r="V28" s="78">
        <v>1783</v>
      </c>
      <c r="W28" s="78">
        <v>1794</v>
      </c>
      <c r="X28" s="78">
        <v>1948</v>
      </c>
      <c r="Y28" s="78">
        <v>1975</v>
      </c>
      <c r="Z28" s="78">
        <v>2079</v>
      </c>
      <c r="AA28" s="78">
        <v>2001</v>
      </c>
      <c r="AB28" s="78">
        <v>1662</v>
      </c>
      <c r="AC28" s="78">
        <v>1919</v>
      </c>
      <c r="AD28" s="78">
        <v>1818</v>
      </c>
      <c r="AE28" s="78">
        <v>1865</v>
      </c>
    </row>
    <row r="29" spans="2:31" ht="12" customHeight="1">
      <c r="B29" s="16" t="s">
        <v>22</v>
      </c>
      <c r="C29" s="78">
        <v>1050</v>
      </c>
      <c r="D29" s="78">
        <v>1093</v>
      </c>
      <c r="E29" s="78">
        <v>1089</v>
      </c>
      <c r="F29" s="78">
        <v>1094</v>
      </c>
      <c r="G29" s="78">
        <v>1148</v>
      </c>
      <c r="H29" s="78">
        <v>1061</v>
      </c>
      <c r="I29" s="78">
        <v>981</v>
      </c>
      <c r="J29" s="78">
        <v>944</v>
      </c>
      <c r="K29" s="78">
        <v>930</v>
      </c>
      <c r="L29" s="78">
        <v>917</v>
      </c>
      <c r="M29" s="78">
        <v>847</v>
      </c>
      <c r="N29" s="78">
        <v>841</v>
      </c>
      <c r="O29" s="78">
        <v>893</v>
      </c>
      <c r="P29" s="78">
        <v>886</v>
      </c>
      <c r="Q29" s="78">
        <v>955</v>
      </c>
      <c r="R29" s="78">
        <v>973</v>
      </c>
      <c r="S29" s="78">
        <f>632+218+126</f>
        <v>976</v>
      </c>
      <c r="T29" s="78">
        <v>942</v>
      </c>
      <c r="U29" s="78">
        <v>974</v>
      </c>
      <c r="V29" s="78">
        <v>1020</v>
      </c>
      <c r="W29" s="78">
        <v>1124</v>
      </c>
      <c r="X29" s="78">
        <v>1180</v>
      </c>
      <c r="Y29" s="78">
        <v>1227</v>
      </c>
      <c r="Z29" s="78">
        <v>1296</v>
      </c>
      <c r="AA29" s="78">
        <v>1306</v>
      </c>
      <c r="AB29" s="78">
        <v>1164</v>
      </c>
      <c r="AC29" s="78">
        <v>1289</v>
      </c>
      <c r="AD29" s="78">
        <v>1357</v>
      </c>
      <c r="AE29" s="78">
        <v>1385</v>
      </c>
    </row>
    <row r="30" spans="2:31" ht="12" customHeight="1">
      <c r="B30" s="16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2:31" ht="12" customHeight="1">
      <c r="C31" s="101" t="s">
        <v>1</v>
      </c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75"/>
      <c r="AA31" s="1"/>
      <c r="AB31" s="1"/>
      <c r="AC31" s="1"/>
      <c r="AD31" s="1"/>
      <c r="AE31" s="1"/>
    </row>
    <row r="32" spans="2:31" ht="12" customHeight="1">
      <c r="B32" s="5" t="s">
        <v>6</v>
      </c>
      <c r="C32" s="28" t="s">
        <v>2</v>
      </c>
      <c r="D32" s="23">
        <v>-0.2</v>
      </c>
      <c r="E32" s="23">
        <v>-2.9</v>
      </c>
      <c r="F32" s="23">
        <v>4.9000000000000004</v>
      </c>
      <c r="G32" s="23">
        <v>0.1</v>
      </c>
      <c r="H32" s="23">
        <v>-2.9</v>
      </c>
      <c r="I32" s="23">
        <v>-2.2000000000000002</v>
      </c>
      <c r="J32" s="23">
        <v>-4.0999999999999996</v>
      </c>
      <c r="K32" s="23">
        <v>1</v>
      </c>
      <c r="L32" s="23">
        <v>-3.2</v>
      </c>
      <c r="M32" s="23">
        <v>-5.8</v>
      </c>
      <c r="N32" s="23">
        <v>-4</v>
      </c>
      <c r="O32" s="23">
        <v>0.3</v>
      </c>
      <c r="P32" s="23">
        <v>-2.5</v>
      </c>
      <c r="Q32" s="23">
        <v>1.1000000000000001</v>
      </c>
      <c r="R32" s="23">
        <v>-1.2</v>
      </c>
      <c r="S32" s="23">
        <v>-1.3</v>
      </c>
      <c r="T32" s="23">
        <v>-5.0999999999999996</v>
      </c>
      <c r="U32" s="23">
        <v>-1.8</v>
      </c>
      <c r="V32" s="23">
        <v>-1.7</v>
      </c>
      <c r="W32" s="23">
        <v>4.4000000000000004</v>
      </c>
      <c r="X32" s="23">
        <v>4.7</v>
      </c>
      <c r="Y32" s="23">
        <v>2.5</v>
      </c>
      <c r="Z32" s="23">
        <v>1.3</v>
      </c>
      <c r="AA32" s="23">
        <v>1.5</v>
      </c>
      <c r="AB32" s="23">
        <v>-16.2</v>
      </c>
      <c r="AC32" s="23">
        <v>14.4</v>
      </c>
      <c r="AD32" s="23">
        <v>-0.5</v>
      </c>
      <c r="AE32" s="23">
        <v>3.8</v>
      </c>
    </row>
    <row r="33" spans="2:31" ht="12" customHeight="1">
      <c r="B33" s="52" t="s">
        <v>58</v>
      </c>
      <c r="C33" s="28" t="s">
        <v>2</v>
      </c>
      <c r="D33" s="23">
        <v>6.7</v>
      </c>
      <c r="E33" s="23">
        <v>-6.3</v>
      </c>
      <c r="F33" s="23">
        <v>6.7</v>
      </c>
      <c r="G33" s="23">
        <v>0</v>
      </c>
      <c r="H33" s="23">
        <v>0</v>
      </c>
      <c r="I33" s="23">
        <v>-3.2</v>
      </c>
      <c r="J33" s="23">
        <v>-3.9</v>
      </c>
      <c r="K33" s="23">
        <v>1.4</v>
      </c>
      <c r="L33" s="23">
        <v>-2.7</v>
      </c>
      <c r="M33" s="23">
        <v>-4.9000000000000004</v>
      </c>
      <c r="N33" s="23">
        <v>-2.9</v>
      </c>
      <c r="O33" s="23">
        <v>0.8</v>
      </c>
      <c r="P33" s="23">
        <v>-1.5</v>
      </c>
      <c r="Q33" s="23">
        <v>2.2999999999999998</v>
      </c>
      <c r="R33" s="23">
        <v>-1.5</v>
      </c>
      <c r="S33" s="23">
        <v>3.8</v>
      </c>
      <c r="T33" s="23">
        <v>-5.8</v>
      </c>
      <c r="U33" s="23">
        <v>-3.2</v>
      </c>
      <c r="V33" s="23">
        <v>-3.2</v>
      </c>
      <c r="W33" s="23">
        <v>0</v>
      </c>
      <c r="X33" s="23">
        <v>6.6</v>
      </c>
      <c r="Y33" s="23">
        <v>0.8</v>
      </c>
      <c r="Z33" s="23">
        <v>0</v>
      </c>
      <c r="AA33" s="23">
        <v>1</v>
      </c>
      <c r="AB33" s="23">
        <v>-16.5</v>
      </c>
      <c r="AC33" s="23">
        <v>11.6</v>
      </c>
      <c r="AD33" s="23">
        <v>-3.1</v>
      </c>
      <c r="AE33" s="23">
        <v>7.1</v>
      </c>
    </row>
    <row r="34" spans="2:31" ht="12" customHeight="1">
      <c r="B34" s="52" t="s">
        <v>59</v>
      </c>
      <c r="C34" s="28" t="s">
        <v>2</v>
      </c>
      <c r="D34" s="23">
        <v>-1.7</v>
      </c>
      <c r="E34" s="23">
        <v>-0.4</v>
      </c>
      <c r="F34" s="23">
        <v>3.9</v>
      </c>
      <c r="G34" s="23">
        <v>0.6</v>
      </c>
      <c r="H34" s="23">
        <v>0.8</v>
      </c>
      <c r="I34" s="23">
        <v>-2.9</v>
      </c>
      <c r="J34" s="23">
        <v>-3.8</v>
      </c>
      <c r="K34" s="23">
        <v>-1.5</v>
      </c>
      <c r="L34" s="23">
        <v>-1.6</v>
      </c>
      <c r="M34" s="23">
        <v>-7.8</v>
      </c>
      <c r="N34" s="23">
        <v>-8.8000000000000007</v>
      </c>
      <c r="O34" s="23">
        <v>-2.1</v>
      </c>
      <c r="P34" s="23">
        <v>-3</v>
      </c>
      <c r="Q34" s="23">
        <v>-2.9</v>
      </c>
      <c r="R34" s="23">
        <v>-0.1</v>
      </c>
      <c r="S34" s="23">
        <v>-5.9</v>
      </c>
      <c r="T34" s="23">
        <v>-6.1</v>
      </c>
      <c r="U34" s="23">
        <v>-7.9</v>
      </c>
      <c r="V34" s="23">
        <v>-3.5</v>
      </c>
      <c r="W34" s="23">
        <v>-3.2</v>
      </c>
      <c r="X34" s="23">
        <v>7.1</v>
      </c>
      <c r="Y34" s="23">
        <v>2.5</v>
      </c>
      <c r="Z34" s="23">
        <v>3</v>
      </c>
      <c r="AA34" s="23">
        <v>3.7</v>
      </c>
      <c r="AB34" s="23">
        <v>-17.2</v>
      </c>
      <c r="AC34" s="23">
        <v>25.3</v>
      </c>
      <c r="AD34" s="23">
        <v>4.0999999999999996</v>
      </c>
      <c r="AE34" s="23">
        <v>-1.3</v>
      </c>
    </row>
    <row r="35" spans="2:31" ht="12" customHeight="1">
      <c r="B35" s="5"/>
      <c r="C35" s="29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47"/>
      <c r="S35" s="45"/>
      <c r="T35" s="47"/>
      <c r="U35" s="71"/>
    </row>
    <row r="36" spans="2:31" ht="12" customHeight="1">
      <c r="B36" s="5" t="s">
        <v>7</v>
      </c>
      <c r="C36" s="29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S36" s="45"/>
    </row>
    <row r="37" spans="2:31" ht="12" customHeight="1">
      <c r="B37" s="17" t="s">
        <v>8</v>
      </c>
      <c r="C37" s="28" t="s">
        <v>2</v>
      </c>
      <c r="D37" s="23">
        <v>59.1</v>
      </c>
      <c r="E37" s="23">
        <v>2.9</v>
      </c>
      <c r="F37" s="23">
        <v>-8.3000000000000007</v>
      </c>
      <c r="G37" s="23">
        <v>27.3</v>
      </c>
      <c r="H37" s="23">
        <v>11.9</v>
      </c>
      <c r="I37" s="23" t="s">
        <v>27</v>
      </c>
      <c r="J37" s="23">
        <v>17</v>
      </c>
      <c r="K37" s="23">
        <v>-9.1</v>
      </c>
      <c r="L37" s="23">
        <v>-22</v>
      </c>
      <c r="M37" s="23">
        <v>2.6</v>
      </c>
      <c r="N37" s="23">
        <v>-27.5</v>
      </c>
      <c r="O37" s="23">
        <v>-34.5</v>
      </c>
      <c r="P37" s="23">
        <v>68.400000000000006</v>
      </c>
      <c r="Q37" s="23">
        <v>-37.5</v>
      </c>
      <c r="R37" s="23" t="s">
        <v>27</v>
      </c>
      <c r="S37" s="23">
        <v>90</v>
      </c>
      <c r="T37" s="23">
        <v>-44.7</v>
      </c>
      <c r="U37" s="23" t="s">
        <v>27</v>
      </c>
      <c r="V37" s="23">
        <v>-23.8</v>
      </c>
      <c r="W37" s="23">
        <v>50</v>
      </c>
      <c r="X37" s="23">
        <v>-4.2</v>
      </c>
      <c r="Y37" s="23">
        <v>-34.799999999999997</v>
      </c>
      <c r="Z37" s="23">
        <v>-20</v>
      </c>
      <c r="AA37" s="23">
        <v>91.7</v>
      </c>
      <c r="AB37" s="23">
        <v>-17.399999999999999</v>
      </c>
      <c r="AC37" s="23">
        <v>26.3</v>
      </c>
      <c r="AD37" s="23">
        <v>-12.5</v>
      </c>
      <c r="AE37" s="23">
        <v>19</v>
      </c>
    </row>
    <row r="38" spans="2:31" ht="12" customHeight="1">
      <c r="B38" s="17" t="s">
        <v>9</v>
      </c>
      <c r="C38" s="28" t="s">
        <v>2</v>
      </c>
      <c r="D38" s="23">
        <v>22.2</v>
      </c>
      <c r="E38" s="23">
        <v>-11.9</v>
      </c>
      <c r="F38" s="23">
        <v>24.7</v>
      </c>
      <c r="G38" s="23">
        <v>-2.9</v>
      </c>
      <c r="H38" s="23">
        <v>19.5</v>
      </c>
      <c r="I38" s="23">
        <v>-2.1</v>
      </c>
      <c r="J38" s="23">
        <v>-1.9</v>
      </c>
      <c r="K38" s="23">
        <v>-9.9</v>
      </c>
      <c r="L38" s="23">
        <v>1.5</v>
      </c>
      <c r="M38" s="23" t="s">
        <v>27</v>
      </c>
      <c r="N38" s="23">
        <v>-9.5</v>
      </c>
      <c r="O38" s="23">
        <v>-15.3</v>
      </c>
      <c r="P38" s="23">
        <v>-7</v>
      </c>
      <c r="Q38" s="23">
        <v>-3.9</v>
      </c>
      <c r="R38" s="23">
        <v>-1.3</v>
      </c>
      <c r="S38" s="23">
        <v>-24.3</v>
      </c>
      <c r="T38" s="23">
        <v>6.3</v>
      </c>
      <c r="U38" s="23">
        <v>-14.7</v>
      </c>
      <c r="V38" s="23">
        <v>-14.4</v>
      </c>
      <c r="W38" s="23">
        <v>6.5</v>
      </c>
      <c r="X38" s="23">
        <v>10.7</v>
      </c>
      <c r="Y38" s="23">
        <v>-15.7</v>
      </c>
      <c r="Z38" s="23">
        <v>2.2000000000000002</v>
      </c>
      <c r="AA38" s="23">
        <v>11.8</v>
      </c>
      <c r="AB38" s="23">
        <v>-26.8</v>
      </c>
      <c r="AC38" s="23">
        <v>22.2</v>
      </c>
      <c r="AD38" s="23">
        <v>-0.5</v>
      </c>
      <c r="AE38" s="23">
        <v>7.5</v>
      </c>
    </row>
    <row r="39" spans="2:31" ht="12" customHeight="1">
      <c r="B39" s="17" t="s">
        <v>10</v>
      </c>
      <c r="C39" s="28" t="s">
        <v>2</v>
      </c>
      <c r="D39" s="23">
        <v>2.2999999999999998</v>
      </c>
      <c r="E39" s="23">
        <v>1.6</v>
      </c>
      <c r="F39" s="23">
        <v>6.5</v>
      </c>
      <c r="G39" s="23">
        <v>5</v>
      </c>
      <c r="H39" s="23">
        <v>0.3</v>
      </c>
      <c r="I39" s="23">
        <v>-0.7</v>
      </c>
      <c r="J39" s="23">
        <v>-1.8</v>
      </c>
      <c r="K39" s="23">
        <v>6.9</v>
      </c>
      <c r="L39" s="23">
        <v>-7</v>
      </c>
      <c r="M39" s="23">
        <v>-7</v>
      </c>
      <c r="N39" s="23">
        <v>-3.4</v>
      </c>
      <c r="O39" s="23">
        <v>0.7</v>
      </c>
      <c r="P39" s="23">
        <v>-1.3</v>
      </c>
      <c r="Q39" s="23">
        <v>-4.0999999999999996</v>
      </c>
      <c r="R39" s="23">
        <v>2.6</v>
      </c>
      <c r="S39" s="23">
        <v>-7.4</v>
      </c>
      <c r="T39" s="23">
        <v>-11.4</v>
      </c>
      <c r="U39" s="23">
        <v>-9.8000000000000007</v>
      </c>
      <c r="V39" s="23">
        <v>-3.8</v>
      </c>
      <c r="W39" s="23">
        <v>-1.3</v>
      </c>
      <c r="X39" s="23">
        <v>0.9</v>
      </c>
      <c r="Y39" s="23">
        <v>3.2</v>
      </c>
      <c r="Z39" s="23">
        <v>1.1000000000000001</v>
      </c>
      <c r="AA39" s="23">
        <v>-2.6</v>
      </c>
      <c r="AB39" s="23">
        <v>-11.1</v>
      </c>
      <c r="AC39" s="23">
        <v>8.4</v>
      </c>
      <c r="AD39" s="23">
        <v>1.8</v>
      </c>
      <c r="AE39" s="23">
        <v>5.2</v>
      </c>
    </row>
    <row r="40" spans="2:31" ht="12" customHeight="1">
      <c r="B40" s="17" t="s">
        <v>11</v>
      </c>
      <c r="C40" s="28" t="s">
        <v>2</v>
      </c>
      <c r="D40" s="23">
        <v>-1.3</v>
      </c>
      <c r="E40" s="23">
        <v>-11.1</v>
      </c>
      <c r="F40" s="23">
        <v>-1.4</v>
      </c>
      <c r="G40" s="23">
        <v>-3.5</v>
      </c>
      <c r="H40" s="23">
        <v>-5.3</v>
      </c>
      <c r="I40" s="23">
        <v>-3.2</v>
      </c>
      <c r="J40" s="23">
        <v>-8.5</v>
      </c>
      <c r="K40" s="23">
        <v>1.5</v>
      </c>
      <c r="L40" s="23">
        <v>0.4</v>
      </c>
      <c r="M40" s="23">
        <v>-1.8</v>
      </c>
      <c r="N40" s="23">
        <v>-4.2</v>
      </c>
      <c r="O40" s="23">
        <v>0</v>
      </c>
      <c r="P40" s="23">
        <v>1.7</v>
      </c>
      <c r="Q40" s="23">
        <v>3.1</v>
      </c>
      <c r="R40" s="23">
        <v>-2.8</v>
      </c>
      <c r="S40" s="23">
        <v>2.5</v>
      </c>
      <c r="T40" s="23">
        <v>-4.2</v>
      </c>
      <c r="U40" s="23">
        <v>2.1</v>
      </c>
      <c r="V40" s="23">
        <v>-4.5</v>
      </c>
      <c r="W40" s="23">
        <v>5.4</v>
      </c>
      <c r="X40" s="23">
        <v>4.4000000000000004</v>
      </c>
      <c r="Y40" s="23">
        <v>1.2</v>
      </c>
      <c r="Z40" s="23">
        <v>-7.9</v>
      </c>
      <c r="AA40" s="23">
        <v>1.9</v>
      </c>
      <c r="AB40" s="23">
        <v>-22.7</v>
      </c>
      <c r="AC40" s="23">
        <v>22</v>
      </c>
      <c r="AD40" s="23">
        <v>0.2</v>
      </c>
      <c r="AE40" s="23">
        <v>3.9</v>
      </c>
    </row>
    <row r="41" spans="2:31" ht="12" customHeight="1">
      <c r="B41" s="17" t="s">
        <v>12</v>
      </c>
      <c r="C41" s="28" t="s">
        <v>2</v>
      </c>
      <c r="D41" s="23">
        <v>-4.4000000000000004</v>
      </c>
      <c r="E41" s="23">
        <v>-0.6</v>
      </c>
      <c r="F41" s="23">
        <v>-0.8</v>
      </c>
      <c r="G41" s="23">
        <v>-3.5</v>
      </c>
      <c r="H41" s="23">
        <v>-6.8</v>
      </c>
      <c r="I41" s="23">
        <v>-4.7</v>
      </c>
      <c r="J41" s="23">
        <v>-9</v>
      </c>
      <c r="K41" s="23">
        <v>-1.9</v>
      </c>
      <c r="L41" s="23">
        <v>-5</v>
      </c>
      <c r="M41" s="23">
        <v>-7.4</v>
      </c>
      <c r="N41" s="23">
        <v>-8.3000000000000007</v>
      </c>
      <c r="O41" s="23">
        <v>7.8</v>
      </c>
      <c r="P41" s="23">
        <v>-0.9</v>
      </c>
      <c r="Q41" s="23">
        <v>4.5999999999999996</v>
      </c>
      <c r="R41" s="23">
        <v>-1.2</v>
      </c>
      <c r="S41" s="23">
        <v>2.9</v>
      </c>
      <c r="T41" s="23">
        <v>0.3</v>
      </c>
      <c r="U41" s="23">
        <v>-0.4</v>
      </c>
      <c r="V41" s="23">
        <v>3.3</v>
      </c>
      <c r="W41" s="23">
        <v>6.6</v>
      </c>
      <c r="X41" s="23">
        <v>6.1</v>
      </c>
      <c r="Y41" s="23">
        <v>2.2000000000000002</v>
      </c>
      <c r="Z41" s="23">
        <v>6.2</v>
      </c>
      <c r="AA41" s="23">
        <v>1.6</v>
      </c>
      <c r="AB41" s="23">
        <v>-19</v>
      </c>
      <c r="AC41" s="23">
        <v>14.5</v>
      </c>
      <c r="AD41" s="23">
        <v>-5.2</v>
      </c>
      <c r="AE41" s="23">
        <v>0</v>
      </c>
    </row>
    <row r="42" spans="2:31" ht="12" customHeight="1">
      <c r="B42" s="17" t="s">
        <v>13</v>
      </c>
      <c r="C42" s="28" t="s">
        <v>2</v>
      </c>
      <c r="D42" s="23">
        <v>0.3</v>
      </c>
      <c r="E42" s="23">
        <v>3.3</v>
      </c>
      <c r="F42" s="23">
        <v>17.8</v>
      </c>
      <c r="G42" s="23">
        <v>-0.1</v>
      </c>
      <c r="H42" s="23">
        <v>-6.8</v>
      </c>
      <c r="I42" s="23">
        <v>0.2</v>
      </c>
      <c r="J42" s="23">
        <v>-4.5999999999999996</v>
      </c>
      <c r="K42" s="23">
        <v>-0.3</v>
      </c>
      <c r="L42" s="23">
        <v>-2.7</v>
      </c>
      <c r="M42" s="23">
        <v>-8.6</v>
      </c>
      <c r="N42" s="23">
        <v>-2.8</v>
      </c>
      <c r="O42" s="23">
        <v>-3.5</v>
      </c>
      <c r="P42" s="23">
        <v>-11.4</v>
      </c>
      <c r="Q42" s="23">
        <v>3.4</v>
      </c>
      <c r="R42" s="23">
        <v>-1.4</v>
      </c>
      <c r="S42" s="23">
        <v>1.3</v>
      </c>
      <c r="T42" s="23">
        <v>-2.2999999999999998</v>
      </c>
      <c r="U42" s="23">
        <v>5.9</v>
      </c>
      <c r="V42" s="23">
        <v>3.3</v>
      </c>
      <c r="W42" s="23">
        <v>6.6</v>
      </c>
      <c r="X42" s="23">
        <v>7.8</v>
      </c>
      <c r="Y42" s="23">
        <v>7.8</v>
      </c>
      <c r="Z42" s="23">
        <v>2.6</v>
      </c>
      <c r="AA42" s="23">
        <v>3.3</v>
      </c>
      <c r="AB42" s="23">
        <v>-11.8</v>
      </c>
      <c r="AC42" s="23">
        <v>13.4</v>
      </c>
      <c r="AD42" s="23">
        <v>3.2</v>
      </c>
      <c r="AE42" s="23">
        <v>1.9</v>
      </c>
    </row>
    <row r="43" spans="2:31" ht="12" customHeight="1">
      <c r="B43" s="17" t="s">
        <v>14</v>
      </c>
      <c r="C43" s="28" t="s">
        <v>2</v>
      </c>
      <c r="D43" s="23">
        <v>-1.1000000000000001</v>
      </c>
      <c r="E43" s="23">
        <v>-2.4</v>
      </c>
      <c r="F43" s="23">
        <v>7.8</v>
      </c>
      <c r="G43" s="23">
        <v>8.8000000000000007</v>
      </c>
      <c r="H43" s="23">
        <v>1.9</v>
      </c>
      <c r="I43" s="23">
        <v>-4.0999999999999996</v>
      </c>
      <c r="J43" s="23">
        <v>19.7</v>
      </c>
      <c r="K43" s="23">
        <v>-7.2</v>
      </c>
      <c r="L43" s="23">
        <v>6.3</v>
      </c>
      <c r="M43" s="23">
        <v>-6.5</v>
      </c>
      <c r="N43" s="23">
        <v>8.3000000000000007</v>
      </c>
      <c r="O43" s="23">
        <v>-0.3</v>
      </c>
      <c r="P43" s="23">
        <v>-7.8</v>
      </c>
      <c r="Q43" s="23">
        <v>7.4</v>
      </c>
      <c r="R43" s="23">
        <v>-10.1</v>
      </c>
      <c r="S43" s="23">
        <v>3.1</v>
      </c>
      <c r="T43" s="23">
        <v>-5.2</v>
      </c>
      <c r="U43" s="23">
        <v>0</v>
      </c>
      <c r="V43" s="23">
        <v>-5.6</v>
      </c>
      <c r="W43" s="23">
        <v>6.8</v>
      </c>
      <c r="X43" s="23">
        <v>4.5999999999999996</v>
      </c>
      <c r="Y43" s="23">
        <v>1.2</v>
      </c>
      <c r="Z43" s="23">
        <v>14.7</v>
      </c>
      <c r="AA43" s="23">
        <v>3.4</v>
      </c>
      <c r="AB43" s="23">
        <v>-9.1</v>
      </c>
      <c r="AC43" s="23">
        <v>10.7</v>
      </c>
      <c r="AD43" s="23">
        <v>-2.9</v>
      </c>
      <c r="AE43" s="23">
        <v>15</v>
      </c>
    </row>
    <row r="44" spans="2:31" ht="12" customHeight="1">
      <c r="B44" s="6"/>
      <c r="C44" s="30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S44" s="23"/>
    </row>
    <row r="45" spans="2:31" ht="12" customHeight="1">
      <c r="B45" s="2" t="s">
        <v>15</v>
      </c>
      <c r="C45" s="30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S45" s="23"/>
    </row>
    <row r="46" spans="2:31" ht="12" customHeight="1">
      <c r="B46" s="6" t="s">
        <v>16</v>
      </c>
      <c r="C46" s="28" t="s">
        <v>2</v>
      </c>
      <c r="D46" s="23">
        <v>-2.8</v>
      </c>
      <c r="E46" s="23">
        <v>-1.5</v>
      </c>
      <c r="F46" s="23">
        <v>7.9</v>
      </c>
      <c r="G46" s="23">
        <v>3.2</v>
      </c>
      <c r="H46" s="23">
        <v>3.5</v>
      </c>
      <c r="I46" s="23">
        <v>0.3</v>
      </c>
      <c r="J46" s="23">
        <v>-2.7</v>
      </c>
      <c r="K46" s="23">
        <v>3.8</v>
      </c>
      <c r="L46" s="23">
        <v>-1.9</v>
      </c>
      <c r="M46" s="23">
        <v>-4.9000000000000004</v>
      </c>
      <c r="N46" s="23">
        <v>-2.5</v>
      </c>
      <c r="O46" s="23">
        <v>1.9</v>
      </c>
      <c r="P46" s="23">
        <v>0.2</v>
      </c>
      <c r="Q46" s="23">
        <v>1.1000000000000001</v>
      </c>
      <c r="R46" s="23">
        <v>0.4</v>
      </c>
      <c r="S46" s="23">
        <v>-1.1000000000000001</v>
      </c>
      <c r="T46" s="23">
        <v>-5.7</v>
      </c>
      <c r="U46" s="23">
        <v>0.7</v>
      </c>
      <c r="V46" s="23">
        <v>-3.7</v>
      </c>
      <c r="W46" s="23">
        <v>6.8</v>
      </c>
      <c r="X46" s="23">
        <v>4.5999999999999996</v>
      </c>
      <c r="Y46" s="23">
        <v>4.2</v>
      </c>
      <c r="Z46" s="23">
        <v>1.4</v>
      </c>
      <c r="AA46" s="23">
        <v>2.2999999999999998</v>
      </c>
      <c r="AB46" s="23">
        <v>-16.100000000000001</v>
      </c>
      <c r="AC46" s="23">
        <v>16.8</v>
      </c>
      <c r="AD46" s="23">
        <v>-2.6</v>
      </c>
      <c r="AE46" s="23">
        <v>4.9000000000000004</v>
      </c>
    </row>
    <row r="47" spans="2:31" ht="12" customHeight="1">
      <c r="B47" s="6" t="s">
        <v>17</v>
      </c>
      <c r="C47" s="28" t="s">
        <v>2</v>
      </c>
      <c r="D47" s="23">
        <v>2.8</v>
      </c>
      <c r="E47" s="23">
        <v>-4.9000000000000004</v>
      </c>
      <c r="F47" s="23">
        <v>3</v>
      </c>
      <c r="G47" s="23">
        <v>-4.4000000000000004</v>
      </c>
      <c r="H47" s="23">
        <v>-9.3000000000000007</v>
      </c>
      <c r="I47" s="23">
        <v>-4.2</v>
      </c>
      <c r="J47" s="23">
        <v>-6.1</v>
      </c>
      <c r="K47" s="23">
        <v>-2.8</v>
      </c>
      <c r="L47" s="23">
        <v>-3.6</v>
      </c>
      <c r="M47" s="23">
        <v>-8.1</v>
      </c>
      <c r="N47" s="23">
        <v>-5.3</v>
      </c>
      <c r="O47" s="23">
        <v>-1</v>
      </c>
      <c r="P47" s="23">
        <v>-6.1</v>
      </c>
      <c r="Q47" s="23">
        <v>0.4</v>
      </c>
      <c r="R47" s="23">
        <v>-3.5</v>
      </c>
      <c r="S47" s="23">
        <v>-0.7</v>
      </c>
      <c r="T47" s="23">
        <v>-3.6</v>
      </c>
      <c r="U47" s="23">
        <v>-5.3</v>
      </c>
      <c r="V47" s="23">
        <v>1.7</v>
      </c>
      <c r="W47" s="23">
        <v>1.4</v>
      </c>
      <c r="X47" s="23">
        <v>3.6</v>
      </c>
      <c r="Y47" s="23">
        <v>0</v>
      </c>
      <c r="Z47" s="23">
        <v>1</v>
      </c>
      <c r="AA47" s="23">
        <v>-1</v>
      </c>
      <c r="AB47" s="23">
        <v>-15.3</v>
      </c>
      <c r="AC47" s="23">
        <v>10.5</v>
      </c>
      <c r="AD47" s="23">
        <v>2.9</v>
      </c>
      <c r="AE47" s="23">
        <v>1</v>
      </c>
    </row>
    <row r="48" spans="2:31" ht="12" customHeight="1">
      <c r="B48" s="6" t="s">
        <v>18</v>
      </c>
      <c r="C48" s="28" t="s">
        <v>2</v>
      </c>
      <c r="D48" s="23">
        <v>-7</v>
      </c>
      <c r="E48" s="23">
        <v>-25</v>
      </c>
      <c r="F48" s="23">
        <v>56.7</v>
      </c>
      <c r="G48" s="23">
        <v>-4.3</v>
      </c>
      <c r="H48" s="23">
        <v>-33.299999999999997</v>
      </c>
      <c r="I48" s="23">
        <v>-20</v>
      </c>
      <c r="J48" s="23">
        <v>-29.2</v>
      </c>
      <c r="K48" s="23">
        <v>100</v>
      </c>
      <c r="L48" s="23">
        <v>-41.2</v>
      </c>
      <c r="M48" s="23">
        <v>20</v>
      </c>
      <c r="N48" s="23">
        <v>-29.2</v>
      </c>
      <c r="O48" s="23">
        <v>5.9</v>
      </c>
      <c r="P48" s="23">
        <v>-22.2</v>
      </c>
      <c r="Q48" s="23">
        <v>28.6</v>
      </c>
      <c r="R48" s="23" t="s">
        <v>27</v>
      </c>
      <c r="S48" s="23">
        <v>-33.299999999999997</v>
      </c>
      <c r="T48" s="23">
        <v>0</v>
      </c>
      <c r="U48" s="23">
        <v>-66.7</v>
      </c>
      <c r="V48" s="23">
        <v>225</v>
      </c>
      <c r="W48" s="23">
        <v>-46.2</v>
      </c>
      <c r="X48" s="23">
        <v>71.400000000000006</v>
      </c>
      <c r="Y48" s="23">
        <v>-58.3</v>
      </c>
      <c r="Z48" s="23">
        <v>120</v>
      </c>
      <c r="AA48" s="23">
        <v>0</v>
      </c>
      <c r="AB48" s="23">
        <v>0</v>
      </c>
      <c r="AC48" s="23">
        <v>0</v>
      </c>
      <c r="AD48" s="23">
        <v>-36.4</v>
      </c>
      <c r="AE48" s="23">
        <v>42.9</v>
      </c>
    </row>
    <row r="49" spans="2:31" ht="12" customHeight="1">
      <c r="B49" s="6" t="s">
        <v>19</v>
      </c>
      <c r="C49" s="28" t="s">
        <v>2</v>
      </c>
      <c r="D49" s="23">
        <v>-2.8</v>
      </c>
      <c r="E49" s="23">
        <v>3.6</v>
      </c>
      <c r="F49" s="23">
        <v>-6.9</v>
      </c>
      <c r="G49" s="23">
        <v>11.2</v>
      </c>
      <c r="H49" s="23">
        <v>-7.8</v>
      </c>
      <c r="I49" s="23">
        <v>-12.3</v>
      </c>
      <c r="J49" s="23">
        <v>-1.5</v>
      </c>
      <c r="K49" s="23">
        <v>-1.7</v>
      </c>
      <c r="L49" s="23">
        <v>-13.7</v>
      </c>
      <c r="M49" s="23">
        <v>2.4</v>
      </c>
      <c r="N49" s="23">
        <v>-11.7</v>
      </c>
      <c r="O49" s="23">
        <v>-10.8</v>
      </c>
      <c r="P49" s="23">
        <v>-9.9</v>
      </c>
      <c r="Q49" s="23">
        <v>6.1</v>
      </c>
      <c r="R49" s="23">
        <v>-5.2</v>
      </c>
      <c r="S49" s="23">
        <v>-9.1</v>
      </c>
      <c r="T49" s="23">
        <v>-9.1</v>
      </c>
      <c r="U49" s="23">
        <v>-8.9</v>
      </c>
      <c r="V49" s="23">
        <v>-1.2</v>
      </c>
      <c r="W49" s="23">
        <v>-7.4</v>
      </c>
      <c r="X49" s="23">
        <v>20.8</v>
      </c>
      <c r="Y49" s="23">
        <v>-1.1000000000000001</v>
      </c>
      <c r="Z49" s="23">
        <v>-0.4</v>
      </c>
      <c r="AA49" s="23">
        <v>11.5</v>
      </c>
      <c r="AB49" s="23">
        <v>-27.3</v>
      </c>
      <c r="AC49" s="23">
        <v>1.8</v>
      </c>
      <c r="AD49" s="23">
        <v>14</v>
      </c>
      <c r="AE49" s="23">
        <v>6.7</v>
      </c>
    </row>
    <row r="50" spans="2:31" ht="12" customHeight="1">
      <c r="B50" s="6"/>
      <c r="C50" s="30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S50" s="23"/>
    </row>
    <row r="51" spans="2:31" ht="22.15" customHeight="1">
      <c r="B51" s="2" t="s">
        <v>20</v>
      </c>
      <c r="C51" s="30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S51" s="23"/>
    </row>
    <row r="52" spans="2:31" ht="12" customHeight="1">
      <c r="B52" s="6" t="s">
        <v>21</v>
      </c>
      <c r="C52" s="28" t="s">
        <v>2</v>
      </c>
      <c r="D52" s="23">
        <v>-1.3</v>
      </c>
      <c r="E52" s="23">
        <v>-3.4</v>
      </c>
      <c r="F52" s="23">
        <v>5.2</v>
      </c>
      <c r="G52" s="23">
        <v>0.7</v>
      </c>
      <c r="H52" s="23">
        <v>3.1</v>
      </c>
      <c r="I52" s="23">
        <v>0</v>
      </c>
      <c r="J52" s="23">
        <v>-3.4</v>
      </c>
      <c r="K52" s="23">
        <v>-2.7</v>
      </c>
      <c r="L52" s="23">
        <v>-1.4</v>
      </c>
      <c r="M52" s="23">
        <v>-5.7</v>
      </c>
      <c r="N52" s="23">
        <v>-2.5</v>
      </c>
      <c r="O52" s="23">
        <v>0.7</v>
      </c>
      <c r="P52" s="23">
        <v>-1</v>
      </c>
      <c r="Q52" s="23">
        <v>-3.9</v>
      </c>
      <c r="R52" s="23">
        <v>-0.1</v>
      </c>
      <c r="S52" s="23">
        <v>-2.4</v>
      </c>
      <c r="T52" s="23">
        <v>-5.6</v>
      </c>
      <c r="U52" s="23">
        <v>-1.8</v>
      </c>
      <c r="V52" s="23">
        <v>-3</v>
      </c>
      <c r="W52" s="23">
        <v>7.5</v>
      </c>
      <c r="X52" s="23">
        <v>6.3</v>
      </c>
      <c r="Y52" s="23">
        <v>3.8</v>
      </c>
      <c r="Z52" s="23">
        <v>1.2</v>
      </c>
      <c r="AA52" s="23">
        <v>2.8</v>
      </c>
      <c r="AB52" s="23">
        <v>-15</v>
      </c>
      <c r="AC52" s="23">
        <v>15</v>
      </c>
      <c r="AD52" s="23">
        <v>0.9</v>
      </c>
      <c r="AE52" s="23">
        <v>5.0999999999999996</v>
      </c>
    </row>
    <row r="53" spans="2:31" ht="12" customHeight="1">
      <c r="B53" s="6">
        <v>1</v>
      </c>
      <c r="C53" s="28" t="s">
        <v>2</v>
      </c>
      <c r="D53" s="23">
        <v>2.2999999999999998</v>
      </c>
      <c r="E53" s="23">
        <v>-3.5</v>
      </c>
      <c r="F53" s="23">
        <v>6.9</v>
      </c>
      <c r="G53" s="23">
        <v>-1.1000000000000001</v>
      </c>
      <c r="H53" s="23">
        <v>-6.7</v>
      </c>
      <c r="I53" s="23">
        <v>-5.3</v>
      </c>
      <c r="J53" s="23">
        <v>-2.2000000000000002</v>
      </c>
      <c r="K53" s="23">
        <v>5</v>
      </c>
      <c r="L53" s="23">
        <v>-5.4</v>
      </c>
      <c r="M53" s="23">
        <v>-7.4</v>
      </c>
      <c r="N53" s="23">
        <v>-3.5</v>
      </c>
      <c r="O53" s="23">
        <v>-2</v>
      </c>
      <c r="P53" s="23">
        <v>-5.3</v>
      </c>
      <c r="Q53" s="23">
        <v>3.2</v>
      </c>
      <c r="R53" s="23">
        <v>-3.5</v>
      </c>
      <c r="S53" s="23">
        <v>0.1</v>
      </c>
      <c r="T53" s="23">
        <v>-5.8</v>
      </c>
      <c r="U53" s="23">
        <v>-5.6</v>
      </c>
      <c r="V53" s="23">
        <v>-2.7</v>
      </c>
      <c r="W53" s="23">
        <v>-0.2</v>
      </c>
      <c r="X53" s="23">
        <v>-1.6</v>
      </c>
      <c r="Y53" s="23">
        <v>0.3</v>
      </c>
      <c r="Z53" s="23">
        <v>-4.9000000000000004</v>
      </c>
      <c r="AA53" s="23">
        <v>4.7</v>
      </c>
      <c r="AB53" s="23">
        <v>-21.4</v>
      </c>
      <c r="AC53" s="23">
        <v>14.4</v>
      </c>
      <c r="AD53" s="23">
        <v>-3</v>
      </c>
      <c r="AE53" s="23">
        <v>3.5</v>
      </c>
    </row>
    <row r="54" spans="2:31" ht="12" customHeight="1">
      <c r="B54" s="6">
        <v>2</v>
      </c>
      <c r="C54" s="28" t="s">
        <v>2</v>
      </c>
      <c r="D54" s="23">
        <v>-2.9</v>
      </c>
      <c r="E54" s="23">
        <v>-2.4</v>
      </c>
      <c r="F54" s="23">
        <v>3.5</v>
      </c>
      <c r="G54" s="23">
        <v>-1.7</v>
      </c>
      <c r="H54" s="23">
        <v>-7.2</v>
      </c>
      <c r="I54" s="23">
        <v>-0.4</v>
      </c>
      <c r="J54" s="23">
        <v>-8.1999999999999993</v>
      </c>
      <c r="K54" s="23">
        <v>5.0999999999999996</v>
      </c>
      <c r="L54" s="23">
        <v>-4.9000000000000004</v>
      </c>
      <c r="M54" s="23">
        <v>-2.7</v>
      </c>
      <c r="N54" s="23">
        <v>-9.3000000000000007</v>
      </c>
      <c r="O54" s="23">
        <v>-0.1</v>
      </c>
      <c r="P54" s="23">
        <v>-3.1</v>
      </c>
      <c r="Q54" s="23">
        <v>6.4</v>
      </c>
      <c r="R54" s="23">
        <v>-1.8</v>
      </c>
      <c r="S54" s="23">
        <v>-1.6</v>
      </c>
      <c r="T54" s="23">
        <v>-3.6</v>
      </c>
      <c r="U54" s="23">
        <v>0.4</v>
      </c>
      <c r="V54" s="23">
        <v>-1.3</v>
      </c>
      <c r="W54" s="23">
        <v>0.6</v>
      </c>
      <c r="X54" s="23">
        <v>8.6</v>
      </c>
      <c r="Y54" s="23">
        <v>1.4</v>
      </c>
      <c r="Z54" s="23">
        <v>5.3</v>
      </c>
      <c r="AA54" s="23">
        <v>-3.8</v>
      </c>
      <c r="AB54" s="23">
        <v>-16.899999999999999</v>
      </c>
      <c r="AC54" s="23">
        <v>15.5</v>
      </c>
      <c r="AD54" s="23">
        <v>-5.3</v>
      </c>
      <c r="AE54" s="23">
        <v>2.6</v>
      </c>
    </row>
    <row r="55" spans="2:31" ht="12" customHeight="1">
      <c r="B55" s="16" t="s">
        <v>22</v>
      </c>
      <c r="C55" s="28" t="s">
        <v>2</v>
      </c>
      <c r="D55" s="23">
        <v>4.0999999999999996</v>
      </c>
      <c r="E55" s="23">
        <v>-0.4</v>
      </c>
      <c r="F55" s="23">
        <v>0.5</v>
      </c>
      <c r="G55" s="23">
        <v>4.9000000000000004</v>
      </c>
      <c r="H55" s="23">
        <v>-7.6</v>
      </c>
      <c r="I55" s="23">
        <v>-7.5</v>
      </c>
      <c r="J55" s="23">
        <v>-3.8</v>
      </c>
      <c r="K55" s="23">
        <v>-1.5</v>
      </c>
      <c r="L55" s="23">
        <v>-1.4</v>
      </c>
      <c r="M55" s="23">
        <v>-7.6</v>
      </c>
      <c r="N55" s="23">
        <v>-0.7</v>
      </c>
      <c r="O55" s="23">
        <v>6.2</v>
      </c>
      <c r="P55" s="23">
        <v>-0.8</v>
      </c>
      <c r="Q55" s="23">
        <v>7.8</v>
      </c>
      <c r="R55" s="23">
        <v>1.9</v>
      </c>
      <c r="S55" s="23">
        <v>0.3</v>
      </c>
      <c r="T55" s="23">
        <v>-3.5</v>
      </c>
      <c r="U55" s="23">
        <v>3.4</v>
      </c>
      <c r="V55" s="23">
        <v>4.7</v>
      </c>
      <c r="W55" s="23">
        <v>10.199999999999999</v>
      </c>
      <c r="X55" s="23">
        <v>5</v>
      </c>
      <c r="Y55" s="23">
        <v>4</v>
      </c>
      <c r="Z55" s="23">
        <v>5.6</v>
      </c>
      <c r="AA55" s="23">
        <v>0.8</v>
      </c>
      <c r="AB55" s="23">
        <v>-10.9</v>
      </c>
      <c r="AC55" s="23">
        <v>10.7</v>
      </c>
      <c r="AD55" s="23">
        <v>5.3</v>
      </c>
      <c r="AE55" s="23">
        <v>2.1</v>
      </c>
    </row>
    <row r="56" spans="2:31" ht="12" customHeight="1">
      <c r="B56" s="16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27"/>
      <c r="Q56" s="27"/>
    </row>
    <row r="57" spans="2:31" ht="12" customHeight="1">
      <c r="C57" s="102" t="s">
        <v>23</v>
      </c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76"/>
      <c r="AA57" s="1"/>
      <c r="AB57" s="1"/>
      <c r="AC57" s="1"/>
      <c r="AD57" s="1"/>
      <c r="AE57" s="1"/>
    </row>
    <row r="58" spans="2:31" ht="12" customHeight="1">
      <c r="B58" s="5" t="s">
        <v>6</v>
      </c>
      <c r="C58" s="24">
        <v>100</v>
      </c>
      <c r="D58" s="30">
        <v>99.8</v>
      </c>
      <c r="E58" s="30">
        <v>96.9</v>
      </c>
      <c r="F58" s="30">
        <v>101.6</v>
      </c>
      <c r="G58" s="30">
        <v>101.6</v>
      </c>
      <c r="H58" s="30">
        <v>98.7</v>
      </c>
      <c r="I58" s="30">
        <v>96.4</v>
      </c>
      <c r="J58" s="30">
        <v>92.5</v>
      </c>
      <c r="K58" s="30">
        <v>93.5</v>
      </c>
      <c r="L58" s="30">
        <v>90.4</v>
      </c>
      <c r="M58" s="30">
        <v>85.2</v>
      </c>
      <c r="N58" s="30">
        <v>81.8</v>
      </c>
      <c r="O58" s="30">
        <v>82</v>
      </c>
      <c r="P58" s="30">
        <v>79.900000000000006</v>
      </c>
      <c r="Q58" s="30">
        <v>80.8</v>
      </c>
      <c r="R58" s="30">
        <v>79.900000000000006</v>
      </c>
      <c r="S58" s="30">
        <v>78.8</v>
      </c>
      <c r="T58" s="30">
        <v>74.8</v>
      </c>
      <c r="U58" s="30">
        <v>73.5</v>
      </c>
      <c r="V58" s="48">
        <v>72.2</v>
      </c>
      <c r="W58" s="48">
        <v>75.400000000000006</v>
      </c>
      <c r="X58" s="48">
        <v>79</v>
      </c>
      <c r="Y58" s="48">
        <v>81</v>
      </c>
      <c r="Z58" s="48">
        <v>82</v>
      </c>
      <c r="AA58" s="48">
        <v>83.2</v>
      </c>
      <c r="AB58" s="48">
        <v>69.8</v>
      </c>
      <c r="AC58" s="48">
        <v>79.8</v>
      </c>
      <c r="AD58" s="48">
        <v>79.3</v>
      </c>
      <c r="AE58" s="48">
        <v>82.4</v>
      </c>
    </row>
    <row r="59" spans="2:31" ht="12" customHeight="1">
      <c r="B59" s="52" t="s">
        <v>58</v>
      </c>
      <c r="C59" s="24">
        <v>100</v>
      </c>
      <c r="D59" s="30">
        <v>106.7</v>
      </c>
      <c r="E59" s="30">
        <v>100</v>
      </c>
      <c r="F59" s="30">
        <v>106.7</v>
      </c>
      <c r="G59" s="30">
        <v>106.7</v>
      </c>
      <c r="H59" s="30">
        <v>106.7</v>
      </c>
      <c r="I59" s="30">
        <v>100</v>
      </c>
      <c r="J59" s="30">
        <v>100</v>
      </c>
      <c r="K59" s="30">
        <v>100</v>
      </c>
      <c r="L59" s="30">
        <v>93.3</v>
      </c>
      <c r="M59" s="30">
        <v>93.3</v>
      </c>
      <c r="N59" s="30">
        <v>86.7</v>
      </c>
      <c r="O59" s="30">
        <v>86.7</v>
      </c>
      <c r="P59" s="30">
        <v>88</v>
      </c>
      <c r="Q59" s="30">
        <v>90</v>
      </c>
      <c r="R59" s="30">
        <v>86.7</v>
      </c>
      <c r="S59" s="30">
        <v>92</v>
      </c>
      <c r="T59" s="30">
        <v>86.7</v>
      </c>
      <c r="U59" s="48">
        <v>84</v>
      </c>
      <c r="V59" s="48">
        <v>81.3</v>
      </c>
      <c r="W59" s="48">
        <v>81.5</v>
      </c>
      <c r="X59" s="48">
        <v>86.7</v>
      </c>
      <c r="Y59" s="48">
        <v>87.6</v>
      </c>
      <c r="Z59" s="48">
        <v>87.6</v>
      </c>
      <c r="AA59" s="48">
        <v>88.5</v>
      </c>
      <c r="AB59" s="48">
        <v>73.900000000000006</v>
      </c>
      <c r="AC59" s="48">
        <v>82.5</v>
      </c>
      <c r="AD59" s="48">
        <v>80</v>
      </c>
      <c r="AE59" s="48">
        <v>85.7</v>
      </c>
    </row>
    <row r="60" spans="2:31" ht="12" customHeight="1">
      <c r="B60" s="52" t="s">
        <v>59</v>
      </c>
      <c r="C60" s="24">
        <v>100</v>
      </c>
      <c r="D60" s="30">
        <v>98.3</v>
      </c>
      <c r="E60" s="30">
        <v>97.9</v>
      </c>
      <c r="F60" s="30">
        <v>101.7</v>
      </c>
      <c r="G60" s="30">
        <v>102.4</v>
      </c>
      <c r="H60" s="30">
        <v>103.2</v>
      </c>
      <c r="I60" s="30">
        <v>100.2</v>
      </c>
      <c r="J60" s="30">
        <v>96.4</v>
      </c>
      <c r="K60" s="30">
        <v>94.8</v>
      </c>
      <c r="L60" s="30">
        <v>93.6</v>
      </c>
      <c r="M60" s="30">
        <v>86.1</v>
      </c>
      <c r="N60" s="30">
        <v>78.5</v>
      </c>
      <c r="O60" s="30">
        <v>76.900000000000006</v>
      </c>
      <c r="P60" s="30">
        <v>74.599999999999994</v>
      </c>
      <c r="Q60" s="30">
        <v>72.400000000000006</v>
      </c>
      <c r="R60" s="30">
        <v>72.400000000000006</v>
      </c>
      <c r="S60" s="30">
        <v>68.099999999999994</v>
      </c>
      <c r="T60" s="30">
        <v>63.9</v>
      </c>
      <c r="U60" s="48">
        <v>58.9</v>
      </c>
      <c r="V60" s="48">
        <v>56.9</v>
      </c>
      <c r="W60" s="48">
        <v>55</v>
      </c>
      <c r="X60" s="48">
        <v>58.9</v>
      </c>
      <c r="Y60" s="48">
        <v>60.4</v>
      </c>
      <c r="Z60" s="48">
        <v>62.2</v>
      </c>
      <c r="AA60" s="48">
        <v>64.400000000000006</v>
      </c>
      <c r="AB60" s="48">
        <v>53.3</v>
      </c>
      <c r="AC60" s="48">
        <v>66.8</v>
      </c>
      <c r="AD60" s="48">
        <v>69.599999999999994</v>
      </c>
      <c r="AE60" s="48">
        <v>68.7</v>
      </c>
    </row>
    <row r="61" spans="2:31" ht="12" customHeight="1">
      <c r="B61" s="5"/>
      <c r="C61" s="36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S61" s="30"/>
    </row>
    <row r="62" spans="2:31" ht="12" customHeight="1">
      <c r="B62" s="5" t="s">
        <v>7</v>
      </c>
      <c r="C62" s="36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S62" s="30"/>
    </row>
    <row r="63" spans="2:31" ht="12" customHeight="1">
      <c r="B63" s="17" t="s">
        <v>8</v>
      </c>
      <c r="C63" s="24">
        <v>100</v>
      </c>
      <c r="D63" s="30">
        <v>159.1</v>
      </c>
      <c r="E63" s="30">
        <v>163.6</v>
      </c>
      <c r="F63" s="30">
        <v>150</v>
      </c>
      <c r="G63" s="30">
        <v>190.9</v>
      </c>
      <c r="H63" s="30">
        <v>213.6</v>
      </c>
      <c r="I63" s="30">
        <v>213.6</v>
      </c>
      <c r="J63" s="30">
        <v>250</v>
      </c>
      <c r="K63" s="30">
        <v>227.3</v>
      </c>
      <c r="L63" s="30">
        <v>177.3</v>
      </c>
      <c r="M63" s="30">
        <v>181.8</v>
      </c>
      <c r="N63" s="30">
        <v>131.80000000000001</v>
      </c>
      <c r="O63" s="30">
        <v>86.4</v>
      </c>
      <c r="P63" s="30">
        <v>145.5</v>
      </c>
      <c r="Q63" s="30">
        <v>90.9</v>
      </c>
      <c r="R63" s="30">
        <v>90.9</v>
      </c>
      <c r="S63" s="30">
        <v>172.7</v>
      </c>
      <c r="T63" s="30">
        <v>95.5</v>
      </c>
      <c r="U63" s="30">
        <v>95.5</v>
      </c>
      <c r="V63" s="48">
        <v>72.7</v>
      </c>
      <c r="W63" s="48">
        <v>109.1</v>
      </c>
      <c r="X63" s="48">
        <v>104.5</v>
      </c>
      <c r="Y63" s="48">
        <v>68.2</v>
      </c>
      <c r="Z63" s="48">
        <v>54.5</v>
      </c>
      <c r="AA63" s="48">
        <v>104.5</v>
      </c>
      <c r="AB63" s="48">
        <v>86.4</v>
      </c>
      <c r="AC63" s="48">
        <v>109.1</v>
      </c>
      <c r="AD63" s="48">
        <v>95.5</v>
      </c>
      <c r="AE63" s="48">
        <v>113.6</v>
      </c>
    </row>
    <row r="64" spans="2:31" ht="12" customHeight="1">
      <c r="B64" s="17" t="s">
        <v>9</v>
      </c>
      <c r="C64" s="24">
        <v>100</v>
      </c>
      <c r="D64" s="30">
        <v>122.2</v>
      </c>
      <c r="E64" s="30">
        <v>107.7</v>
      </c>
      <c r="F64" s="30">
        <v>134.30000000000001</v>
      </c>
      <c r="G64" s="30">
        <v>130.5</v>
      </c>
      <c r="H64" s="30">
        <v>155.9</v>
      </c>
      <c r="I64" s="30">
        <v>152.69999999999999</v>
      </c>
      <c r="J64" s="30">
        <v>149.69999999999999</v>
      </c>
      <c r="K64" s="30">
        <v>134.9</v>
      </c>
      <c r="L64" s="30">
        <v>137</v>
      </c>
      <c r="M64" s="30">
        <v>137</v>
      </c>
      <c r="N64" s="30">
        <v>124</v>
      </c>
      <c r="O64" s="30">
        <v>105</v>
      </c>
      <c r="P64" s="30">
        <v>97.6</v>
      </c>
      <c r="Q64" s="30">
        <v>93.8</v>
      </c>
      <c r="R64" s="30">
        <v>92.6</v>
      </c>
      <c r="S64" s="30">
        <v>70.099999999999994</v>
      </c>
      <c r="T64" s="30">
        <v>74.599999999999994</v>
      </c>
      <c r="U64" s="30">
        <v>63.6</v>
      </c>
      <c r="V64" s="48">
        <v>54.4</v>
      </c>
      <c r="W64" s="48">
        <v>58</v>
      </c>
      <c r="X64" s="48">
        <v>64.2</v>
      </c>
      <c r="Y64" s="48">
        <v>54.1</v>
      </c>
      <c r="Z64" s="48">
        <v>55.3</v>
      </c>
      <c r="AA64" s="48">
        <v>61.8</v>
      </c>
      <c r="AB64" s="48">
        <v>45.3</v>
      </c>
      <c r="AC64" s="48">
        <v>55.3</v>
      </c>
      <c r="AD64" s="48">
        <v>55</v>
      </c>
      <c r="AE64" s="48">
        <v>59.2</v>
      </c>
    </row>
    <row r="65" spans="2:31" ht="12" customHeight="1">
      <c r="B65" s="17" t="s">
        <v>10</v>
      </c>
      <c r="C65" s="24">
        <v>100</v>
      </c>
      <c r="D65" s="30">
        <v>102.3</v>
      </c>
      <c r="E65" s="30">
        <v>104</v>
      </c>
      <c r="F65" s="30">
        <v>110.7</v>
      </c>
      <c r="G65" s="30">
        <v>116.2</v>
      </c>
      <c r="H65" s="30">
        <v>116.5</v>
      </c>
      <c r="I65" s="30">
        <v>115.7</v>
      </c>
      <c r="J65" s="30">
        <v>113.6</v>
      </c>
      <c r="K65" s="30">
        <v>121.5</v>
      </c>
      <c r="L65" s="30">
        <v>112.9</v>
      </c>
      <c r="M65" s="30">
        <v>105.1</v>
      </c>
      <c r="N65" s="30">
        <v>101.5</v>
      </c>
      <c r="O65" s="30">
        <v>102.2</v>
      </c>
      <c r="P65" s="30">
        <v>100.9</v>
      </c>
      <c r="Q65" s="30">
        <v>96.7</v>
      </c>
      <c r="R65" s="30">
        <v>99.2</v>
      </c>
      <c r="S65" s="30">
        <v>91.8</v>
      </c>
      <c r="T65" s="30">
        <v>81.400000000000006</v>
      </c>
      <c r="U65" s="30">
        <v>73.400000000000006</v>
      </c>
      <c r="V65" s="48">
        <v>70.599999999999994</v>
      </c>
      <c r="W65" s="48">
        <v>69.7</v>
      </c>
      <c r="X65" s="48">
        <v>70.3</v>
      </c>
      <c r="Y65" s="48">
        <v>72.5</v>
      </c>
      <c r="Z65" s="48">
        <v>73.3</v>
      </c>
      <c r="AA65" s="48">
        <v>71.400000000000006</v>
      </c>
      <c r="AB65" s="48">
        <v>63.5</v>
      </c>
      <c r="AC65" s="48">
        <v>68.8</v>
      </c>
      <c r="AD65" s="48">
        <v>70.099999999999994</v>
      </c>
      <c r="AE65" s="48">
        <v>73.7</v>
      </c>
    </row>
    <row r="66" spans="2:31" ht="12" customHeight="1">
      <c r="B66" s="17" t="s">
        <v>11</v>
      </c>
      <c r="C66" s="24">
        <v>100</v>
      </c>
      <c r="D66" s="30">
        <v>98.7</v>
      </c>
      <c r="E66" s="30">
        <v>87.8</v>
      </c>
      <c r="F66" s="30">
        <v>86.6</v>
      </c>
      <c r="G66" s="30">
        <v>83.5</v>
      </c>
      <c r="H66" s="30">
        <v>79.099999999999994</v>
      </c>
      <c r="I66" s="30">
        <v>76.599999999999994</v>
      </c>
      <c r="J66" s="30">
        <v>70.099999999999994</v>
      </c>
      <c r="K66" s="30">
        <v>71.099999999999994</v>
      </c>
      <c r="L66" s="30">
        <v>71.400000000000006</v>
      </c>
      <c r="M66" s="30">
        <v>70.099999999999994</v>
      </c>
      <c r="N66" s="30">
        <v>67.2</v>
      </c>
      <c r="O66" s="30">
        <v>67.2</v>
      </c>
      <c r="P66" s="30">
        <v>68.3</v>
      </c>
      <c r="Q66" s="30">
        <v>70.5</v>
      </c>
      <c r="R66" s="30">
        <v>68.5</v>
      </c>
      <c r="S66" s="30">
        <v>70.2</v>
      </c>
      <c r="T66" s="30">
        <v>67.2</v>
      </c>
      <c r="U66" s="30">
        <v>68.7</v>
      </c>
      <c r="V66" s="48">
        <v>65.599999999999994</v>
      </c>
      <c r="W66" s="48">
        <v>69.099999999999994</v>
      </c>
      <c r="X66" s="48">
        <v>72.2</v>
      </c>
      <c r="Y66" s="48">
        <v>73.099999999999994</v>
      </c>
      <c r="Z66" s="48">
        <v>67.3</v>
      </c>
      <c r="AA66" s="48">
        <v>68.599999999999994</v>
      </c>
      <c r="AB66" s="48">
        <v>53</v>
      </c>
      <c r="AC66" s="48">
        <v>64.7</v>
      </c>
      <c r="AD66" s="48">
        <v>64.8</v>
      </c>
      <c r="AE66" s="48">
        <v>67.3</v>
      </c>
    </row>
    <row r="67" spans="2:31" ht="12" customHeight="1">
      <c r="B67" s="17" t="s">
        <v>12</v>
      </c>
      <c r="C67" s="24">
        <v>100</v>
      </c>
      <c r="D67" s="30">
        <v>95.6</v>
      </c>
      <c r="E67" s="30">
        <v>95</v>
      </c>
      <c r="F67" s="30">
        <v>94.2</v>
      </c>
      <c r="G67" s="30">
        <v>90.9</v>
      </c>
      <c r="H67" s="30">
        <v>84.7</v>
      </c>
      <c r="I67" s="30">
        <v>80.7</v>
      </c>
      <c r="J67" s="30">
        <v>73.5</v>
      </c>
      <c r="K67" s="30">
        <v>72.099999999999994</v>
      </c>
      <c r="L67" s="30">
        <v>68.5</v>
      </c>
      <c r="M67" s="30">
        <v>63.4</v>
      </c>
      <c r="N67" s="30">
        <v>58.2</v>
      </c>
      <c r="O67" s="30">
        <v>62.7</v>
      </c>
      <c r="P67" s="30">
        <v>62.2</v>
      </c>
      <c r="Q67" s="30">
        <v>65</v>
      </c>
      <c r="R67" s="30">
        <v>64.3</v>
      </c>
      <c r="S67" s="30">
        <v>66.2</v>
      </c>
      <c r="T67" s="30">
        <v>66.400000000000006</v>
      </c>
      <c r="U67" s="30">
        <v>66.099999999999994</v>
      </c>
      <c r="V67" s="48">
        <v>68.2</v>
      </c>
      <c r="W67" s="48">
        <v>72.7</v>
      </c>
      <c r="X67" s="48">
        <v>77.2</v>
      </c>
      <c r="Y67" s="48">
        <v>78.900000000000006</v>
      </c>
      <c r="Z67" s="48">
        <v>83.8</v>
      </c>
      <c r="AA67" s="48">
        <v>85.2</v>
      </c>
      <c r="AB67" s="48">
        <v>69</v>
      </c>
      <c r="AC67" s="48">
        <v>79</v>
      </c>
      <c r="AD67" s="48">
        <v>74.900000000000006</v>
      </c>
      <c r="AE67" s="48">
        <v>74.900000000000006</v>
      </c>
    </row>
    <row r="68" spans="2:31" ht="12" customHeight="1">
      <c r="B68" s="17" t="s">
        <v>13</v>
      </c>
      <c r="C68" s="24">
        <v>100</v>
      </c>
      <c r="D68" s="30">
        <v>100.3</v>
      </c>
      <c r="E68" s="30">
        <v>103.6</v>
      </c>
      <c r="F68" s="30">
        <v>122</v>
      </c>
      <c r="G68" s="30">
        <v>121.9</v>
      </c>
      <c r="H68" s="30">
        <v>113.6</v>
      </c>
      <c r="I68" s="30">
        <v>113.8</v>
      </c>
      <c r="J68" s="30">
        <v>108.5</v>
      </c>
      <c r="K68" s="30">
        <v>108.2</v>
      </c>
      <c r="L68" s="30">
        <v>105.3</v>
      </c>
      <c r="M68" s="30">
        <v>96.2</v>
      </c>
      <c r="N68" s="30">
        <v>93.5</v>
      </c>
      <c r="O68" s="30">
        <v>90.2</v>
      </c>
      <c r="P68" s="30">
        <v>79.900000000000006</v>
      </c>
      <c r="Q68" s="30">
        <v>82.6</v>
      </c>
      <c r="R68" s="30">
        <v>81.5</v>
      </c>
      <c r="S68" s="30">
        <v>82.6</v>
      </c>
      <c r="T68" s="30">
        <v>80.599999999999994</v>
      </c>
      <c r="U68" s="30">
        <v>85.4</v>
      </c>
      <c r="V68" s="48">
        <v>88.2</v>
      </c>
      <c r="W68" s="48">
        <v>94.1</v>
      </c>
      <c r="X68" s="48">
        <v>101.5</v>
      </c>
      <c r="Y68" s="48">
        <v>109.4</v>
      </c>
      <c r="Z68" s="48">
        <v>112.2</v>
      </c>
      <c r="AA68" s="48">
        <v>115.8</v>
      </c>
      <c r="AB68" s="48">
        <v>102.2</v>
      </c>
      <c r="AC68" s="48">
        <v>115.9</v>
      </c>
      <c r="AD68" s="48">
        <v>119.6</v>
      </c>
      <c r="AE68" s="48">
        <v>121.9</v>
      </c>
    </row>
    <row r="69" spans="2:31" ht="12" customHeight="1">
      <c r="B69" s="17" t="s">
        <v>14</v>
      </c>
      <c r="C69" s="24">
        <v>100</v>
      </c>
      <c r="D69" s="30">
        <v>98.9</v>
      </c>
      <c r="E69" s="30">
        <v>96.5</v>
      </c>
      <c r="F69" s="30">
        <v>104</v>
      </c>
      <c r="G69" s="30">
        <v>113.2</v>
      </c>
      <c r="H69" s="30">
        <v>115.4</v>
      </c>
      <c r="I69" s="30">
        <v>110.6</v>
      </c>
      <c r="J69" s="30">
        <v>132.5</v>
      </c>
      <c r="K69" s="30">
        <v>122.9</v>
      </c>
      <c r="L69" s="30">
        <v>130.6</v>
      </c>
      <c r="M69" s="30">
        <v>122.2</v>
      </c>
      <c r="N69" s="30">
        <v>132.30000000000001</v>
      </c>
      <c r="O69" s="30">
        <v>131.9</v>
      </c>
      <c r="P69" s="30">
        <v>121.7</v>
      </c>
      <c r="Q69" s="30">
        <v>130.6</v>
      </c>
      <c r="R69" s="30">
        <v>117.4</v>
      </c>
      <c r="S69" s="30">
        <v>121.1</v>
      </c>
      <c r="T69" s="30">
        <v>114.9</v>
      </c>
      <c r="U69" s="30">
        <v>114.9</v>
      </c>
      <c r="V69" s="48">
        <v>108.4</v>
      </c>
      <c r="W69" s="48">
        <v>115.8</v>
      </c>
      <c r="X69" s="48">
        <v>121.1</v>
      </c>
      <c r="Y69" s="48">
        <v>122.6</v>
      </c>
      <c r="Z69" s="48">
        <v>140.6</v>
      </c>
      <c r="AA69" s="48">
        <v>145.30000000000001</v>
      </c>
      <c r="AB69" s="48">
        <v>132.1</v>
      </c>
      <c r="AC69" s="48">
        <v>146.19999999999999</v>
      </c>
      <c r="AD69" s="48">
        <v>142</v>
      </c>
      <c r="AE69" s="48">
        <v>163.30000000000001</v>
      </c>
    </row>
    <row r="70" spans="2:31" ht="12" customHeight="1">
      <c r="B70" s="6"/>
      <c r="C70" s="31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S70" s="30"/>
    </row>
    <row r="71" spans="2:31" ht="12" customHeight="1">
      <c r="B71" s="2" t="s">
        <v>15</v>
      </c>
      <c r="C71" s="31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S71" s="30"/>
    </row>
    <row r="72" spans="2:31" ht="12" customHeight="1">
      <c r="B72" s="6" t="s">
        <v>16</v>
      </c>
      <c r="C72" s="24">
        <v>100</v>
      </c>
      <c r="D72" s="30">
        <v>97.2</v>
      </c>
      <c r="E72" s="30">
        <v>95.7</v>
      </c>
      <c r="F72" s="30">
        <v>103.3</v>
      </c>
      <c r="G72" s="30">
        <v>106.6</v>
      </c>
      <c r="H72" s="30">
        <v>110.4</v>
      </c>
      <c r="I72" s="30">
        <v>110.8</v>
      </c>
      <c r="J72" s="30">
        <v>107.8</v>
      </c>
      <c r="K72" s="30">
        <v>111.8</v>
      </c>
      <c r="L72" s="30">
        <v>109.6</v>
      </c>
      <c r="M72" s="30">
        <v>104.3</v>
      </c>
      <c r="N72" s="30">
        <v>101.7</v>
      </c>
      <c r="O72" s="30">
        <v>103.6</v>
      </c>
      <c r="P72" s="30">
        <v>103.8</v>
      </c>
      <c r="Q72" s="30">
        <v>104.9</v>
      </c>
      <c r="R72" s="30">
        <v>105.4</v>
      </c>
      <c r="S72" s="30">
        <v>104.2</v>
      </c>
      <c r="T72" s="30">
        <v>98.3</v>
      </c>
      <c r="U72" s="30">
        <v>99</v>
      </c>
      <c r="V72" s="48">
        <v>95.3</v>
      </c>
      <c r="W72" s="48">
        <v>101.7</v>
      </c>
      <c r="X72" s="48">
        <v>106.4</v>
      </c>
      <c r="Y72" s="48">
        <v>110.8</v>
      </c>
      <c r="Z72" s="48">
        <v>112.3</v>
      </c>
      <c r="AA72" s="48">
        <v>114.9</v>
      </c>
      <c r="AB72" s="48">
        <v>96.4</v>
      </c>
      <c r="AC72" s="48">
        <v>112.6</v>
      </c>
      <c r="AD72" s="48">
        <v>109.6</v>
      </c>
      <c r="AE72" s="48">
        <v>115.1</v>
      </c>
    </row>
    <row r="73" spans="2:31" ht="12" customHeight="1">
      <c r="B73" s="6" t="s">
        <v>17</v>
      </c>
      <c r="C73" s="24">
        <v>100</v>
      </c>
      <c r="D73" s="30">
        <v>102.8</v>
      </c>
      <c r="E73" s="30">
        <v>97.8</v>
      </c>
      <c r="F73" s="30">
        <v>100.7</v>
      </c>
      <c r="G73" s="30">
        <v>96.3</v>
      </c>
      <c r="H73" s="30">
        <v>87.4</v>
      </c>
      <c r="I73" s="30">
        <v>83.7</v>
      </c>
      <c r="J73" s="30">
        <v>78.599999999999994</v>
      </c>
      <c r="K73" s="30">
        <v>76.5</v>
      </c>
      <c r="L73" s="30">
        <v>73.7</v>
      </c>
      <c r="M73" s="30">
        <v>67.7</v>
      </c>
      <c r="N73" s="30">
        <v>64.099999999999994</v>
      </c>
      <c r="O73" s="30">
        <v>63.5</v>
      </c>
      <c r="P73" s="30">
        <v>59.6</v>
      </c>
      <c r="Q73" s="30">
        <v>59.8</v>
      </c>
      <c r="R73" s="30">
        <v>57.7</v>
      </c>
      <c r="S73" s="30">
        <v>57.3</v>
      </c>
      <c r="T73" s="30">
        <v>55.2</v>
      </c>
      <c r="U73" s="30">
        <v>52.3</v>
      </c>
      <c r="V73" s="48">
        <v>53.2</v>
      </c>
      <c r="W73" s="48">
        <v>53.9</v>
      </c>
      <c r="X73" s="48">
        <v>55.9</v>
      </c>
      <c r="Y73" s="48">
        <v>55.9</v>
      </c>
      <c r="Z73" s="48">
        <v>56.4</v>
      </c>
      <c r="AA73" s="48">
        <v>55.9</v>
      </c>
      <c r="AB73" s="48">
        <v>47.3</v>
      </c>
      <c r="AC73" s="48">
        <v>52.3</v>
      </c>
      <c r="AD73" s="48">
        <v>53.8</v>
      </c>
      <c r="AE73" s="48">
        <v>54.4</v>
      </c>
    </row>
    <row r="74" spans="2:31" ht="12" customHeight="1">
      <c r="B74" s="6" t="s">
        <v>18</v>
      </c>
      <c r="C74" s="24">
        <v>100</v>
      </c>
      <c r="D74" s="30">
        <v>93</v>
      </c>
      <c r="E74" s="30">
        <v>69.8</v>
      </c>
      <c r="F74" s="30">
        <v>109.3</v>
      </c>
      <c r="G74" s="30">
        <v>104.7</v>
      </c>
      <c r="H74" s="30">
        <v>69.8</v>
      </c>
      <c r="I74" s="30">
        <v>55.8</v>
      </c>
      <c r="J74" s="30">
        <v>39.5</v>
      </c>
      <c r="K74" s="30">
        <v>79.099999999999994</v>
      </c>
      <c r="L74" s="30">
        <v>46.5</v>
      </c>
      <c r="M74" s="30">
        <v>55.8</v>
      </c>
      <c r="N74" s="30">
        <v>39.5</v>
      </c>
      <c r="O74" s="30">
        <v>41.9</v>
      </c>
      <c r="P74" s="30">
        <v>32.6</v>
      </c>
      <c r="Q74" s="30">
        <v>41.9</v>
      </c>
      <c r="R74" s="30">
        <v>41.9</v>
      </c>
      <c r="S74" s="30">
        <v>27.9</v>
      </c>
      <c r="T74" s="30">
        <v>27.9</v>
      </c>
      <c r="U74" s="30">
        <v>9.3000000000000007</v>
      </c>
      <c r="V74" s="48">
        <v>30.2</v>
      </c>
      <c r="W74" s="48">
        <v>16.3</v>
      </c>
      <c r="X74" s="48">
        <v>27.9</v>
      </c>
      <c r="Y74" s="48">
        <v>11.6</v>
      </c>
      <c r="Z74" s="48">
        <v>25.6</v>
      </c>
      <c r="AA74" s="48">
        <v>25.6</v>
      </c>
      <c r="AB74" s="48">
        <v>25.6</v>
      </c>
      <c r="AC74" s="48">
        <v>25.6</v>
      </c>
      <c r="AD74" s="48">
        <v>16.3</v>
      </c>
      <c r="AE74" s="48">
        <v>23.3</v>
      </c>
    </row>
    <row r="75" spans="2:31" ht="12" customHeight="1">
      <c r="B75" s="6" t="s">
        <v>19</v>
      </c>
      <c r="C75" s="24">
        <v>100</v>
      </c>
      <c r="D75" s="30">
        <v>97.2</v>
      </c>
      <c r="E75" s="30">
        <v>100.6</v>
      </c>
      <c r="F75" s="30">
        <v>93.7</v>
      </c>
      <c r="G75" s="30">
        <v>104.2</v>
      </c>
      <c r="H75" s="30">
        <v>96.1</v>
      </c>
      <c r="I75" s="30">
        <v>84.3</v>
      </c>
      <c r="J75" s="30">
        <v>83</v>
      </c>
      <c r="K75" s="30">
        <v>81.599999999999994</v>
      </c>
      <c r="L75" s="30">
        <v>70.5</v>
      </c>
      <c r="M75" s="30">
        <v>72.2</v>
      </c>
      <c r="N75" s="30">
        <v>63.7</v>
      </c>
      <c r="O75" s="30">
        <v>56.8</v>
      </c>
      <c r="P75" s="30">
        <v>51.2</v>
      </c>
      <c r="Q75" s="30">
        <v>54.3</v>
      </c>
      <c r="R75" s="30">
        <v>51.5</v>
      </c>
      <c r="S75" s="30">
        <v>46.8</v>
      </c>
      <c r="T75" s="30">
        <v>42.5</v>
      </c>
      <c r="U75" s="30">
        <v>38.799999999999997</v>
      </c>
      <c r="V75" s="48">
        <v>38.299999999999997</v>
      </c>
      <c r="W75" s="48">
        <v>35.5</v>
      </c>
      <c r="X75" s="48">
        <v>42.9</v>
      </c>
      <c r="Y75" s="48">
        <v>42.4</v>
      </c>
      <c r="Z75" s="48">
        <v>42.2</v>
      </c>
      <c r="AA75" s="48">
        <v>47.1</v>
      </c>
      <c r="AB75" s="48">
        <v>34.200000000000003</v>
      </c>
      <c r="AC75" s="48">
        <v>34.9</v>
      </c>
      <c r="AD75" s="48">
        <v>39.700000000000003</v>
      </c>
      <c r="AE75" s="48">
        <v>42.4</v>
      </c>
    </row>
    <row r="76" spans="2:31">
      <c r="B76" s="6"/>
      <c r="C76" s="3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S76" s="30"/>
    </row>
    <row r="77" spans="2:31" ht="22.5">
      <c r="B77" s="2" t="s">
        <v>20</v>
      </c>
      <c r="C77" s="3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S77" s="30"/>
    </row>
    <row r="78" spans="2:31">
      <c r="B78" s="6" t="s">
        <v>21</v>
      </c>
      <c r="C78" s="24">
        <v>100</v>
      </c>
      <c r="D78" s="30">
        <v>98.7</v>
      </c>
      <c r="E78" s="30">
        <v>95.3</v>
      </c>
      <c r="F78" s="30">
        <v>100.3</v>
      </c>
      <c r="G78" s="30">
        <v>101</v>
      </c>
      <c r="H78" s="30">
        <v>104.1</v>
      </c>
      <c r="I78" s="30">
        <v>104.1</v>
      </c>
      <c r="J78" s="30">
        <v>100.6</v>
      </c>
      <c r="K78" s="30">
        <v>97.8</v>
      </c>
      <c r="L78" s="30">
        <v>96.5</v>
      </c>
      <c r="M78" s="30">
        <v>90.9</v>
      </c>
      <c r="N78" s="30">
        <v>88.7</v>
      </c>
      <c r="O78" s="30">
        <v>89.3</v>
      </c>
      <c r="P78" s="30">
        <v>88.4</v>
      </c>
      <c r="Q78" s="30">
        <v>84.9</v>
      </c>
      <c r="R78" s="30">
        <v>84.9</v>
      </c>
      <c r="S78" s="30">
        <v>82.8</v>
      </c>
      <c r="T78" s="30">
        <v>78.099999999999994</v>
      </c>
      <c r="U78" s="30">
        <v>76.7</v>
      </c>
      <c r="V78" s="48">
        <v>74.400000000000006</v>
      </c>
      <c r="W78" s="48">
        <v>80</v>
      </c>
      <c r="X78" s="48">
        <v>85</v>
      </c>
      <c r="Y78" s="48">
        <v>88.3</v>
      </c>
      <c r="Z78" s="48">
        <v>89.3</v>
      </c>
      <c r="AA78" s="48">
        <v>91.8</v>
      </c>
      <c r="AB78" s="48">
        <v>78.099999999999994</v>
      </c>
      <c r="AC78" s="48">
        <v>89.8</v>
      </c>
      <c r="AD78" s="48">
        <v>90.6</v>
      </c>
      <c r="AE78" s="48">
        <v>95.2</v>
      </c>
    </row>
    <row r="79" spans="2:31">
      <c r="B79" s="6">
        <v>1</v>
      </c>
      <c r="C79" s="24">
        <v>100</v>
      </c>
      <c r="D79" s="30">
        <v>102.3</v>
      </c>
      <c r="E79" s="30">
        <v>98.7</v>
      </c>
      <c r="F79" s="30">
        <v>105.5</v>
      </c>
      <c r="G79" s="30">
        <v>104.3</v>
      </c>
      <c r="H79" s="30">
        <v>97.3</v>
      </c>
      <c r="I79" s="30">
        <v>92.2</v>
      </c>
      <c r="J79" s="30">
        <v>90.1</v>
      </c>
      <c r="K79" s="30">
        <v>94.6</v>
      </c>
      <c r="L79" s="30">
        <v>89.5</v>
      </c>
      <c r="M79" s="30">
        <v>82.9</v>
      </c>
      <c r="N79" s="30">
        <v>80.099999999999994</v>
      </c>
      <c r="O79" s="30">
        <v>78.5</v>
      </c>
      <c r="P79" s="30">
        <v>74.400000000000006</v>
      </c>
      <c r="Q79" s="30">
        <v>76.8</v>
      </c>
      <c r="R79" s="30">
        <v>74.099999999999994</v>
      </c>
      <c r="S79" s="30">
        <v>74.2</v>
      </c>
      <c r="T79" s="30">
        <v>69.8</v>
      </c>
      <c r="U79" s="30">
        <v>65.900000000000006</v>
      </c>
      <c r="V79" s="48">
        <v>64.099999999999994</v>
      </c>
      <c r="W79" s="48">
        <v>64</v>
      </c>
      <c r="X79" s="48">
        <v>63</v>
      </c>
      <c r="Y79" s="48">
        <v>63.2</v>
      </c>
      <c r="Z79" s="48">
        <v>60.1</v>
      </c>
      <c r="AA79" s="48">
        <v>62.9</v>
      </c>
      <c r="AB79" s="48">
        <v>49.5</v>
      </c>
      <c r="AC79" s="48">
        <v>56.6</v>
      </c>
      <c r="AD79" s="48">
        <v>54.9</v>
      </c>
      <c r="AE79" s="48">
        <v>56.8</v>
      </c>
    </row>
    <row r="80" spans="2:31">
      <c r="B80" s="6">
        <v>2</v>
      </c>
      <c r="C80" s="24">
        <v>100</v>
      </c>
      <c r="D80" s="30">
        <v>97.1</v>
      </c>
      <c r="E80" s="30">
        <v>94.7</v>
      </c>
      <c r="F80" s="30">
        <v>98</v>
      </c>
      <c r="G80" s="30">
        <v>96.4</v>
      </c>
      <c r="H80" s="30">
        <v>89.4</v>
      </c>
      <c r="I80" s="30">
        <v>89.1</v>
      </c>
      <c r="J80" s="30">
        <v>81.8</v>
      </c>
      <c r="K80" s="30">
        <v>86</v>
      </c>
      <c r="L80" s="30">
        <v>81.7</v>
      </c>
      <c r="M80" s="30">
        <v>79.5</v>
      </c>
      <c r="N80" s="30">
        <v>72.099999999999994</v>
      </c>
      <c r="O80" s="30">
        <v>72</v>
      </c>
      <c r="P80" s="30">
        <v>69.8</v>
      </c>
      <c r="Q80" s="30">
        <v>74.2</v>
      </c>
      <c r="R80" s="30">
        <v>72.900000000000006</v>
      </c>
      <c r="S80" s="30">
        <v>71.7</v>
      </c>
      <c r="T80" s="30">
        <v>69.099999999999994</v>
      </c>
      <c r="U80" s="30">
        <v>69.3</v>
      </c>
      <c r="V80" s="48">
        <v>68.400000000000006</v>
      </c>
      <c r="W80" s="48">
        <v>68.8</v>
      </c>
      <c r="X80" s="48">
        <v>74.8</v>
      </c>
      <c r="Y80" s="48">
        <v>75.8</v>
      </c>
      <c r="Z80" s="48">
        <v>79.8</v>
      </c>
      <c r="AA80" s="48">
        <v>76.8</v>
      </c>
      <c r="AB80" s="48">
        <v>63.8</v>
      </c>
      <c r="AC80" s="48">
        <v>73.599999999999994</v>
      </c>
      <c r="AD80" s="48">
        <v>69.8</v>
      </c>
      <c r="AE80" s="48">
        <v>71.599999999999994</v>
      </c>
    </row>
    <row r="81" spans="2:31">
      <c r="B81" s="16" t="s">
        <v>22</v>
      </c>
      <c r="C81" s="24">
        <v>100</v>
      </c>
      <c r="D81" s="30">
        <v>104.1</v>
      </c>
      <c r="E81" s="30">
        <v>103.7</v>
      </c>
      <c r="F81" s="30">
        <v>104.2</v>
      </c>
      <c r="G81" s="30">
        <v>109.3</v>
      </c>
      <c r="H81" s="30">
        <v>101</v>
      </c>
      <c r="I81" s="30">
        <v>93.4</v>
      </c>
      <c r="J81" s="30">
        <v>89.9</v>
      </c>
      <c r="K81" s="30">
        <v>88.6</v>
      </c>
      <c r="L81" s="30">
        <v>87.3</v>
      </c>
      <c r="M81" s="30">
        <v>80.7</v>
      </c>
      <c r="N81" s="30">
        <v>80.099999999999994</v>
      </c>
      <c r="O81" s="30">
        <v>85</v>
      </c>
      <c r="P81" s="30">
        <v>84.4</v>
      </c>
      <c r="Q81" s="30">
        <v>91</v>
      </c>
      <c r="R81" s="30">
        <v>92.7</v>
      </c>
      <c r="S81" s="30">
        <v>93</v>
      </c>
      <c r="T81" s="30">
        <v>89.7</v>
      </c>
      <c r="U81" s="30">
        <v>92.8</v>
      </c>
      <c r="V81" s="48">
        <v>97.1</v>
      </c>
      <c r="W81" s="48">
        <v>107</v>
      </c>
      <c r="X81" s="48">
        <v>112.4</v>
      </c>
      <c r="Y81" s="48">
        <v>116.9</v>
      </c>
      <c r="Z81" s="48">
        <v>123.4</v>
      </c>
      <c r="AA81" s="48">
        <v>124.4</v>
      </c>
      <c r="AB81" s="48">
        <v>110.9</v>
      </c>
      <c r="AC81" s="48">
        <v>122.8</v>
      </c>
      <c r="AD81" s="48">
        <v>129.19999999999999</v>
      </c>
      <c r="AE81" s="48">
        <v>131.9</v>
      </c>
    </row>
    <row r="82" spans="2:31" ht="12" customHeight="1">
      <c r="B82" s="12" t="s">
        <v>3</v>
      </c>
    </row>
    <row r="83" spans="2:31" ht="30" customHeight="1">
      <c r="B83" s="56" t="s">
        <v>28</v>
      </c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50"/>
      <c r="P83" s="50"/>
      <c r="Q83" s="50"/>
    </row>
    <row r="84" spans="2:31" s="65" customFormat="1" ht="19.899999999999999" customHeight="1">
      <c r="B84" s="59" t="s">
        <v>29</v>
      </c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V84" s="71"/>
      <c r="W84" s="71"/>
      <c r="X84" s="71"/>
      <c r="Y84" s="71"/>
      <c r="Z84" s="71"/>
      <c r="AA84" s="71"/>
      <c r="AB84" s="71"/>
      <c r="AC84" s="71"/>
      <c r="AD84" s="71"/>
      <c r="AE84" s="71"/>
    </row>
  </sheetData>
  <mergeCells count="3">
    <mergeCell ref="C5:Y5"/>
    <mergeCell ref="C31:Y31"/>
    <mergeCell ref="C57:Y57"/>
  </mergeCells>
  <phoneticPr fontId="7" type="noConversion"/>
  <hyperlinks>
    <hyperlink ref="A1:O1" location="Inhalt!A9" display="Inhalt!A9" xr:uid="{00000000-0004-0000-0100-000000000000}"/>
    <hyperlink ref="A1:R1" location="Inhalt!A6" display="Inhalt!A6" xr:uid="{00000000-0004-0000-0100-000001000000}"/>
    <hyperlink ref="A1" location="Inhalt!A4" display="Inhalt!A4" xr:uid="{00000000-0004-0000-0100-000002000000}"/>
    <hyperlink ref="B1" location="Inhalt!B4" display="Inhalt!B4" xr:uid="{00000000-0004-0000-0100-000003000000}"/>
  </hyperlinks>
  <pageMargins left="0.23622047244094491" right="0.23622047244094491" top="0.74803149606299213" bottom="0.74803149606299213" header="0.31496062992125984" footer="0.31496062992125984"/>
  <pageSetup paperSize="9" scale="32" pageOrder="overThenDown" orientation="portrait" r:id="rId1"/>
  <headerFooter scaleWithDoc="0" alignWithMargins="0">
    <oddHeader>&amp;L&amp;8 1996 - 2023 Berlin und Brandenburg</oddHeader>
    <oddFooter>&amp;R&amp;7Amt für Statistik Berlin-Brandenburg  &amp;G</oddFooter>
  </headerFooter>
  <rowBreaks count="2" manualBreakCount="2">
    <brk id="30" max="16383" man="1"/>
    <brk id="56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E85"/>
  <sheetViews>
    <sheetView workbookViewId="0">
      <pane xSplit="2" ySplit="3" topLeftCell="R4" activePane="bottomRight" state="frozen"/>
      <selection activeCell="A6" sqref="A6"/>
      <selection pane="topRight" activeCell="A6" sqref="A6"/>
      <selection pane="bottomLeft" activeCell="A6" sqref="A6"/>
      <selection pane="bottomRight" activeCell="AE74" sqref="AE74"/>
    </sheetView>
  </sheetViews>
  <sheetFormatPr baseColWidth="10" defaultColWidth="11.42578125" defaultRowHeight="11.25"/>
  <cols>
    <col min="1" max="1" width="4.7109375" style="1" customWidth="1"/>
    <col min="2" max="2" width="30.7109375" style="1" customWidth="1"/>
    <col min="3" max="20" width="8.7109375" style="1" customWidth="1"/>
    <col min="21" max="21" width="8.7109375" style="65" customWidth="1"/>
    <col min="22" max="24" width="8.7109375" style="71" customWidth="1"/>
    <col min="25" max="25" width="8.7109375" style="1" customWidth="1"/>
    <col min="26" max="27" width="8.7109375" style="71" customWidth="1"/>
    <col min="28" max="31" width="8.7109375" style="1" customWidth="1"/>
    <col min="32" max="16384" width="11.42578125" style="1"/>
  </cols>
  <sheetData>
    <row r="1" spans="1:31" s="7" customFormat="1" ht="40.15" customHeight="1">
      <c r="A1" s="13">
        <v>2</v>
      </c>
      <c r="B1" s="57" t="s">
        <v>67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5"/>
      <c r="Q1" s="55"/>
      <c r="R1" s="55"/>
      <c r="V1" s="70"/>
      <c r="W1" s="70"/>
      <c r="X1" s="70"/>
      <c r="Y1" s="18"/>
      <c r="Z1" s="70"/>
      <c r="AA1" s="70"/>
      <c r="AB1" s="18"/>
      <c r="AC1" s="18"/>
      <c r="AD1" s="18"/>
      <c r="AE1" s="18"/>
    </row>
    <row r="2" spans="1:31" ht="12" customHeight="1">
      <c r="B2" s="58" t="s">
        <v>5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4"/>
      <c r="Q2" s="54"/>
      <c r="R2" s="54"/>
    </row>
    <row r="3" spans="1:31" ht="20.100000000000001" customHeight="1">
      <c r="B3" s="9" t="s">
        <v>0</v>
      </c>
      <c r="C3" s="10">
        <v>1996</v>
      </c>
      <c r="D3" s="10">
        <v>1997</v>
      </c>
      <c r="E3" s="10">
        <v>1998</v>
      </c>
      <c r="F3" s="10">
        <v>1999</v>
      </c>
      <c r="G3" s="10">
        <v>2000</v>
      </c>
      <c r="H3" s="10">
        <v>2001</v>
      </c>
      <c r="I3" s="10">
        <v>2002</v>
      </c>
      <c r="J3" s="10">
        <v>2003</v>
      </c>
      <c r="K3" s="10">
        <v>2004</v>
      </c>
      <c r="L3" s="10">
        <v>2005</v>
      </c>
      <c r="M3" s="10">
        <v>2006</v>
      </c>
      <c r="N3" s="10">
        <v>2007</v>
      </c>
      <c r="O3" s="11">
        <v>2008</v>
      </c>
      <c r="P3" s="11">
        <v>2009</v>
      </c>
      <c r="Q3" s="11">
        <v>2010</v>
      </c>
      <c r="R3" s="11">
        <v>2011</v>
      </c>
      <c r="S3" s="11">
        <v>2012</v>
      </c>
      <c r="T3" s="11">
        <v>2013</v>
      </c>
      <c r="U3" s="8">
        <v>2014</v>
      </c>
      <c r="V3" s="73">
        <v>2015</v>
      </c>
      <c r="W3" s="73">
        <v>2016</v>
      </c>
      <c r="X3" s="73">
        <v>2017</v>
      </c>
      <c r="Y3" s="11">
        <v>2018</v>
      </c>
      <c r="Z3" s="73">
        <v>2019</v>
      </c>
      <c r="AA3" s="73">
        <v>2020</v>
      </c>
      <c r="AB3" s="11">
        <v>2021</v>
      </c>
      <c r="AC3" s="11">
        <v>2022</v>
      </c>
      <c r="AD3" s="11">
        <v>2023</v>
      </c>
      <c r="AE3" s="11">
        <v>2024</v>
      </c>
    </row>
    <row r="4" spans="1:31" ht="12" customHeight="1"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Y4" s="3"/>
      <c r="AB4" s="3"/>
      <c r="AC4" s="3"/>
      <c r="AD4" s="3"/>
      <c r="AE4" s="3"/>
    </row>
    <row r="5" spans="1:31" ht="12" customHeight="1">
      <c r="B5" s="65"/>
      <c r="C5" s="101" t="s">
        <v>4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47"/>
      <c r="AA5" s="1"/>
    </row>
    <row r="6" spans="1:31" ht="12" customHeight="1">
      <c r="B6" s="66" t="s">
        <v>6</v>
      </c>
      <c r="C6" s="94">
        <v>5654</v>
      </c>
      <c r="D6" s="94">
        <v>5401</v>
      </c>
      <c r="E6" s="94">
        <v>5557</v>
      </c>
      <c r="F6" s="94">
        <v>5532</v>
      </c>
      <c r="G6" s="94">
        <v>5072</v>
      </c>
      <c r="H6" s="94">
        <v>4963</v>
      </c>
      <c r="I6" s="94">
        <v>4549</v>
      </c>
      <c r="J6" s="94">
        <v>4483</v>
      </c>
      <c r="K6" s="94">
        <v>4580</v>
      </c>
      <c r="L6" s="94">
        <v>4356</v>
      </c>
      <c r="M6" s="94">
        <v>4185</v>
      </c>
      <c r="N6" s="94">
        <v>4113</v>
      </c>
      <c r="O6" s="94">
        <v>4066</v>
      </c>
      <c r="P6" s="94">
        <v>3988</v>
      </c>
      <c r="Q6" s="94">
        <v>3859</v>
      </c>
      <c r="R6" s="94">
        <v>3742</v>
      </c>
      <c r="S6" s="94">
        <v>3497</v>
      </c>
      <c r="T6" s="94">
        <v>3464</v>
      </c>
      <c r="U6" s="80">
        <v>3170</v>
      </c>
      <c r="V6" s="80">
        <v>3283</v>
      </c>
      <c r="W6" s="80">
        <v>3343</v>
      </c>
      <c r="X6" s="80">
        <v>3287</v>
      </c>
      <c r="Y6" s="80">
        <v>3416</v>
      </c>
      <c r="Z6" s="80">
        <v>3352</v>
      </c>
      <c r="AA6" s="80">
        <v>3366</v>
      </c>
      <c r="AB6" s="80">
        <v>3138</v>
      </c>
      <c r="AC6" s="80">
        <v>3113</v>
      </c>
      <c r="AD6" s="80">
        <v>3341</v>
      </c>
      <c r="AE6" s="80">
        <v>3240</v>
      </c>
    </row>
    <row r="7" spans="1:31" ht="12" customHeight="1">
      <c r="B7" s="52" t="s">
        <v>58</v>
      </c>
      <c r="C7" s="92">
        <v>11</v>
      </c>
      <c r="D7" s="92">
        <v>10</v>
      </c>
      <c r="E7" s="92">
        <v>10</v>
      </c>
      <c r="F7" s="92">
        <v>10</v>
      </c>
      <c r="G7" s="92">
        <v>9</v>
      </c>
      <c r="H7" s="92">
        <v>9.1999999999999993</v>
      </c>
      <c r="I7" s="92">
        <v>8.6</v>
      </c>
      <c r="J7" s="92">
        <v>8.5</v>
      </c>
      <c r="K7" s="92">
        <v>8.9</v>
      </c>
      <c r="L7" s="92">
        <v>8.6</v>
      </c>
      <c r="M7" s="92">
        <v>8.5</v>
      </c>
      <c r="N7" s="92">
        <v>8.6999999999999993</v>
      </c>
      <c r="O7" s="92">
        <v>9</v>
      </c>
      <c r="P7" s="92">
        <v>9.3000000000000007</v>
      </c>
      <c r="Q7" s="92">
        <v>9.4</v>
      </c>
      <c r="R7" s="92">
        <v>9.5</v>
      </c>
      <c r="S7" s="93">
        <v>9.3000000000000007</v>
      </c>
      <c r="T7" s="93">
        <v>9.5</v>
      </c>
      <c r="U7" s="72">
        <v>8.8000000000000007</v>
      </c>
      <c r="V7" s="72">
        <v>9.1999999999999993</v>
      </c>
      <c r="W7" s="72">
        <v>9.3000000000000007</v>
      </c>
      <c r="X7" s="72">
        <v>9.1999999999999993</v>
      </c>
      <c r="Y7" s="72">
        <v>9.5</v>
      </c>
      <c r="Z7" s="72">
        <v>9.3000000000000007</v>
      </c>
      <c r="AA7" s="72">
        <v>9.1999999999999993</v>
      </c>
      <c r="AB7" s="72">
        <v>8.5</v>
      </c>
      <c r="AC7" s="72">
        <v>8.3000000000000007</v>
      </c>
      <c r="AD7" s="72">
        <v>8.6999999999999993</v>
      </c>
      <c r="AE7" s="72">
        <v>8.6</v>
      </c>
    </row>
    <row r="8" spans="1:31" ht="12" customHeight="1">
      <c r="B8" s="52" t="s">
        <v>59</v>
      </c>
      <c r="C8" s="92">
        <v>372</v>
      </c>
      <c r="D8" s="92">
        <v>328</v>
      </c>
      <c r="E8" s="92">
        <v>322</v>
      </c>
      <c r="F8" s="92">
        <v>307</v>
      </c>
      <c r="G8" s="92">
        <v>274</v>
      </c>
      <c r="H8" s="92">
        <v>279.3</v>
      </c>
      <c r="I8" s="92">
        <v>255.8</v>
      </c>
      <c r="J8" s="92">
        <v>248.2</v>
      </c>
      <c r="K8" s="92">
        <v>251.3</v>
      </c>
      <c r="L8" s="92">
        <v>242.1</v>
      </c>
      <c r="M8" s="92">
        <v>232.7</v>
      </c>
      <c r="N8" s="92">
        <v>220.6</v>
      </c>
      <c r="O8" s="92">
        <v>215.3</v>
      </c>
      <c r="P8" s="92">
        <v>214.1</v>
      </c>
      <c r="Q8" s="92">
        <v>202.7</v>
      </c>
      <c r="R8" s="92">
        <v>203.8</v>
      </c>
      <c r="S8" s="92">
        <v>188.3</v>
      </c>
      <c r="T8" s="92">
        <v>187.8</v>
      </c>
      <c r="U8" s="72">
        <v>163.19999999999999</v>
      </c>
      <c r="V8" s="72">
        <v>171.1</v>
      </c>
      <c r="W8" s="72">
        <v>158.9</v>
      </c>
      <c r="X8" s="72">
        <v>160.80000000000001</v>
      </c>
      <c r="Y8" s="72">
        <v>171.1</v>
      </c>
      <c r="Z8" s="72">
        <v>172.7</v>
      </c>
      <c r="AA8" s="72">
        <v>176.4</v>
      </c>
      <c r="AB8" s="72">
        <v>164.2</v>
      </c>
      <c r="AC8" s="72">
        <v>177.9</v>
      </c>
      <c r="AD8" s="72">
        <v>209.1</v>
      </c>
      <c r="AE8" s="72">
        <v>276.5</v>
      </c>
    </row>
    <row r="9" spans="1:31" ht="12" customHeight="1">
      <c r="B9" s="66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6"/>
      <c r="Q9" s="96"/>
      <c r="R9" s="47"/>
      <c r="S9" s="47"/>
      <c r="T9" s="47"/>
      <c r="U9" s="71"/>
      <c r="Y9" s="71"/>
      <c r="AB9" s="71"/>
      <c r="AC9" s="71"/>
      <c r="AD9" s="71"/>
      <c r="AE9" s="71"/>
    </row>
    <row r="10" spans="1:31" ht="12" customHeight="1">
      <c r="B10" s="66" t="s">
        <v>7</v>
      </c>
      <c r="C10" s="96"/>
      <c r="D10" s="96"/>
      <c r="E10" s="96"/>
      <c r="F10" s="96"/>
      <c r="G10" s="96"/>
      <c r="H10" s="96"/>
      <c r="I10" s="96"/>
      <c r="J10" s="96"/>
      <c r="K10" s="96"/>
      <c r="L10" s="95"/>
      <c r="M10" s="95"/>
      <c r="N10" s="95"/>
      <c r="O10" s="95"/>
      <c r="P10" s="96"/>
      <c r="Q10" s="96"/>
      <c r="R10" s="47"/>
      <c r="S10" s="47"/>
      <c r="T10" s="47"/>
      <c r="U10" s="71"/>
      <c r="Y10" s="71"/>
      <c r="AB10" s="71"/>
      <c r="AC10" s="71"/>
      <c r="AD10" s="71"/>
      <c r="AE10" s="71"/>
    </row>
    <row r="11" spans="1:31" ht="12" customHeight="1">
      <c r="B11" s="67" t="s">
        <v>8</v>
      </c>
      <c r="C11" s="94">
        <v>37</v>
      </c>
      <c r="D11" s="94">
        <v>23</v>
      </c>
      <c r="E11" s="94">
        <v>39</v>
      </c>
      <c r="F11" s="94">
        <v>35</v>
      </c>
      <c r="G11" s="94">
        <v>39</v>
      </c>
      <c r="H11" s="94">
        <v>45</v>
      </c>
      <c r="I11" s="94">
        <v>48</v>
      </c>
      <c r="J11" s="94">
        <v>46</v>
      </c>
      <c r="K11" s="94">
        <v>41</v>
      </c>
      <c r="L11" s="94">
        <v>36</v>
      </c>
      <c r="M11" s="94">
        <v>25</v>
      </c>
      <c r="N11" s="94">
        <v>22</v>
      </c>
      <c r="O11" s="94">
        <v>17</v>
      </c>
      <c r="P11" s="94">
        <v>30</v>
      </c>
      <c r="Q11" s="94">
        <v>21</v>
      </c>
      <c r="R11" s="94">
        <v>25</v>
      </c>
      <c r="S11" s="94">
        <v>16</v>
      </c>
      <c r="T11" s="94">
        <v>15</v>
      </c>
      <c r="U11" s="80">
        <v>23</v>
      </c>
      <c r="V11" s="80">
        <v>21</v>
      </c>
      <c r="W11" s="80">
        <v>15</v>
      </c>
      <c r="X11" s="80">
        <v>17</v>
      </c>
      <c r="Y11" s="80">
        <v>12</v>
      </c>
      <c r="Z11" s="80">
        <v>10</v>
      </c>
      <c r="AA11" s="80">
        <v>11</v>
      </c>
      <c r="AB11" s="80">
        <v>16</v>
      </c>
      <c r="AC11" s="80">
        <v>22</v>
      </c>
      <c r="AD11" s="80">
        <v>13</v>
      </c>
      <c r="AE11" s="80">
        <v>15</v>
      </c>
    </row>
    <row r="12" spans="1:31" ht="12" customHeight="1">
      <c r="B12" s="67" t="s">
        <v>9</v>
      </c>
      <c r="C12" s="94">
        <v>222</v>
      </c>
      <c r="D12" s="94">
        <v>219</v>
      </c>
      <c r="E12" s="94">
        <v>242</v>
      </c>
      <c r="F12" s="94">
        <v>301</v>
      </c>
      <c r="G12" s="94">
        <v>284</v>
      </c>
      <c r="H12" s="94">
        <v>320</v>
      </c>
      <c r="I12" s="94">
        <v>310</v>
      </c>
      <c r="J12" s="94">
        <v>344</v>
      </c>
      <c r="K12" s="94">
        <v>365</v>
      </c>
      <c r="L12" s="94">
        <v>283</v>
      </c>
      <c r="M12" s="94">
        <v>286</v>
      </c>
      <c r="N12" s="94">
        <v>245</v>
      </c>
      <c r="O12" s="94">
        <v>169</v>
      </c>
      <c r="P12" s="94">
        <v>153</v>
      </c>
      <c r="Q12" s="94">
        <v>125</v>
      </c>
      <c r="R12" s="94">
        <v>110</v>
      </c>
      <c r="S12" s="94">
        <v>130</v>
      </c>
      <c r="T12" s="94">
        <v>111</v>
      </c>
      <c r="U12" s="80">
        <v>123</v>
      </c>
      <c r="V12" s="80">
        <v>100</v>
      </c>
      <c r="W12" s="80">
        <v>107</v>
      </c>
      <c r="X12" s="80">
        <v>119</v>
      </c>
      <c r="Y12" s="80">
        <v>98</v>
      </c>
      <c r="Z12" s="80">
        <v>108</v>
      </c>
      <c r="AA12" s="80">
        <v>105</v>
      </c>
      <c r="AB12" s="80">
        <v>101</v>
      </c>
      <c r="AC12" s="80">
        <v>82</v>
      </c>
      <c r="AD12" s="80">
        <v>124</v>
      </c>
      <c r="AE12" s="80">
        <v>110</v>
      </c>
    </row>
    <row r="13" spans="1:31" ht="12" customHeight="1">
      <c r="B13" s="67" t="s">
        <v>10</v>
      </c>
      <c r="C13" s="94">
        <v>1166</v>
      </c>
      <c r="D13" s="94">
        <v>1171</v>
      </c>
      <c r="E13" s="94">
        <v>1242</v>
      </c>
      <c r="F13" s="94">
        <v>1364</v>
      </c>
      <c r="G13" s="94">
        <v>1332</v>
      </c>
      <c r="H13" s="94">
        <v>1446</v>
      </c>
      <c r="I13" s="94">
        <v>1344</v>
      </c>
      <c r="J13" s="94">
        <v>1417</v>
      </c>
      <c r="K13" s="94">
        <v>1520</v>
      </c>
      <c r="L13" s="94">
        <v>1464</v>
      </c>
      <c r="M13" s="94">
        <v>1368</v>
      </c>
      <c r="N13" s="94">
        <v>1380</v>
      </c>
      <c r="O13" s="94">
        <v>1415</v>
      </c>
      <c r="P13" s="94">
        <v>1299</v>
      </c>
      <c r="Q13" s="94">
        <v>1272</v>
      </c>
      <c r="R13" s="94">
        <v>1130</v>
      </c>
      <c r="S13" s="94">
        <f>159+783</f>
        <v>942</v>
      </c>
      <c r="T13" s="94">
        <v>863</v>
      </c>
      <c r="U13" s="80">
        <v>701</v>
      </c>
      <c r="V13" s="80">
        <v>683</v>
      </c>
      <c r="W13" s="80">
        <v>681</v>
      </c>
      <c r="X13" s="80">
        <v>629</v>
      </c>
      <c r="Y13" s="80">
        <v>682</v>
      </c>
      <c r="Z13" s="80">
        <v>624</v>
      </c>
      <c r="AA13" s="80">
        <v>661</v>
      </c>
      <c r="AB13" s="80">
        <v>576</v>
      </c>
      <c r="AC13" s="80">
        <v>641</v>
      </c>
      <c r="AD13" s="80">
        <v>683</v>
      </c>
      <c r="AE13" s="80">
        <v>680</v>
      </c>
    </row>
    <row r="14" spans="1:31" ht="12" customHeight="1">
      <c r="B14" s="67" t="s">
        <v>11</v>
      </c>
      <c r="C14" s="94">
        <v>1423</v>
      </c>
      <c r="D14" s="94">
        <v>1258</v>
      </c>
      <c r="E14" s="94">
        <v>1268</v>
      </c>
      <c r="F14" s="94">
        <v>1141</v>
      </c>
      <c r="G14" s="94">
        <v>1032</v>
      </c>
      <c r="H14" s="94">
        <v>848</v>
      </c>
      <c r="I14" s="94">
        <v>773</v>
      </c>
      <c r="J14" s="94">
        <v>787</v>
      </c>
      <c r="K14" s="94">
        <v>791</v>
      </c>
      <c r="L14" s="94">
        <v>839</v>
      </c>
      <c r="M14" s="94">
        <v>903</v>
      </c>
      <c r="N14" s="94">
        <v>880</v>
      </c>
      <c r="O14" s="94">
        <v>878</v>
      </c>
      <c r="P14" s="94">
        <v>895</v>
      </c>
      <c r="Q14" s="94">
        <v>908</v>
      </c>
      <c r="R14" s="94">
        <v>949</v>
      </c>
      <c r="S14" s="94">
        <v>901</v>
      </c>
      <c r="T14" s="94">
        <v>908</v>
      </c>
      <c r="U14" s="80">
        <v>847</v>
      </c>
      <c r="V14" s="80">
        <v>832</v>
      </c>
      <c r="W14" s="80">
        <v>893</v>
      </c>
      <c r="X14" s="80">
        <v>794</v>
      </c>
      <c r="Y14" s="80">
        <v>762</v>
      </c>
      <c r="Z14" s="80">
        <v>651</v>
      </c>
      <c r="AA14" s="80">
        <v>639</v>
      </c>
      <c r="AB14" s="80">
        <v>574</v>
      </c>
      <c r="AC14" s="80">
        <v>500</v>
      </c>
      <c r="AD14" s="80">
        <v>575</v>
      </c>
      <c r="AE14" s="80">
        <v>585</v>
      </c>
    </row>
    <row r="15" spans="1:31" ht="12" customHeight="1">
      <c r="B15" s="67" t="s">
        <v>12</v>
      </c>
      <c r="C15" s="94">
        <v>1512</v>
      </c>
      <c r="D15" s="94">
        <v>1421</v>
      </c>
      <c r="E15" s="94">
        <v>1380</v>
      </c>
      <c r="F15" s="94">
        <v>1291</v>
      </c>
      <c r="G15" s="94">
        <v>1088</v>
      </c>
      <c r="H15" s="94">
        <v>1059</v>
      </c>
      <c r="I15" s="94">
        <v>983</v>
      </c>
      <c r="J15" s="94">
        <v>868</v>
      </c>
      <c r="K15" s="94">
        <v>788</v>
      </c>
      <c r="L15" s="94">
        <v>747</v>
      </c>
      <c r="M15" s="94">
        <v>669</v>
      </c>
      <c r="N15" s="94">
        <v>681</v>
      </c>
      <c r="O15" s="94">
        <v>682</v>
      </c>
      <c r="P15" s="94">
        <v>738</v>
      </c>
      <c r="Q15" s="94">
        <v>699</v>
      </c>
      <c r="R15" s="94">
        <v>787</v>
      </c>
      <c r="S15" s="94">
        <v>793</v>
      </c>
      <c r="T15" s="94">
        <v>825</v>
      </c>
      <c r="U15" s="80">
        <v>738</v>
      </c>
      <c r="V15" s="80">
        <v>845</v>
      </c>
      <c r="W15" s="80">
        <v>856</v>
      </c>
      <c r="X15" s="80">
        <v>811</v>
      </c>
      <c r="Y15" s="80">
        <v>891</v>
      </c>
      <c r="Z15" s="80">
        <v>949</v>
      </c>
      <c r="AA15" s="80">
        <v>907</v>
      </c>
      <c r="AB15" s="80">
        <v>889</v>
      </c>
      <c r="AC15" s="80">
        <v>837</v>
      </c>
      <c r="AD15" s="80">
        <v>795</v>
      </c>
      <c r="AE15" s="80">
        <v>700</v>
      </c>
    </row>
    <row r="16" spans="1:31" ht="12" customHeight="1">
      <c r="B16" s="67" t="s">
        <v>13</v>
      </c>
      <c r="C16" s="94">
        <v>938</v>
      </c>
      <c r="D16" s="94">
        <v>964</v>
      </c>
      <c r="E16" s="94">
        <v>1036</v>
      </c>
      <c r="F16" s="94">
        <v>1043</v>
      </c>
      <c r="G16" s="94">
        <v>938</v>
      </c>
      <c r="H16" s="94">
        <v>861</v>
      </c>
      <c r="I16" s="94">
        <v>788</v>
      </c>
      <c r="J16" s="94">
        <v>691</v>
      </c>
      <c r="K16" s="94">
        <v>755</v>
      </c>
      <c r="L16" s="94">
        <v>679</v>
      </c>
      <c r="M16" s="94">
        <v>627</v>
      </c>
      <c r="N16" s="94">
        <v>613</v>
      </c>
      <c r="O16" s="94">
        <v>608</v>
      </c>
      <c r="P16" s="94">
        <v>565</v>
      </c>
      <c r="Q16" s="94">
        <v>538</v>
      </c>
      <c r="R16" s="94">
        <v>499</v>
      </c>
      <c r="S16" s="94">
        <v>463</v>
      </c>
      <c r="T16" s="94">
        <v>502</v>
      </c>
      <c r="U16" s="80">
        <v>525</v>
      </c>
      <c r="V16" s="80">
        <v>586</v>
      </c>
      <c r="W16" s="80">
        <v>566</v>
      </c>
      <c r="X16" s="80">
        <v>676</v>
      </c>
      <c r="Y16" s="80">
        <v>699</v>
      </c>
      <c r="Z16" s="80">
        <v>724</v>
      </c>
      <c r="AA16" s="80">
        <v>753</v>
      </c>
      <c r="AB16" s="80">
        <v>688</v>
      </c>
      <c r="AC16" s="80">
        <v>723</v>
      </c>
      <c r="AD16" s="80">
        <v>812</v>
      </c>
      <c r="AE16" s="80">
        <v>815</v>
      </c>
    </row>
    <row r="17" spans="2:31" ht="12" customHeight="1">
      <c r="B17" s="67" t="s">
        <v>14</v>
      </c>
      <c r="C17" s="94">
        <v>356</v>
      </c>
      <c r="D17" s="94">
        <v>345</v>
      </c>
      <c r="E17" s="94">
        <v>350</v>
      </c>
      <c r="F17" s="94">
        <v>357</v>
      </c>
      <c r="G17" s="94">
        <v>359</v>
      </c>
      <c r="H17" s="94">
        <v>384</v>
      </c>
      <c r="I17" s="94">
        <v>303</v>
      </c>
      <c r="J17" s="94">
        <v>330</v>
      </c>
      <c r="K17" s="94">
        <v>320</v>
      </c>
      <c r="L17" s="94">
        <v>308</v>
      </c>
      <c r="M17" s="94">
        <v>307</v>
      </c>
      <c r="N17" s="94">
        <v>292</v>
      </c>
      <c r="O17" s="94">
        <v>297</v>
      </c>
      <c r="P17" s="94">
        <v>308</v>
      </c>
      <c r="Q17" s="94">
        <v>296</v>
      </c>
      <c r="R17" s="94">
        <v>242</v>
      </c>
      <c r="S17" s="94">
        <f>234+18</f>
        <v>252</v>
      </c>
      <c r="T17" s="94">
        <v>240</v>
      </c>
      <c r="U17" s="80">
        <v>213</v>
      </c>
      <c r="V17" s="80">
        <v>216</v>
      </c>
      <c r="W17" s="80">
        <v>225</v>
      </c>
      <c r="X17" s="80">
        <v>241</v>
      </c>
      <c r="Y17" s="80">
        <v>272</v>
      </c>
      <c r="Z17" s="80">
        <v>286</v>
      </c>
      <c r="AA17" s="80">
        <v>290</v>
      </c>
      <c r="AB17" s="80">
        <v>294</v>
      </c>
      <c r="AC17" s="80">
        <v>308</v>
      </c>
      <c r="AD17" s="80">
        <v>339</v>
      </c>
      <c r="AE17" s="80">
        <v>330</v>
      </c>
    </row>
    <row r="18" spans="2:31" ht="12" customHeight="1">
      <c r="B18" s="52"/>
      <c r="C18" s="97"/>
      <c r="D18" s="97"/>
      <c r="E18" s="97"/>
      <c r="F18" s="97"/>
      <c r="G18" s="97"/>
      <c r="H18" s="97"/>
      <c r="I18" s="97"/>
      <c r="J18" s="97"/>
      <c r="K18" s="97"/>
      <c r="L18" s="95"/>
      <c r="M18" s="95"/>
      <c r="N18" s="95"/>
      <c r="O18" s="95"/>
      <c r="P18" s="95"/>
      <c r="Q18" s="95"/>
      <c r="R18" s="47"/>
      <c r="S18" s="47"/>
      <c r="T18" s="47"/>
      <c r="U18" s="71"/>
      <c r="Y18" s="71"/>
      <c r="AB18" s="71"/>
      <c r="AC18" s="71"/>
      <c r="AD18" s="71"/>
      <c r="AE18" s="71"/>
    </row>
    <row r="19" spans="2:31" ht="12" customHeight="1">
      <c r="B19" s="53" t="s">
        <v>15</v>
      </c>
      <c r="C19" s="97"/>
      <c r="D19" s="97"/>
      <c r="E19" s="97"/>
      <c r="F19" s="97"/>
      <c r="G19" s="97"/>
      <c r="H19" s="97"/>
      <c r="I19" s="97"/>
      <c r="J19" s="97"/>
      <c r="K19" s="97"/>
      <c r="L19" s="95"/>
      <c r="M19" s="95"/>
      <c r="N19" s="95"/>
      <c r="O19" s="95"/>
      <c r="P19" s="95"/>
      <c r="Q19" s="95"/>
      <c r="R19" s="47"/>
      <c r="S19" s="47"/>
      <c r="T19" s="47"/>
      <c r="U19" s="71"/>
      <c r="Y19" s="71"/>
      <c r="AB19" s="71"/>
      <c r="AC19" s="71"/>
      <c r="AD19" s="71"/>
      <c r="AE19" s="71"/>
    </row>
    <row r="20" spans="2:31" ht="12" customHeight="1">
      <c r="B20" s="52" t="s">
        <v>16</v>
      </c>
      <c r="C20" s="94">
        <v>2121</v>
      </c>
      <c r="D20" s="94">
        <v>1971</v>
      </c>
      <c r="E20" s="94">
        <v>2176</v>
      </c>
      <c r="F20" s="94">
        <v>2397</v>
      </c>
      <c r="G20" s="94">
        <v>2396</v>
      </c>
      <c r="H20" s="94">
        <v>2474</v>
      </c>
      <c r="I20" s="94">
        <v>2298</v>
      </c>
      <c r="J20" s="94">
        <v>2436</v>
      </c>
      <c r="K20" s="94">
        <v>2636</v>
      </c>
      <c r="L20" s="94">
        <v>2563</v>
      </c>
      <c r="M20" s="94">
        <v>2594</v>
      </c>
      <c r="N20" s="94">
        <v>2550</v>
      </c>
      <c r="O20" s="94">
        <v>2514</v>
      </c>
      <c r="P20" s="94">
        <v>2524</v>
      </c>
      <c r="Q20" s="94">
        <v>2504</v>
      </c>
      <c r="R20" s="94">
        <v>2482</v>
      </c>
      <c r="S20" s="94">
        <v>2304</v>
      </c>
      <c r="T20" s="94">
        <v>2286</v>
      </c>
      <c r="U20" s="80">
        <v>2050</v>
      </c>
      <c r="V20" s="80">
        <v>2196</v>
      </c>
      <c r="W20" s="80">
        <v>2172</v>
      </c>
      <c r="X20" s="80">
        <v>2150</v>
      </c>
      <c r="Y20" s="80">
        <v>2257</v>
      </c>
      <c r="Z20" s="80">
        <v>2213</v>
      </c>
      <c r="AA20" s="80">
        <v>2203</v>
      </c>
      <c r="AB20" s="80">
        <v>2083</v>
      </c>
      <c r="AC20" s="80">
        <v>2001</v>
      </c>
      <c r="AD20" s="80">
        <v>2124</v>
      </c>
      <c r="AE20" s="80">
        <v>2065</v>
      </c>
    </row>
    <row r="21" spans="2:31" ht="12" customHeight="1">
      <c r="B21" s="52" t="s">
        <v>17</v>
      </c>
      <c r="C21" s="94">
        <v>3016</v>
      </c>
      <c r="D21" s="94">
        <v>2978</v>
      </c>
      <c r="E21" s="94">
        <v>2908</v>
      </c>
      <c r="F21" s="94">
        <v>2664</v>
      </c>
      <c r="G21" s="94">
        <v>2324</v>
      </c>
      <c r="H21" s="94">
        <v>2105</v>
      </c>
      <c r="I21" s="94">
        <v>1921</v>
      </c>
      <c r="J21" s="94">
        <v>1764</v>
      </c>
      <c r="K21" s="94">
        <v>1690</v>
      </c>
      <c r="L21" s="94">
        <v>1589</v>
      </c>
      <c r="M21" s="94">
        <v>1416</v>
      </c>
      <c r="N21" s="94">
        <v>1392</v>
      </c>
      <c r="O21" s="94">
        <v>1374</v>
      </c>
      <c r="P21" s="94">
        <v>1307</v>
      </c>
      <c r="Q21" s="94">
        <v>1197</v>
      </c>
      <c r="R21" s="94">
        <v>1111</v>
      </c>
      <c r="S21" s="94">
        <v>1064</v>
      </c>
      <c r="T21" s="94">
        <v>1058</v>
      </c>
      <c r="U21" s="80">
        <v>1012</v>
      </c>
      <c r="V21" s="80">
        <v>985</v>
      </c>
      <c r="W21" s="80">
        <v>1060</v>
      </c>
      <c r="X21" s="80">
        <v>1041</v>
      </c>
      <c r="Y21" s="80">
        <v>1046</v>
      </c>
      <c r="Z21" s="80">
        <v>1051</v>
      </c>
      <c r="AA21" s="80">
        <v>1068</v>
      </c>
      <c r="AB21" s="80">
        <v>990</v>
      </c>
      <c r="AC21" s="80">
        <v>1049</v>
      </c>
      <c r="AD21" s="80">
        <v>1141</v>
      </c>
      <c r="AE21" s="80">
        <v>1090</v>
      </c>
    </row>
    <row r="22" spans="2:31" ht="12" customHeight="1">
      <c r="B22" s="52" t="s">
        <v>18</v>
      </c>
      <c r="C22" s="94">
        <v>38</v>
      </c>
      <c r="D22" s="94">
        <v>36</v>
      </c>
      <c r="E22" s="94">
        <v>42</v>
      </c>
      <c r="F22" s="94">
        <v>56</v>
      </c>
      <c r="G22" s="94">
        <v>22</v>
      </c>
      <c r="H22" s="94">
        <v>33</v>
      </c>
      <c r="I22" s="94">
        <v>14</v>
      </c>
      <c r="J22" s="94">
        <v>13</v>
      </c>
      <c r="K22" s="94">
        <v>16</v>
      </c>
      <c r="L22" s="94">
        <v>13</v>
      </c>
      <c r="M22" s="94">
        <v>8</v>
      </c>
      <c r="N22" s="94">
        <v>9</v>
      </c>
      <c r="O22" s="94">
        <v>7</v>
      </c>
      <c r="P22" s="94">
        <v>7</v>
      </c>
      <c r="Q22" s="94">
        <v>6</v>
      </c>
      <c r="R22" s="94">
        <v>6</v>
      </c>
      <c r="S22" s="94">
        <v>7</v>
      </c>
      <c r="T22" s="94">
        <v>9</v>
      </c>
      <c r="U22" s="80">
        <v>14</v>
      </c>
      <c r="V22" s="80">
        <v>12</v>
      </c>
      <c r="W22" s="80">
        <v>6</v>
      </c>
      <c r="X22" s="80">
        <v>3</v>
      </c>
      <c r="Y22" s="80">
        <v>3</v>
      </c>
      <c r="Z22" s="80">
        <v>7</v>
      </c>
      <c r="AA22" s="80">
        <v>5</v>
      </c>
      <c r="AB22" s="80">
        <v>6</v>
      </c>
      <c r="AC22" s="80">
        <v>4</v>
      </c>
      <c r="AD22" s="80">
        <v>3</v>
      </c>
      <c r="AE22" s="98" t="s">
        <v>45</v>
      </c>
    </row>
    <row r="23" spans="2:31" ht="12" customHeight="1">
      <c r="B23" s="52" t="s">
        <v>19</v>
      </c>
      <c r="C23" s="94">
        <v>479</v>
      </c>
      <c r="D23" s="94">
        <v>416</v>
      </c>
      <c r="E23" s="94">
        <v>431</v>
      </c>
      <c r="F23" s="94">
        <v>415</v>
      </c>
      <c r="G23" s="94">
        <v>330</v>
      </c>
      <c r="H23" s="94">
        <v>351</v>
      </c>
      <c r="I23" s="94">
        <v>316</v>
      </c>
      <c r="J23" s="94">
        <v>270</v>
      </c>
      <c r="K23" s="94">
        <v>238</v>
      </c>
      <c r="L23" s="94">
        <v>191</v>
      </c>
      <c r="M23" s="94">
        <v>167</v>
      </c>
      <c r="N23" s="94">
        <v>162</v>
      </c>
      <c r="O23" s="94">
        <v>171</v>
      </c>
      <c r="P23" s="94">
        <v>150</v>
      </c>
      <c r="Q23" s="94">
        <v>152</v>
      </c>
      <c r="R23" s="94">
        <v>143</v>
      </c>
      <c r="S23" s="94">
        <v>122</v>
      </c>
      <c r="T23" s="94">
        <v>111</v>
      </c>
      <c r="U23" s="80">
        <v>94</v>
      </c>
      <c r="V23" s="80">
        <v>90</v>
      </c>
      <c r="W23" s="80">
        <v>105</v>
      </c>
      <c r="X23" s="80">
        <v>93</v>
      </c>
      <c r="Y23" s="80">
        <v>110</v>
      </c>
      <c r="Z23" s="80">
        <v>81</v>
      </c>
      <c r="AA23" s="80">
        <v>90</v>
      </c>
      <c r="AB23" s="80">
        <v>59</v>
      </c>
      <c r="AC23" s="80">
        <v>59</v>
      </c>
      <c r="AD23" s="80">
        <v>73</v>
      </c>
      <c r="AE23" s="80">
        <v>80</v>
      </c>
    </row>
    <row r="24" spans="2:31" ht="12" customHeight="1">
      <c r="B24" s="52"/>
      <c r="C24" s="97"/>
      <c r="D24" s="97"/>
      <c r="E24" s="97"/>
      <c r="F24" s="97"/>
      <c r="G24" s="97"/>
      <c r="H24" s="97"/>
      <c r="I24" s="97"/>
      <c r="J24" s="97"/>
      <c r="K24" s="97"/>
      <c r="L24" s="95"/>
      <c r="M24" s="95"/>
      <c r="N24" s="95"/>
      <c r="O24" s="95"/>
      <c r="P24" s="95"/>
      <c r="Q24" s="95"/>
      <c r="R24" s="47"/>
      <c r="S24" s="47"/>
      <c r="T24" s="95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</row>
    <row r="25" spans="2:31" ht="22.15" customHeight="1">
      <c r="B25" s="53" t="s">
        <v>20</v>
      </c>
      <c r="C25" s="97"/>
      <c r="D25" s="97"/>
      <c r="E25" s="97"/>
      <c r="F25" s="97"/>
      <c r="G25" s="97"/>
      <c r="H25" s="97"/>
      <c r="I25" s="97"/>
      <c r="J25" s="97"/>
      <c r="K25" s="97"/>
      <c r="L25" s="95"/>
      <c r="M25" s="95"/>
      <c r="N25" s="95"/>
      <c r="O25" s="95"/>
      <c r="P25" s="95"/>
      <c r="Q25" s="95"/>
      <c r="R25" s="47"/>
      <c r="S25" s="47"/>
      <c r="T25" s="47"/>
      <c r="U25" s="71"/>
      <c r="Y25" s="71"/>
      <c r="AB25" s="71"/>
      <c r="AC25" s="71"/>
      <c r="AD25" s="71"/>
      <c r="AE25" s="71"/>
    </row>
    <row r="26" spans="2:31" ht="12" customHeight="1">
      <c r="B26" s="52" t="s">
        <v>21</v>
      </c>
      <c r="C26" s="95">
        <v>1168</v>
      </c>
      <c r="D26" s="95">
        <v>1111</v>
      </c>
      <c r="E26" s="94">
        <v>1320</v>
      </c>
      <c r="F26" s="94">
        <v>1424</v>
      </c>
      <c r="G26" s="94">
        <v>1420</v>
      </c>
      <c r="H26" s="94">
        <v>1512</v>
      </c>
      <c r="I26" s="94">
        <v>1402</v>
      </c>
      <c r="J26" s="94">
        <v>1486</v>
      </c>
      <c r="K26" s="94">
        <v>1616</v>
      </c>
      <c r="L26" s="94">
        <v>1503</v>
      </c>
      <c r="M26" s="94">
        <v>1460</v>
      </c>
      <c r="N26" s="94">
        <v>1409</v>
      </c>
      <c r="O26" s="94">
        <v>1363</v>
      </c>
      <c r="P26" s="94">
        <v>1257</v>
      </c>
      <c r="Q26" s="94">
        <v>1229</v>
      </c>
      <c r="R26" s="94">
        <v>1047</v>
      </c>
      <c r="S26" s="94">
        <v>978</v>
      </c>
      <c r="T26" s="94">
        <v>935</v>
      </c>
      <c r="U26" s="94">
        <v>875</v>
      </c>
      <c r="V26" s="94">
        <v>912</v>
      </c>
      <c r="W26" s="79">
        <v>964</v>
      </c>
      <c r="X26" s="80">
        <v>953</v>
      </c>
      <c r="Y26" s="80">
        <v>944</v>
      </c>
      <c r="Z26" s="80">
        <v>926</v>
      </c>
      <c r="AA26" s="80">
        <v>917</v>
      </c>
      <c r="AB26" s="80">
        <v>886</v>
      </c>
      <c r="AC26" s="80">
        <v>899</v>
      </c>
      <c r="AD26" s="80">
        <v>1109</v>
      </c>
      <c r="AE26" s="80">
        <v>1060</v>
      </c>
    </row>
    <row r="27" spans="2:31" ht="12" customHeight="1">
      <c r="B27" s="52">
        <v>1</v>
      </c>
      <c r="C27" s="95">
        <v>1659</v>
      </c>
      <c r="D27" s="95">
        <v>1664</v>
      </c>
      <c r="E27" s="94">
        <v>1672</v>
      </c>
      <c r="F27" s="94">
        <v>1721</v>
      </c>
      <c r="G27" s="94">
        <v>1557</v>
      </c>
      <c r="H27" s="94">
        <v>1512</v>
      </c>
      <c r="I27" s="94">
        <v>1427</v>
      </c>
      <c r="J27" s="94">
        <v>1437</v>
      </c>
      <c r="K27" s="94">
        <v>1472</v>
      </c>
      <c r="L27" s="94">
        <v>1400</v>
      </c>
      <c r="M27" s="94">
        <v>1378</v>
      </c>
      <c r="N27" s="94">
        <v>1340</v>
      </c>
      <c r="O27" s="94">
        <v>1352</v>
      </c>
      <c r="P27" s="94">
        <v>1355</v>
      </c>
      <c r="Q27" s="94">
        <v>1264</v>
      </c>
      <c r="R27" s="94">
        <v>1370</v>
      </c>
      <c r="S27" s="94">
        <v>1240</v>
      </c>
      <c r="T27" s="94">
        <v>1224</v>
      </c>
      <c r="U27" s="94">
        <v>1018</v>
      </c>
      <c r="V27" s="94">
        <v>1086</v>
      </c>
      <c r="W27" s="79">
        <v>1082</v>
      </c>
      <c r="X27" s="80">
        <v>1004</v>
      </c>
      <c r="Y27" s="80">
        <v>1051</v>
      </c>
      <c r="Z27" s="80">
        <v>1019</v>
      </c>
      <c r="AA27" s="80">
        <v>976</v>
      </c>
      <c r="AB27" s="80">
        <v>939</v>
      </c>
      <c r="AC27" s="80">
        <v>878</v>
      </c>
      <c r="AD27" s="80">
        <v>873</v>
      </c>
      <c r="AE27" s="80">
        <v>920</v>
      </c>
    </row>
    <row r="28" spans="2:31" ht="12" customHeight="1">
      <c r="B28" s="52">
        <v>2</v>
      </c>
      <c r="C28" s="95">
        <v>2090</v>
      </c>
      <c r="D28" s="95">
        <v>1979</v>
      </c>
      <c r="E28" s="94">
        <v>1887</v>
      </c>
      <c r="F28" s="94">
        <v>1721</v>
      </c>
      <c r="G28" s="94">
        <v>1556</v>
      </c>
      <c r="H28" s="94">
        <v>1412</v>
      </c>
      <c r="I28" s="94">
        <v>1320</v>
      </c>
      <c r="J28" s="94">
        <v>1194</v>
      </c>
      <c r="K28" s="94">
        <v>1148</v>
      </c>
      <c r="L28" s="94">
        <v>1104</v>
      </c>
      <c r="M28" s="94">
        <v>985</v>
      </c>
      <c r="N28" s="94">
        <v>1017</v>
      </c>
      <c r="O28" s="94">
        <v>984</v>
      </c>
      <c r="P28" s="94">
        <v>1011</v>
      </c>
      <c r="Q28" s="94">
        <v>999</v>
      </c>
      <c r="R28" s="94">
        <v>947</v>
      </c>
      <c r="S28" s="94">
        <v>937</v>
      </c>
      <c r="T28" s="94">
        <v>945</v>
      </c>
      <c r="U28" s="94">
        <v>914</v>
      </c>
      <c r="V28" s="94">
        <v>877</v>
      </c>
      <c r="W28" s="79">
        <v>882</v>
      </c>
      <c r="X28" s="80">
        <v>904</v>
      </c>
      <c r="Y28" s="80">
        <v>1030</v>
      </c>
      <c r="Z28" s="80">
        <v>986</v>
      </c>
      <c r="AA28" s="80">
        <v>1040</v>
      </c>
      <c r="AB28" s="80">
        <v>901</v>
      </c>
      <c r="AC28" s="80">
        <v>907</v>
      </c>
      <c r="AD28" s="80">
        <v>926</v>
      </c>
      <c r="AE28" s="80">
        <v>865</v>
      </c>
    </row>
    <row r="29" spans="2:31" ht="12" customHeight="1">
      <c r="B29" s="68" t="s">
        <v>22</v>
      </c>
      <c r="C29" s="95">
        <v>737</v>
      </c>
      <c r="D29" s="95">
        <v>647</v>
      </c>
      <c r="E29" s="94">
        <v>678</v>
      </c>
      <c r="F29" s="94">
        <v>666</v>
      </c>
      <c r="G29" s="94">
        <v>539</v>
      </c>
      <c r="H29" s="94">
        <v>527</v>
      </c>
      <c r="I29" s="94">
        <v>400</v>
      </c>
      <c r="J29" s="94">
        <v>366</v>
      </c>
      <c r="K29" s="94">
        <v>344</v>
      </c>
      <c r="L29" s="94">
        <v>349</v>
      </c>
      <c r="M29" s="94">
        <v>362</v>
      </c>
      <c r="N29" s="94">
        <v>347</v>
      </c>
      <c r="O29" s="94">
        <v>367</v>
      </c>
      <c r="P29" s="94">
        <v>365</v>
      </c>
      <c r="Q29" s="94">
        <v>367</v>
      </c>
      <c r="R29" s="94">
        <v>378</v>
      </c>
      <c r="S29" s="94">
        <f>233+80+29</f>
        <v>342</v>
      </c>
      <c r="T29" s="94">
        <v>360</v>
      </c>
      <c r="U29" s="94">
        <v>363</v>
      </c>
      <c r="V29" s="94">
        <v>408</v>
      </c>
      <c r="W29" s="79">
        <v>415</v>
      </c>
      <c r="X29" s="80">
        <v>426</v>
      </c>
      <c r="Y29" s="80">
        <v>391</v>
      </c>
      <c r="Z29" s="80">
        <v>421</v>
      </c>
      <c r="AA29" s="80">
        <v>433</v>
      </c>
      <c r="AB29" s="80">
        <v>412</v>
      </c>
      <c r="AC29" s="80">
        <v>429</v>
      </c>
      <c r="AD29" s="80">
        <v>433</v>
      </c>
      <c r="AE29" s="80">
        <v>395</v>
      </c>
    </row>
    <row r="30" spans="2:31" ht="12" customHeight="1">
      <c r="B30" s="68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Y30" s="48"/>
      <c r="AB30" s="48"/>
      <c r="AC30" s="48"/>
      <c r="AD30" s="48"/>
      <c r="AE30" s="48"/>
    </row>
    <row r="31" spans="2:31" ht="12" customHeight="1">
      <c r="B31" s="65"/>
      <c r="C31" s="101" t="s">
        <v>1</v>
      </c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"/>
      <c r="AA31" s="1"/>
    </row>
    <row r="32" spans="2:31" ht="12" customHeight="1">
      <c r="B32" s="66" t="s">
        <v>6</v>
      </c>
      <c r="C32" s="41" t="s">
        <v>2</v>
      </c>
      <c r="D32" s="38">
        <v>-4.5</v>
      </c>
      <c r="E32" s="38">
        <v>2.9</v>
      </c>
      <c r="F32" s="38">
        <v>-0.4</v>
      </c>
      <c r="G32" s="38">
        <v>-8.3000000000000007</v>
      </c>
      <c r="H32" s="38">
        <v>-2.1</v>
      </c>
      <c r="I32" s="38">
        <v>-8.3000000000000007</v>
      </c>
      <c r="J32" s="38">
        <v>-1.5</v>
      </c>
      <c r="K32" s="38">
        <v>2.2000000000000002</v>
      </c>
      <c r="L32" s="38">
        <v>-4.9000000000000004</v>
      </c>
      <c r="M32" s="38">
        <v>-3.9</v>
      </c>
      <c r="N32" s="38">
        <v>-1.7</v>
      </c>
      <c r="O32" s="38">
        <v>-1.1000000000000001</v>
      </c>
      <c r="P32" s="38">
        <v>-1.9</v>
      </c>
      <c r="Q32" s="38">
        <v>-3.2</v>
      </c>
      <c r="R32" s="38">
        <v>-3</v>
      </c>
      <c r="S32" s="38">
        <v>-6.5</v>
      </c>
      <c r="T32" s="38">
        <v>-0.9</v>
      </c>
      <c r="U32" s="38">
        <v>-8.5</v>
      </c>
      <c r="V32" s="38">
        <v>3.6</v>
      </c>
      <c r="W32" s="38">
        <v>1.8</v>
      </c>
      <c r="X32" s="38">
        <v>-1.7</v>
      </c>
      <c r="Y32" s="48">
        <v>3.9</v>
      </c>
      <c r="Z32" s="38">
        <v>-1.9</v>
      </c>
      <c r="AA32" s="38">
        <v>0.4</v>
      </c>
      <c r="AB32" s="48">
        <v>-6.8</v>
      </c>
      <c r="AC32" s="48">
        <v>-0.8</v>
      </c>
      <c r="AD32" s="48">
        <v>7.3</v>
      </c>
      <c r="AE32" s="48">
        <v>-3</v>
      </c>
    </row>
    <row r="33" spans="2:31" ht="22.15" customHeight="1">
      <c r="B33" s="52" t="s">
        <v>58</v>
      </c>
      <c r="C33" s="41" t="s">
        <v>2</v>
      </c>
      <c r="D33" s="38">
        <v>-9.1</v>
      </c>
      <c r="E33" s="23">
        <v>0</v>
      </c>
      <c r="F33" s="23">
        <v>0</v>
      </c>
      <c r="G33" s="38">
        <v>-10</v>
      </c>
      <c r="H33" s="38">
        <v>2.2000000000000002</v>
      </c>
      <c r="I33" s="38">
        <v>-6.5</v>
      </c>
      <c r="J33" s="38">
        <v>-1.2</v>
      </c>
      <c r="K33" s="38">
        <v>4.7</v>
      </c>
      <c r="L33" s="38">
        <v>-3.4</v>
      </c>
      <c r="M33" s="38">
        <v>-1.2</v>
      </c>
      <c r="N33" s="38">
        <v>2.4</v>
      </c>
      <c r="O33" s="38">
        <v>3.4</v>
      </c>
      <c r="P33" s="38">
        <v>3.3</v>
      </c>
      <c r="Q33" s="38">
        <v>1.1000000000000001</v>
      </c>
      <c r="R33" s="38">
        <v>1.1000000000000001</v>
      </c>
      <c r="S33" s="38">
        <v>-2.1</v>
      </c>
      <c r="T33" s="38">
        <v>2.2000000000000002</v>
      </c>
      <c r="U33" s="38">
        <v>-6.9</v>
      </c>
      <c r="V33" s="38">
        <v>4.0999999999999996</v>
      </c>
      <c r="W33" s="38">
        <v>2</v>
      </c>
      <c r="X33" s="38">
        <v>-1.6</v>
      </c>
      <c r="Y33" s="48">
        <v>3.4</v>
      </c>
      <c r="Z33" s="38">
        <v>-2.7</v>
      </c>
      <c r="AA33" s="38">
        <v>-0.5</v>
      </c>
      <c r="AB33" s="48">
        <v>-7.6</v>
      </c>
      <c r="AC33" s="48">
        <v>-2.7</v>
      </c>
      <c r="AD33" s="48">
        <v>5.5</v>
      </c>
      <c r="AE33" s="48">
        <v>-1.7</v>
      </c>
    </row>
    <row r="34" spans="2:31" ht="12" customHeight="1">
      <c r="B34" s="52" t="s">
        <v>59</v>
      </c>
      <c r="C34" s="41" t="s">
        <v>2</v>
      </c>
      <c r="D34" s="38">
        <v>-11.6</v>
      </c>
      <c r="E34" s="38">
        <v>-1.9</v>
      </c>
      <c r="F34" s="38">
        <v>-4.7</v>
      </c>
      <c r="G34" s="38">
        <v>-10.8</v>
      </c>
      <c r="H34" s="38">
        <v>2</v>
      </c>
      <c r="I34" s="38">
        <v>-8.4</v>
      </c>
      <c r="J34" s="38">
        <v>-3</v>
      </c>
      <c r="K34" s="38">
        <v>1.2</v>
      </c>
      <c r="L34" s="38">
        <v>-3.7</v>
      </c>
      <c r="M34" s="38">
        <v>-3.9</v>
      </c>
      <c r="N34" s="38">
        <v>-5.2</v>
      </c>
      <c r="O34" s="38">
        <v>-2.4</v>
      </c>
      <c r="P34" s="38">
        <v>-0.6</v>
      </c>
      <c r="Q34" s="38">
        <v>-5.3</v>
      </c>
      <c r="R34" s="38">
        <v>0.5</v>
      </c>
      <c r="S34" s="38">
        <v>-7.6</v>
      </c>
      <c r="T34" s="38">
        <v>-0.3</v>
      </c>
      <c r="U34" s="38">
        <v>-13.1</v>
      </c>
      <c r="V34" s="38">
        <v>4.8</v>
      </c>
      <c r="W34" s="38">
        <v>-7.1</v>
      </c>
      <c r="X34" s="38">
        <v>1.2</v>
      </c>
      <c r="Y34" s="48">
        <v>6.4</v>
      </c>
      <c r="Z34" s="38">
        <v>0.9</v>
      </c>
      <c r="AA34" s="38">
        <v>2.1</v>
      </c>
      <c r="AB34" s="48">
        <v>-6.9</v>
      </c>
      <c r="AC34" s="48">
        <v>8.4</v>
      </c>
      <c r="AD34" s="48">
        <v>17.600000000000001</v>
      </c>
      <c r="AE34" s="48">
        <v>32.200000000000003</v>
      </c>
    </row>
    <row r="35" spans="2:31" ht="12" customHeight="1">
      <c r="B35" s="66"/>
      <c r="C35" s="41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47"/>
      <c r="S35" s="44"/>
      <c r="T35" s="47"/>
      <c r="U35" s="71"/>
      <c r="Y35" s="48"/>
      <c r="AB35" s="48"/>
      <c r="AC35" s="48"/>
      <c r="AD35" s="48"/>
      <c r="AE35" s="48"/>
    </row>
    <row r="36" spans="2:31" ht="15" customHeight="1">
      <c r="B36" s="66" t="s">
        <v>7</v>
      </c>
      <c r="C36" s="41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47"/>
      <c r="S36" s="44"/>
      <c r="T36" s="47"/>
      <c r="U36" s="71"/>
      <c r="Y36" s="48"/>
      <c r="AB36" s="48"/>
      <c r="AC36" s="48"/>
      <c r="AD36" s="48"/>
      <c r="AE36" s="48"/>
    </row>
    <row r="37" spans="2:31" ht="12" customHeight="1">
      <c r="B37" s="67" t="s">
        <v>8</v>
      </c>
      <c r="C37" s="41" t="s">
        <v>2</v>
      </c>
      <c r="D37" s="38">
        <v>-37.799999999999997</v>
      </c>
      <c r="E37" s="38">
        <v>69.599999999999994</v>
      </c>
      <c r="F37" s="38">
        <v>-10.3</v>
      </c>
      <c r="G37" s="38">
        <v>11.4</v>
      </c>
      <c r="H37" s="38">
        <v>15.4</v>
      </c>
      <c r="I37" s="38">
        <v>6.7</v>
      </c>
      <c r="J37" s="38">
        <v>-4.2</v>
      </c>
      <c r="K37" s="38">
        <v>-10.9</v>
      </c>
      <c r="L37" s="38">
        <v>-12.2</v>
      </c>
      <c r="M37" s="38">
        <v>-30.6</v>
      </c>
      <c r="N37" s="38">
        <v>-12</v>
      </c>
      <c r="O37" s="38">
        <v>-22.7</v>
      </c>
      <c r="P37" s="38">
        <v>76.5</v>
      </c>
      <c r="Q37" s="38">
        <v>-30</v>
      </c>
      <c r="R37" s="38">
        <v>19</v>
      </c>
      <c r="S37" s="38">
        <v>-36</v>
      </c>
      <c r="T37" s="38">
        <v>-6.3</v>
      </c>
      <c r="U37" s="38">
        <v>53.3</v>
      </c>
      <c r="V37" s="38">
        <v>-8.6999999999999993</v>
      </c>
      <c r="W37" s="38">
        <v>-28.6</v>
      </c>
      <c r="X37" s="38">
        <v>13.3</v>
      </c>
      <c r="Y37" s="48">
        <v>-29.4</v>
      </c>
      <c r="Z37" s="38">
        <v>-16.7</v>
      </c>
      <c r="AA37" s="38">
        <v>10</v>
      </c>
      <c r="AB37" s="48">
        <v>45.5</v>
      </c>
      <c r="AC37" s="48">
        <v>37.5</v>
      </c>
      <c r="AD37" s="48">
        <v>-40.9</v>
      </c>
      <c r="AE37" s="48">
        <v>15.4</v>
      </c>
    </row>
    <row r="38" spans="2:31" ht="12" customHeight="1">
      <c r="B38" s="67" t="s">
        <v>9</v>
      </c>
      <c r="C38" s="41" t="s">
        <v>2</v>
      </c>
      <c r="D38" s="38">
        <v>-1.4</v>
      </c>
      <c r="E38" s="38">
        <v>10.5</v>
      </c>
      <c r="F38" s="38">
        <v>24.4</v>
      </c>
      <c r="G38" s="38">
        <v>-5.6</v>
      </c>
      <c r="H38" s="38">
        <v>12.7</v>
      </c>
      <c r="I38" s="38">
        <v>-3.1</v>
      </c>
      <c r="J38" s="38">
        <v>11</v>
      </c>
      <c r="K38" s="38">
        <v>6.1</v>
      </c>
      <c r="L38" s="38">
        <v>-22.5</v>
      </c>
      <c r="M38" s="38">
        <v>1.1000000000000001</v>
      </c>
      <c r="N38" s="38">
        <v>-14.3</v>
      </c>
      <c r="O38" s="38">
        <v>-31</v>
      </c>
      <c r="P38" s="38">
        <v>-9.5</v>
      </c>
      <c r="Q38" s="38">
        <v>-18.3</v>
      </c>
      <c r="R38" s="38">
        <v>-12</v>
      </c>
      <c r="S38" s="38">
        <v>18.2</v>
      </c>
      <c r="T38" s="38">
        <v>-14.6</v>
      </c>
      <c r="U38" s="38">
        <v>10.8</v>
      </c>
      <c r="V38" s="38">
        <v>-18.7</v>
      </c>
      <c r="W38" s="38">
        <v>7</v>
      </c>
      <c r="X38" s="38">
        <v>11.2</v>
      </c>
      <c r="Y38" s="48">
        <v>-17.600000000000001</v>
      </c>
      <c r="Z38" s="38">
        <v>10.199999999999999</v>
      </c>
      <c r="AA38" s="38">
        <v>-2.8</v>
      </c>
      <c r="AB38" s="48">
        <v>-3.8</v>
      </c>
      <c r="AC38" s="48">
        <v>-18.8</v>
      </c>
      <c r="AD38" s="48">
        <v>51.2</v>
      </c>
      <c r="AE38" s="48">
        <v>-11.3</v>
      </c>
    </row>
    <row r="39" spans="2:31" ht="12" customHeight="1">
      <c r="B39" s="67" t="s">
        <v>10</v>
      </c>
      <c r="C39" s="41" t="s">
        <v>2</v>
      </c>
      <c r="D39" s="38">
        <v>0.4</v>
      </c>
      <c r="E39" s="38">
        <v>6.1</v>
      </c>
      <c r="F39" s="38">
        <v>9.8000000000000007</v>
      </c>
      <c r="G39" s="38">
        <v>-2.2999999999999998</v>
      </c>
      <c r="H39" s="38">
        <v>8.6</v>
      </c>
      <c r="I39" s="38">
        <v>-7.1</v>
      </c>
      <c r="J39" s="38">
        <v>5.4</v>
      </c>
      <c r="K39" s="38">
        <v>7.3</v>
      </c>
      <c r="L39" s="38">
        <v>-3.7</v>
      </c>
      <c r="M39" s="38">
        <v>-6.6</v>
      </c>
      <c r="N39" s="38">
        <v>0.9</v>
      </c>
      <c r="O39" s="38">
        <v>2.5</v>
      </c>
      <c r="P39" s="38">
        <v>-8.1999999999999993</v>
      </c>
      <c r="Q39" s="38">
        <v>-2.1</v>
      </c>
      <c r="R39" s="38">
        <v>-11.2</v>
      </c>
      <c r="S39" s="38">
        <v>-16.600000000000001</v>
      </c>
      <c r="T39" s="38">
        <v>-8.4</v>
      </c>
      <c r="U39" s="38">
        <v>-18.8</v>
      </c>
      <c r="V39" s="38">
        <v>-2.6</v>
      </c>
      <c r="W39" s="38">
        <v>-0.3</v>
      </c>
      <c r="X39" s="38">
        <v>-7.6</v>
      </c>
      <c r="Y39" s="48">
        <v>8.4</v>
      </c>
      <c r="Z39" s="38">
        <v>-8.5</v>
      </c>
      <c r="AA39" s="38">
        <v>5.9</v>
      </c>
      <c r="AB39" s="48">
        <v>-12.9</v>
      </c>
      <c r="AC39" s="48">
        <v>11.3</v>
      </c>
      <c r="AD39" s="48">
        <v>6.6</v>
      </c>
      <c r="AE39" s="48">
        <v>-0.4</v>
      </c>
    </row>
    <row r="40" spans="2:31" ht="12" customHeight="1">
      <c r="B40" s="67" t="s">
        <v>11</v>
      </c>
      <c r="C40" s="41" t="s">
        <v>2</v>
      </c>
      <c r="D40" s="38">
        <v>-11.6</v>
      </c>
      <c r="E40" s="38">
        <v>0.8</v>
      </c>
      <c r="F40" s="38">
        <v>-10</v>
      </c>
      <c r="G40" s="38">
        <v>-9.6</v>
      </c>
      <c r="H40" s="38">
        <v>-17.8</v>
      </c>
      <c r="I40" s="38">
        <v>-8.8000000000000007</v>
      </c>
      <c r="J40" s="38">
        <v>1.8</v>
      </c>
      <c r="K40" s="38">
        <v>0.5</v>
      </c>
      <c r="L40" s="38">
        <v>6.1</v>
      </c>
      <c r="M40" s="38">
        <v>7.6</v>
      </c>
      <c r="N40" s="38">
        <v>-2.5</v>
      </c>
      <c r="O40" s="38">
        <v>-0.2</v>
      </c>
      <c r="P40" s="38">
        <v>1.9</v>
      </c>
      <c r="Q40" s="38">
        <v>1.5</v>
      </c>
      <c r="R40" s="38">
        <v>4.5</v>
      </c>
      <c r="S40" s="38">
        <v>-5.0999999999999996</v>
      </c>
      <c r="T40" s="38">
        <v>0.8</v>
      </c>
      <c r="U40" s="38">
        <v>-6.7</v>
      </c>
      <c r="V40" s="38">
        <v>-1.8</v>
      </c>
      <c r="W40" s="38">
        <v>7.3</v>
      </c>
      <c r="X40" s="38">
        <v>-11.1</v>
      </c>
      <c r="Y40" s="38">
        <v>-4</v>
      </c>
      <c r="Z40" s="38">
        <v>-14.6</v>
      </c>
      <c r="AA40" s="38">
        <v>-1.8</v>
      </c>
      <c r="AB40" s="38">
        <v>-10.199999999999999</v>
      </c>
      <c r="AC40" s="38">
        <v>-12.9</v>
      </c>
      <c r="AD40" s="38">
        <v>15</v>
      </c>
      <c r="AE40" s="38">
        <v>1.7</v>
      </c>
    </row>
    <row r="41" spans="2:31" ht="12" customHeight="1">
      <c r="B41" s="67" t="s">
        <v>12</v>
      </c>
      <c r="C41" s="41" t="s">
        <v>2</v>
      </c>
      <c r="D41" s="38">
        <v>-6</v>
      </c>
      <c r="E41" s="38">
        <v>-2.9</v>
      </c>
      <c r="F41" s="38">
        <v>-6.4</v>
      </c>
      <c r="G41" s="38">
        <v>-15.7</v>
      </c>
      <c r="H41" s="38">
        <v>-2.7</v>
      </c>
      <c r="I41" s="38">
        <v>-7.2</v>
      </c>
      <c r="J41" s="38">
        <v>-11.7</v>
      </c>
      <c r="K41" s="38">
        <v>-9.1999999999999993</v>
      </c>
      <c r="L41" s="38">
        <v>-5.2</v>
      </c>
      <c r="M41" s="38">
        <v>-10.4</v>
      </c>
      <c r="N41" s="38">
        <v>1.8</v>
      </c>
      <c r="O41" s="38">
        <v>0.1</v>
      </c>
      <c r="P41" s="38">
        <v>8.1999999999999993</v>
      </c>
      <c r="Q41" s="38">
        <v>-5.3</v>
      </c>
      <c r="R41" s="38">
        <v>12.6</v>
      </c>
      <c r="S41" s="38">
        <v>0.8</v>
      </c>
      <c r="T41" s="38">
        <v>4</v>
      </c>
      <c r="U41" s="38">
        <v>-10.5</v>
      </c>
      <c r="V41" s="38">
        <v>14.5</v>
      </c>
      <c r="W41" s="38">
        <v>1.3</v>
      </c>
      <c r="X41" s="38">
        <v>-5.3</v>
      </c>
      <c r="Y41" s="38">
        <v>9.9</v>
      </c>
      <c r="Z41" s="38">
        <v>6.5</v>
      </c>
      <c r="AA41" s="38">
        <v>-4.4000000000000004</v>
      </c>
      <c r="AB41" s="38">
        <v>-2</v>
      </c>
      <c r="AC41" s="38">
        <v>-5.8</v>
      </c>
      <c r="AD41" s="38">
        <v>-5</v>
      </c>
      <c r="AE41" s="38">
        <v>-11.9</v>
      </c>
    </row>
    <row r="42" spans="2:31" ht="12" customHeight="1">
      <c r="B42" s="67" t="s">
        <v>13</v>
      </c>
      <c r="C42" s="41" t="s">
        <v>2</v>
      </c>
      <c r="D42" s="38">
        <v>2.8</v>
      </c>
      <c r="E42" s="38">
        <v>7.5</v>
      </c>
      <c r="F42" s="38">
        <v>0.7</v>
      </c>
      <c r="G42" s="38">
        <v>-10.1</v>
      </c>
      <c r="H42" s="38">
        <v>-8.1999999999999993</v>
      </c>
      <c r="I42" s="38">
        <v>-8.5</v>
      </c>
      <c r="J42" s="38">
        <v>-12.3</v>
      </c>
      <c r="K42" s="38">
        <v>9.3000000000000007</v>
      </c>
      <c r="L42" s="38">
        <v>-10.1</v>
      </c>
      <c r="M42" s="38">
        <v>-7.7</v>
      </c>
      <c r="N42" s="38">
        <v>-2.2000000000000002</v>
      </c>
      <c r="O42" s="38">
        <v>-0.8</v>
      </c>
      <c r="P42" s="38">
        <v>-7.1</v>
      </c>
      <c r="Q42" s="38">
        <v>-4.8</v>
      </c>
      <c r="R42" s="38">
        <v>-7.2</v>
      </c>
      <c r="S42" s="38">
        <v>-7.2</v>
      </c>
      <c r="T42" s="38">
        <v>8.4</v>
      </c>
      <c r="U42" s="38">
        <v>4.5999999999999996</v>
      </c>
      <c r="V42" s="38">
        <v>11.6</v>
      </c>
      <c r="W42" s="38">
        <v>-3.4</v>
      </c>
      <c r="X42" s="38">
        <v>19.399999999999999</v>
      </c>
      <c r="Y42" s="38">
        <v>3.4</v>
      </c>
      <c r="Z42" s="38">
        <v>3.6</v>
      </c>
      <c r="AA42" s="38">
        <v>4</v>
      </c>
      <c r="AB42" s="38">
        <v>-8.6</v>
      </c>
      <c r="AC42" s="38">
        <v>5.0999999999999996</v>
      </c>
      <c r="AD42" s="38">
        <v>12.3</v>
      </c>
      <c r="AE42" s="38">
        <v>0.4</v>
      </c>
    </row>
    <row r="43" spans="2:31" ht="12" customHeight="1">
      <c r="B43" s="67" t="s">
        <v>14</v>
      </c>
      <c r="C43" s="41" t="s">
        <v>2</v>
      </c>
      <c r="D43" s="38">
        <v>-3.1</v>
      </c>
      <c r="E43" s="38">
        <v>1.4</v>
      </c>
      <c r="F43" s="38">
        <v>2</v>
      </c>
      <c r="G43" s="38">
        <v>0.6</v>
      </c>
      <c r="H43" s="38">
        <v>7</v>
      </c>
      <c r="I43" s="38">
        <v>-21.1</v>
      </c>
      <c r="J43" s="38">
        <v>8.9</v>
      </c>
      <c r="K43" s="38">
        <v>-3</v>
      </c>
      <c r="L43" s="38">
        <v>-3.8</v>
      </c>
      <c r="M43" s="38">
        <v>-0.3</v>
      </c>
      <c r="N43" s="38">
        <v>-4.9000000000000004</v>
      </c>
      <c r="O43" s="38">
        <v>1.7</v>
      </c>
      <c r="P43" s="38">
        <v>3.7</v>
      </c>
      <c r="Q43" s="38">
        <v>-3.9</v>
      </c>
      <c r="R43" s="38">
        <v>-18.2</v>
      </c>
      <c r="S43" s="38">
        <v>4.0999999999999996</v>
      </c>
      <c r="T43" s="38">
        <v>-4.8</v>
      </c>
      <c r="U43" s="38">
        <v>-11.3</v>
      </c>
      <c r="V43" s="38">
        <v>1.4</v>
      </c>
      <c r="W43" s="38">
        <v>4.2</v>
      </c>
      <c r="X43" s="38">
        <v>7.1</v>
      </c>
      <c r="Y43" s="38">
        <v>12.9</v>
      </c>
      <c r="Z43" s="38">
        <v>5.0999999999999996</v>
      </c>
      <c r="AA43" s="38">
        <v>1.4</v>
      </c>
      <c r="AB43" s="38">
        <v>1.4</v>
      </c>
      <c r="AC43" s="38">
        <v>4.8</v>
      </c>
      <c r="AD43" s="38">
        <v>10.1</v>
      </c>
      <c r="AE43" s="38">
        <v>-2.7</v>
      </c>
    </row>
    <row r="44" spans="2:31" ht="12" customHeight="1">
      <c r="B44" s="52"/>
      <c r="C44" s="41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47"/>
      <c r="S44" s="38"/>
      <c r="T44" s="47"/>
      <c r="U44" s="71"/>
      <c r="Y44" s="47"/>
      <c r="AB44" s="47"/>
      <c r="AC44" s="47"/>
      <c r="AD44" s="47"/>
      <c r="AE44" s="47"/>
    </row>
    <row r="45" spans="2:31" ht="12" customHeight="1">
      <c r="B45" s="53" t="s">
        <v>15</v>
      </c>
      <c r="C45" s="41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47"/>
      <c r="S45" s="38"/>
      <c r="T45" s="47"/>
      <c r="U45" s="71"/>
      <c r="Y45" s="47"/>
      <c r="AB45" s="47"/>
      <c r="AC45" s="47"/>
      <c r="AD45" s="47"/>
      <c r="AE45" s="47"/>
    </row>
    <row r="46" spans="2:31" ht="12" customHeight="1">
      <c r="B46" s="52" t="s">
        <v>16</v>
      </c>
      <c r="C46" s="41" t="s">
        <v>2</v>
      </c>
      <c r="D46" s="38">
        <v>-7.1</v>
      </c>
      <c r="E46" s="38">
        <v>10.4</v>
      </c>
      <c r="F46" s="38">
        <v>10.199999999999999</v>
      </c>
      <c r="G46" s="23">
        <v>0</v>
      </c>
      <c r="H46" s="38">
        <v>3.3</v>
      </c>
      <c r="I46" s="38">
        <v>-7.1</v>
      </c>
      <c r="J46" s="38">
        <v>6</v>
      </c>
      <c r="K46" s="38">
        <v>8.1999999999999993</v>
      </c>
      <c r="L46" s="38">
        <v>-2.8</v>
      </c>
      <c r="M46" s="38">
        <v>1.2</v>
      </c>
      <c r="N46" s="38">
        <v>-1.7</v>
      </c>
      <c r="O46" s="38">
        <v>-1.4</v>
      </c>
      <c r="P46" s="38">
        <v>0.4</v>
      </c>
      <c r="Q46" s="38">
        <v>-0.8</v>
      </c>
      <c r="R46" s="38">
        <v>-0.9</v>
      </c>
      <c r="S46" s="38">
        <v>-7.2</v>
      </c>
      <c r="T46" s="38">
        <v>-0.8</v>
      </c>
      <c r="U46" s="38">
        <v>-10.3</v>
      </c>
      <c r="V46" s="38">
        <v>7.1</v>
      </c>
      <c r="W46" s="38">
        <v>-1.1000000000000001</v>
      </c>
      <c r="X46" s="38">
        <v>-1</v>
      </c>
      <c r="Y46" s="38">
        <v>5</v>
      </c>
      <c r="Z46" s="38">
        <v>-1.9</v>
      </c>
      <c r="AA46" s="38">
        <v>-0.5</v>
      </c>
      <c r="AB46" s="38">
        <v>-5.4</v>
      </c>
      <c r="AC46" s="38">
        <v>-3.9</v>
      </c>
      <c r="AD46" s="38">
        <v>6.1</v>
      </c>
      <c r="AE46" s="38">
        <v>-2.8</v>
      </c>
    </row>
    <row r="47" spans="2:31" ht="12" customHeight="1">
      <c r="B47" s="52" t="s">
        <v>17</v>
      </c>
      <c r="C47" s="41" t="s">
        <v>2</v>
      </c>
      <c r="D47" s="38">
        <v>-1.3</v>
      </c>
      <c r="E47" s="38">
        <v>-2.4</v>
      </c>
      <c r="F47" s="38">
        <v>-8.4</v>
      </c>
      <c r="G47" s="38">
        <v>-12.8</v>
      </c>
      <c r="H47" s="38">
        <v>-9.4</v>
      </c>
      <c r="I47" s="38">
        <v>-8.6999999999999993</v>
      </c>
      <c r="J47" s="38">
        <v>-8.1999999999999993</v>
      </c>
      <c r="K47" s="38">
        <v>-4.2</v>
      </c>
      <c r="L47" s="38">
        <v>-6</v>
      </c>
      <c r="M47" s="38">
        <v>-10.9</v>
      </c>
      <c r="N47" s="38">
        <v>-1.7</v>
      </c>
      <c r="O47" s="38">
        <v>-1.3</v>
      </c>
      <c r="P47" s="38">
        <v>-4.9000000000000004</v>
      </c>
      <c r="Q47" s="38">
        <v>-8.4</v>
      </c>
      <c r="R47" s="38">
        <v>-7.2</v>
      </c>
      <c r="S47" s="38">
        <v>-4.2</v>
      </c>
      <c r="T47" s="38">
        <v>-0.6</v>
      </c>
      <c r="U47" s="38">
        <v>-4.3</v>
      </c>
      <c r="V47" s="38">
        <v>-2.7</v>
      </c>
      <c r="W47" s="38">
        <v>7.6</v>
      </c>
      <c r="X47" s="38">
        <v>-1.8</v>
      </c>
      <c r="Y47" s="38">
        <v>0.5</v>
      </c>
      <c r="Z47" s="38">
        <v>0.5</v>
      </c>
      <c r="AA47" s="38">
        <v>1.6</v>
      </c>
      <c r="AB47" s="38">
        <v>-7.3</v>
      </c>
      <c r="AC47" s="38">
        <v>6</v>
      </c>
      <c r="AD47" s="38">
        <v>8.8000000000000007</v>
      </c>
      <c r="AE47" s="38">
        <v>-4.5</v>
      </c>
    </row>
    <row r="48" spans="2:31" ht="12" customHeight="1">
      <c r="B48" s="52" t="s">
        <v>18</v>
      </c>
      <c r="C48" s="41" t="s">
        <v>2</v>
      </c>
      <c r="D48" s="38">
        <v>-5.3</v>
      </c>
      <c r="E48" s="38">
        <v>16.7</v>
      </c>
      <c r="F48" s="38">
        <v>33.299999999999997</v>
      </c>
      <c r="G48" s="38">
        <v>-60.7</v>
      </c>
      <c r="H48" s="38">
        <v>50</v>
      </c>
      <c r="I48" s="38">
        <v>-57.6</v>
      </c>
      <c r="J48" s="38">
        <v>-7.1</v>
      </c>
      <c r="K48" s="38">
        <v>23.1</v>
      </c>
      <c r="L48" s="38">
        <v>-18.8</v>
      </c>
      <c r="M48" s="38">
        <v>-38.5</v>
      </c>
      <c r="N48" s="38">
        <v>12.5</v>
      </c>
      <c r="O48" s="38">
        <v>-22.2</v>
      </c>
      <c r="P48" s="38">
        <v>0</v>
      </c>
      <c r="Q48" s="38">
        <v>-14.3</v>
      </c>
      <c r="R48" s="23">
        <v>0</v>
      </c>
      <c r="S48" s="38">
        <v>16.7</v>
      </c>
      <c r="T48" s="38">
        <v>28.6</v>
      </c>
      <c r="U48" s="38">
        <v>55.6</v>
      </c>
      <c r="V48" s="38">
        <v>-14.3</v>
      </c>
      <c r="W48" s="38">
        <v>-50</v>
      </c>
      <c r="X48" s="38">
        <v>-50</v>
      </c>
      <c r="Y48" s="23">
        <v>0</v>
      </c>
      <c r="Z48" s="38">
        <v>133.30000000000001</v>
      </c>
      <c r="AA48" s="38">
        <v>-28.6</v>
      </c>
      <c r="AB48" s="38">
        <v>20</v>
      </c>
      <c r="AC48" s="38">
        <v>-33.299999999999997</v>
      </c>
      <c r="AD48" s="38">
        <v>-25</v>
      </c>
      <c r="AE48" s="38" t="s">
        <v>45</v>
      </c>
    </row>
    <row r="49" spans="2:31" ht="12" customHeight="1">
      <c r="B49" s="52" t="s">
        <v>19</v>
      </c>
      <c r="C49" s="41" t="s">
        <v>2</v>
      </c>
      <c r="D49" s="38">
        <v>-13.2</v>
      </c>
      <c r="E49" s="38">
        <v>3.6</v>
      </c>
      <c r="F49" s="38">
        <v>-3.7</v>
      </c>
      <c r="G49" s="38">
        <v>-20.5</v>
      </c>
      <c r="H49" s="38">
        <v>6.4</v>
      </c>
      <c r="I49" s="38">
        <v>-10</v>
      </c>
      <c r="J49" s="38">
        <v>-14.6</v>
      </c>
      <c r="K49" s="38">
        <v>-11.9</v>
      </c>
      <c r="L49" s="38">
        <v>-19.7</v>
      </c>
      <c r="M49" s="38">
        <v>-12.6</v>
      </c>
      <c r="N49" s="38">
        <v>-3</v>
      </c>
      <c r="O49" s="38">
        <v>5.6</v>
      </c>
      <c r="P49" s="38">
        <v>-12.3</v>
      </c>
      <c r="Q49" s="38">
        <v>1.3</v>
      </c>
      <c r="R49" s="38">
        <v>-5.9</v>
      </c>
      <c r="S49" s="38">
        <v>-14.7</v>
      </c>
      <c r="T49" s="38">
        <v>-9</v>
      </c>
      <c r="U49" s="38">
        <v>-15.3</v>
      </c>
      <c r="V49" s="38">
        <v>-4.3</v>
      </c>
      <c r="W49" s="38">
        <v>16.7</v>
      </c>
      <c r="X49" s="38">
        <v>-11.4</v>
      </c>
      <c r="Y49" s="38">
        <v>18.3</v>
      </c>
      <c r="Z49" s="38">
        <v>-26.4</v>
      </c>
      <c r="AA49" s="38">
        <v>11.1</v>
      </c>
      <c r="AB49" s="38">
        <v>-34.4</v>
      </c>
      <c r="AC49" s="38">
        <v>0</v>
      </c>
      <c r="AD49" s="38">
        <v>23.7</v>
      </c>
      <c r="AE49" s="38">
        <v>9.6</v>
      </c>
    </row>
    <row r="50" spans="2:31" ht="12" customHeight="1">
      <c r="B50" s="52"/>
      <c r="C50" s="41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47"/>
      <c r="S50" s="38"/>
      <c r="T50" s="47"/>
      <c r="U50" s="71"/>
      <c r="Y50" s="47"/>
      <c r="AB50" s="47"/>
      <c r="AC50" s="47"/>
      <c r="AD50" s="47"/>
      <c r="AE50" s="47"/>
    </row>
    <row r="51" spans="2:31" ht="22.15" customHeight="1">
      <c r="B51" s="53" t="s">
        <v>20</v>
      </c>
      <c r="C51" s="41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47"/>
      <c r="S51" s="38"/>
      <c r="T51" s="47"/>
      <c r="U51" s="71"/>
      <c r="Y51" s="47"/>
      <c r="AB51" s="47"/>
      <c r="AC51" s="47"/>
      <c r="AD51" s="47"/>
      <c r="AE51" s="47"/>
    </row>
    <row r="52" spans="2:31" ht="12" customHeight="1">
      <c r="B52" s="52" t="s">
        <v>21</v>
      </c>
      <c r="C52" s="41" t="s">
        <v>2</v>
      </c>
      <c r="D52" s="38">
        <v>-4.9000000000000004</v>
      </c>
      <c r="E52" s="38">
        <v>18.8</v>
      </c>
      <c r="F52" s="38">
        <v>7.9</v>
      </c>
      <c r="G52" s="38">
        <v>-0.3</v>
      </c>
      <c r="H52" s="38">
        <v>6.5</v>
      </c>
      <c r="I52" s="38">
        <v>-7.3</v>
      </c>
      <c r="J52" s="38">
        <v>6</v>
      </c>
      <c r="K52" s="38">
        <v>8.6999999999999993</v>
      </c>
      <c r="L52" s="38">
        <v>-7</v>
      </c>
      <c r="M52" s="38">
        <v>-2.9</v>
      </c>
      <c r="N52" s="38">
        <v>-3.5</v>
      </c>
      <c r="O52" s="38">
        <v>-3.3</v>
      </c>
      <c r="P52" s="38">
        <v>-7.8</v>
      </c>
      <c r="Q52" s="38">
        <v>-2.2000000000000002</v>
      </c>
      <c r="R52" s="38">
        <v>-14.8</v>
      </c>
      <c r="S52" s="38">
        <v>-6.6</v>
      </c>
      <c r="T52" s="38">
        <v>-4.4000000000000004</v>
      </c>
      <c r="U52" s="38">
        <v>-6.4</v>
      </c>
      <c r="V52" s="38">
        <v>4.2</v>
      </c>
      <c r="W52" s="38">
        <v>5.7</v>
      </c>
      <c r="X52" s="38">
        <v>-1.1000000000000001</v>
      </c>
      <c r="Y52" s="38">
        <v>-0.9</v>
      </c>
      <c r="Z52" s="38">
        <v>-1.9</v>
      </c>
      <c r="AA52" s="38">
        <v>-1</v>
      </c>
      <c r="AB52" s="38">
        <v>-3.4</v>
      </c>
      <c r="AC52" s="38">
        <v>1.5</v>
      </c>
      <c r="AD52" s="38">
        <v>23.4</v>
      </c>
      <c r="AE52" s="38">
        <v>-4.4000000000000004</v>
      </c>
    </row>
    <row r="53" spans="2:31" ht="12" customHeight="1">
      <c r="B53" s="52">
        <v>1</v>
      </c>
      <c r="C53" s="41" t="s">
        <v>2</v>
      </c>
      <c r="D53" s="38">
        <v>0.3</v>
      </c>
      <c r="E53" s="38">
        <v>0.5</v>
      </c>
      <c r="F53" s="38">
        <v>2.9</v>
      </c>
      <c r="G53" s="38">
        <v>-9.5</v>
      </c>
      <c r="H53" s="38">
        <v>-2.9</v>
      </c>
      <c r="I53" s="38">
        <v>-5.6</v>
      </c>
      <c r="J53" s="38">
        <v>0.7</v>
      </c>
      <c r="K53" s="38">
        <v>2.4</v>
      </c>
      <c r="L53" s="38">
        <v>-4.9000000000000004</v>
      </c>
      <c r="M53" s="38">
        <v>-1.6</v>
      </c>
      <c r="N53" s="38">
        <v>-2.8</v>
      </c>
      <c r="O53" s="38">
        <v>0.9</v>
      </c>
      <c r="P53" s="38">
        <v>0.2</v>
      </c>
      <c r="Q53" s="38">
        <v>-6.7</v>
      </c>
      <c r="R53" s="38">
        <v>8.4</v>
      </c>
      <c r="S53" s="38">
        <v>-9.5</v>
      </c>
      <c r="T53" s="38">
        <v>-1.3</v>
      </c>
      <c r="U53" s="38">
        <v>-16.8</v>
      </c>
      <c r="V53" s="38">
        <v>6.7</v>
      </c>
      <c r="W53" s="38">
        <v>-0.4</v>
      </c>
      <c r="X53" s="38">
        <v>-7.2</v>
      </c>
      <c r="Y53" s="38">
        <v>4.7</v>
      </c>
      <c r="Z53" s="38">
        <v>-3</v>
      </c>
      <c r="AA53" s="38">
        <v>-4.2</v>
      </c>
      <c r="AB53" s="38">
        <v>-3.8</v>
      </c>
      <c r="AC53" s="38">
        <v>-6.5</v>
      </c>
      <c r="AD53" s="38">
        <v>-0.6</v>
      </c>
      <c r="AE53" s="38">
        <v>5.4</v>
      </c>
    </row>
    <row r="54" spans="2:31" ht="12" customHeight="1">
      <c r="B54" s="52">
        <v>2</v>
      </c>
      <c r="C54" s="41" t="s">
        <v>2</v>
      </c>
      <c r="D54" s="38">
        <v>-5.3</v>
      </c>
      <c r="E54" s="38">
        <v>-4.5999999999999996</v>
      </c>
      <c r="F54" s="38">
        <v>-8.8000000000000007</v>
      </c>
      <c r="G54" s="38">
        <v>-9.6</v>
      </c>
      <c r="H54" s="38">
        <v>-9.3000000000000007</v>
      </c>
      <c r="I54" s="38">
        <v>-6.5</v>
      </c>
      <c r="J54" s="38">
        <v>-9.5</v>
      </c>
      <c r="K54" s="38">
        <v>-3.9</v>
      </c>
      <c r="L54" s="38">
        <v>-3.8</v>
      </c>
      <c r="M54" s="38">
        <v>-10.8</v>
      </c>
      <c r="N54" s="38">
        <v>3.2</v>
      </c>
      <c r="O54" s="38">
        <v>-3.2</v>
      </c>
      <c r="P54" s="38">
        <v>2.7</v>
      </c>
      <c r="Q54" s="38">
        <v>-1.2</v>
      </c>
      <c r="R54" s="38">
        <v>-5.2</v>
      </c>
      <c r="S54" s="38">
        <v>-1.1000000000000001</v>
      </c>
      <c r="T54" s="38">
        <v>0.9</v>
      </c>
      <c r="U54" s="38">
        <v>-3.3</v>
      </c>
      <c r="V54" s="38">
        <v>-4</v>
      </c>
      <c r="W54" s="38">
        <v>0.6</v>
      </c>
      <c r="X54" s="38">
        <v>2.5</v>
      </c>
      <c r="Y54" s="38">
        <v>13.9</v>
      </c>
      <c r="Z54" s="38">
        <v>-4.3</v>
      </c>
      <c r="AA54" s="38">
        <v>5.5</v>
      </c>
      <c r="AB54" s="38">
        <v>-13.4</v>
      </c>
      <c r="AC54" s="38">
        <v>0.7</v>
      </c>
      <c r="AD54" s="38">
        <v>2.1</v>
      </c>
      <c r="AE54" s="38">
        <v>-6.6</v>
      </c>
    </row>
    <row r="55" spans="2:31" ht="12" customHeight="1">
      <c r="B55" s="68" t="s">
        <v>22</v>
      </c>
      <c r="C55" s="41" t="s">
        <v>2</v>
      </c>
      <c r="D55" s="38">
        <v>-12.2</v>
      </c>
      <c r="E55" s="38">
        <v>4.8</v>
      </c>
      <c r="F55" s="38">
        <v>-1.8</v>
      </c>
      <c r="G55" s="38">
        <v>-19.100000000000001</v>
      </c>
      <c r="H55" s="38">
        <v>-2.2000000000000002</v>
      </c>
      <c r="I55" s="38">
        <v>-24.1</v>
      </c>
      <c r="J55" s="38">
        <v>-8.5</v>
      </c>
      <c r="K55" s="38">
        <v>-6</v>
      </c>
      <c r="L55" s="38">
        <v>1.5</v>
      </c>
      <c r="M55" s="38">
        <v>3.7</v>
      </c>
      <c r="N55" s="38">
        <v>-4.0999999999999996</v>
      </c>
      <c r="O55" s="38">
        <v>5.8</v>
      </c>
      <c r="P55" s="38">
        <v>-0.5</v>
      </c>
      <c r="Q55" s="38">
        <v>0.5</v>
      </c>
      <c r="R55" s="38">
        <v>3</v>
      </c>
      <c r="S55" s="38">
        <v>-9.5</v>
      </c>
      <c r="T55" s="38">
        <v>5.3</v>
      </c>
      <c r="U55" s="38">
        <v>0.8</v>
      </c>
      <c r="V55" s="38">
        <v>12.4</v>
      </c>
      <c r="W55" s="38">
        <v>1.7</v>
      </c>
      <c r="X55" s="38">
        <v>2.7</v>
      </c>
      <c r="Y55" s="38">
        <v>-8.1999999999999993</v>
      </c>
      <c r="Z55" s="38">
        <v>7.7</v>
      </c>
      <c r="AA55" s="38">
        <v>2.9</v>
      </c>
      <c r="AB55" s="38">
        <v>-4.8</v>
      </c>
      <c r="AC55" s="38">
        <v>4.0999999999999996</v>
      </c>
      <c r="AD55" s="38">
        <v>0.9</v>
      </c>
      <c r="AE55" s="38">
        <v>-8.8000000000000007</v>
      </c>
    </row>
    <row r="56" spans="2:31" ht="12" customHeight="1">
      <c r="B56" s="68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40"/>
      <c r="Q56" s="40"/>
      <c r="Y56" s="47"/>
      <c r="AB56" s="47"/>
      <c r="AC56" s="47"/>
      <c r="AD56" s="47"/>
      <c r="AE56" s="47"/>
    </row>
    <row r="57" spans="2:31" ht="12" customHeight="1">
      <c r="B57" s="65"/>
      <c r="C57" s="103" t="s">
        <v>24</v>
      </c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"/>
      <c r="AA57" s="1"/>
    </row>
    <row r="58" spans="2:31" ht="12" customHeight="1">
      <c r="B58" s="66" t="s">
        <v>6</v>
      </c>
      <c r="C58" s="31">
        <v>100</v>
      </c>
      <c r="D58" s="46">
        <v>95.5</v>
      </c>
      <c r="E58" s="46">
        <v>98.3</v>
      </c>
      <c r="F58" s="46">
        <v>97.8</v>
      </c>
      <c r="G58" s="46">
        <v>89.7</v>
      </c>
      <c r="H58" s="46">
        <v>87.8</v>
      </c>
      <c r="I58" s="46">
        <v>80.5</v>
      </c>
      <c r="J58" s="46">
        <v>79.3</v>
      </c>
      <c r="K58" s="46">
        <v>81</v>
      </c>
      <c r="L58" s="46">
        <v>77</v>
      </c>
      <c r="M58" s="46">
        <v>74</v>
      </c>
      <c r="N58" s="46">
        <v>72.7</v>
      </c>
      <c r="O58" s="46">
        <v>71.900000000000006</v>
      </c>
      <c r="P58" s="46">
        <v>70.5</v>
      </c>
      <c r="Q58" s="46">
        <v>68.3</v>
      </c>
      <c r="R58" s="46">
        <v>66.2</v>
      </c>
      <c r="S58" s="46">
        <v>61.9</v>
      </c>
      <c r="T58" s="46">
        <v>61.3</v>
      </c>
      <c r="U58" s="46">
        <v>56.1</v>
      </c>
      <c r="V58" s="46">
        <v>58.1</v>
      </c>
      <c r="W58" s="46">
        <v>59.1</v>
      </c>
      <c r="X58" s="46">
        <v>58.1</v>
      </c>
      <c r="Y58" s="46">
        <v>60.4</v>
      </c>
      <c r="Z58" s="46">
        <v>59.3</v>
      </c>
      <c r="AA58" s="46">
        <v>59.5</v>
      </c>
      <c r="AB58" s="46">
        <v>55.5</v>
      </c>
      <c r="AC58" s="46">
        <v>55.1</v>
      </c>
      <c r="AD58" s="46">
        <v>59.1</v>
      </c>
      <c r="AE58" s="46">
        <v>57.3</v>
      </c>
    </row>
    <row r="59" spans="2:31" ht="12" customHeight="1">
      <c r="B59" s="52" t="s">
        <v>58</v>
      </c>
      <c r="C59" s="31">
        <v>100</v>
      </c>
      <c r="D59" s="46">
        <v>90.9</v>
      </c>
      <c r="E59" s="46">
        <v>90.9</v>
      </c>
      <c r="F59" s="46">
        <v>90.9</v>
      </c>
      <c r="G59" s="46">
        <v>81.8</v>
      </c>
      <c r="H59" s="46">
        <v>81.8</v>
      </c>
      <c r="I59" s="46">
        <v>81.8</v>
      </c>
      <c r="J59" s="46">
        <v>81.8</v>
      </c>
      <c r="K59" s="46">
        <v>81.8</v>
      </c>
      <c r="L59" s="46">
        <v>81.8</v>
      </c>
      <c r="M59" s="46">
        <v>81.8</v>
      </c>
      <c r="N59" s="46">
        <v>81.8</v>
      </c>
      <c r="O59" s="46">
        <v>81.8</v>
      </c>
      <c r="P59" s="46">
        <v>84.6</v>
      </c>
      <c r="Q59" s="46">
        <v>85.5</v>
      </c>
      <c r="R59" s="46">
        <v>90.9</v>
      </c>
      <c r="S59" s="46">
        <v>84.5</v>
      </c>
      <c r="T59" s="46">
        <v>86.4</v>
      </c>
      <c r="U59" s="46">
        <v>80</v>
      </c>
      <c r="V59" s="46">
        <v>83.3</v>
      </c>
      <c r="W59" s="38">
        <v>84.9</v>
      </c>
      <c r="X59" s="46">
        <v>83.6</v>
      </c>
      <c r="Y59" s="46">
        <v>86.5</v>
      </c>
      <c r="Z59" s="38">
        <v>84.1</v>
      </c>
      <c r="AA59" s="46">
        <v>83.7</v>
      </c>
      <c r="AB59" s="46">
        <v>77.3</v>
      </c>
      <c r="AC59" s="46">
        <v>75.2</v>
      </c>
      <c r="AD59" s="46">
        <v>79.400000000000006</v>
      </c>
      <c r="AE59" s="46">
        <v>78</v>
      </c>
    </row>
    <row r="60" spans="2:31" ht="12" customHeight="1">
      <c r="B60" s="52" t="s">
        <v>59</v>
      </c>
      <c r="C60" s="31">
        <v>100</v>
      </c>
      <c r="D60" s="46">
        <v>88.4</v>
      </c>
      <c r="E60" s="46">
        <v>86.8</v>
      </c>
      <c r="F60" s="46">
        <v>82.6</v>
      </c>
      <c r="G60" s="46">
        <v>73.7</v>
      </c>
      <c r="H60" s="46">
        <v>75.2</v>
      </c>
      <c r="I60" s="46">
        <v>68.900000000000006</v>
      </c>
      <c r="J60" s="46">
        <v>66.8</v>
      </c>
      <c r="K60" s="46">
        <v>67.599999999999994</v>
      </c>
      <c r="L60" s="46">
        <v>65.099999999999994</v>
      </c>
      <c r="M60" s="46">
        <v>62.7</v>
      </c>
      <c r="N60" s="46">
        <v>59.5</v>
      </c>
      <c r="O60" s="46">
        <v>57.9</v>
      </c>
      <c r="P60" s="46">
        <v>57.6</v>
      </c>
      <c r="Q60" s="46">
        <v>54.6</v>
      </c>
      <c r="R60" s="46">
        <v>54.8</v>
      </c>
      <c r="S60" s="46">
        <v>50.6</v>
      </c>
      <c r="T60" s="46">
        <v>50.5</v>
      </c>
      <c r="U60" s="46">
        <v>43.9</v>
      </c>
      <c r="V60" s="46">
        <v>46</v>
      </c>
      <c r="W60" s="46">
        <v>42.7</v>
      </c>
      <c r="X60" s="46">
        <v>43.2</v>
      </c>
      <c r="Y60" s="46">
        <v>46</v>
      </c>
      <c r="Z60" s="46">
        <v>46.4</v>
      </c>
      <c r="AA60" s="46">
        <v>47.4</v>
      </c>
      <c r="AB60" s="46">
        <v>44.1</v>
      </c>
      <c r="AC60" s="46">
        <v>47.8</v>
      </c>
      <c r="AD60" s="46">
        <v>56.2</v>
      </c>
      <c r="AE60" s="46">
        <v>74.3</v>
      </c>
    </row>
    <row r="61" spans="2:31" ht="12" customHeight="1">
      <c r="B61" s="66"/>
      <c r="C61" s="3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7"/>
      <c r="S61" s="46"/>
      <c r="T61" s="47"/>
      <c r="U61" s="71"/>
      <c r="Y61" s="71"/>
      <c r="AB61" s="71"/>
      <c r="AC61" s="71"/>
      <c r="AD61" s="71"/>
      <c r="AE61" s="71"/>
    </row>
    <row r="62" spans="2:31" ht="12" customHeight="1">
      <c r="B62" s="66" t="s">
        <v>7</v>
      </c>
      <c r="C62" s="3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7"/>
      <c r="S62" s="46"/>
      <c r="T62" s="47"/>
      <c r="U62" s="71"/>
      <c r="Y62" s="71"/>
      <c r="AB62" s="71"/>
      <c r="AC62" s="71"/>
      <c r="AD62" s="71"/>
      <c r="AE62" s="71"/>
    </row>
    <row r="63" spans="2:31" ht="12" customHeight="1">
      <c r="B63" s="67" t="s">
        <v>8</v>
      </c>
      <c r="C63" s="31">
        <v>100</v>
      </c>
      <c r="D63" s="46">
        <v>62.2</v>
      </c>
      <c r="E63" s="46">
        <v>105.4</v>
      </c>
      <c r="F63" s="46">
        <v>94.6</v>
      </c>
      <c r="G63" s="46">
        <v>105.4</v>
      </c>
      <c r="H63" s="46">
        <v>121.6</v>
      </c>
      <c r="I63" s="46">
        <v>129.69999999999999</v>
      </c>
      <c r="J63" s="46">
        <v>124.3</v>
      </c>
      <c r="K63" s="46">
        <v>110.8</v>
      </c>
      <c r="L63" s="46">
        <v>97.3</v>
      </c>
      <c r="M63" s="46">
        <v>67.599999999999994</v>
      </c>
      <c r="N63" s="46">
        <v>59.5</v>
      </c>
      <c r="O63" s="46">
        <v>45.9</v>
      </c>
      <c r="P63" s="46">
        <v>81.099999999999994</v>
      </c>
      <c r="Q63" s="46">
        <v>56.8</v>
      </c>
      <c r="R63" s="46">
        <v>67.599999999999994</v>
      </c>
      <c r="S63" s="46">
        <v>43.2</v>
      </c>
      <c r="T63" s="46">
        <v>40.5</v>
      </c>
      <c r="U63" s="46">
        <v>62.2</v>
      </c>
      <c r="V63" s="46">
        <v>56.8</v>
      </c>
      <c r="W63" s="46">
        <v>40.5</v>
      </c>
      <c r="X63" s="46">
        <v>45.9</v>
      </c>
      <c r="Y63" s="46">
        <v>32.4</v>
      </c>
      <c r="Z63" s="46">
        <v>27</v>
      </c>
      <c r="AA63" s="46">
        <v>29.7</v>
      </c>
      <c r="AB63" s="46">
        <v>43.2</v>
      </c>
      <c r="AC63" s="46">
        <v>59.5</v>
      </c>
      <c r="AD63" s="46">
        <v>35.1</v>
      </c>
      <c r="AE63" s="46">
        <v>40.5</v>
      </c>
    </row>
    <row r="64" spans="2:31" ht="12" customHeight="1">
      <c r="B64" s="67" t="s">
        <v>9</v>
      </c>
      <c r="C64" s="31">
        <v>100</v>
      </c>
      <c r="D64" s="46">
        <v>98.6</v>
      </c>
      <c r="E64" s="46">
        <v>109</v>
      </c>
      <c r="F64" s="46">
        <v>135.6</v>
      </c>
      <c r="G64" s="46">
        <v>127.9</v>
      </c>
      <c r="H64" s="46">
        <v>144.1</v>
      </c>
      <c r="I64" s="46">
        <v>139.6</v>
      </c>
      <c r="J64" s="46">
        <v>155</v>
      </c>
      <c r="K64" s="46">
        <v>164.4</v>
      </c>
      <c r="L64" s="46">
        <v>127.5</v>
      </c>
      <c r="M64" s="46">
        <v>128.80000000000001</v>
      </c>
      <c r="N64" s="46">
        <v>110.4</v>
      </c>
      <c r="O64" s="46">
        <v>76.099999999999994</v>
      </c>
      <c r="P64" s="46">
        <v>68.900000000000006</v>
      </c>
      <c r="Q64" s="46">
        <v>56.3</v>
      </c>
      <c r="R64" s="46">
        <v>49.5</v>
      </c>
      <c r="S64" s="46">
        <v>58.6</v>
      </c>
      <c r="T64" s="46">
        <v>50</v>
      </c>
      <c r="U64" s="46">
        <v>55.4</v>
      </c>
      <c r="V64" s="46">
        <v>45</v>
      </c>
      <c r="W64" s="46">
        <v>48.2</v>
      </c>
      <c r="X64" s="46">
        <v>53.6</v>
      </c>
      <c r="Y64" s="46">
        <v>44.1</v>
      </c>
      <c r="Z64" s="46">
        <v>48.6</v>
      </c>
      <c r="AA64" s="46">
        <v>47.3</v>
      </c>
      <c r="AB64" s="46">
        <v>45.5</v>
      </c>
      <c r="AC64" s="46">
        <v>36.9</v>
      </c>
      <c r="AD64" s="46">
        <v>55.9</v>
      </c>
      <c r="AE64" s="46">
        <v>49.5</v>
      </c>
    </row>
    <row r="65" spans="2:31" ht="12" customHeight="1">
      <c r="B65" s="67" t="s">
        <v>10</v>
      </c>
      <c r="C65" s="31">
        <v>100</v>
      </c>
      <c r="D65" s="46">
        <v>100.4</v>
      </c>
      <c r="E65" s="46">
        <v>106.5</v>
      </c>
      <c r="F65" s="46">
        <v>117</v>
      </c>
      <c r="G65" s="46">
        <v>114.2</v>
      </c>
      <c r="H65" s="46">
        <v>124</v>
      </c>
      <c r="I65" s="46">
        <v>115.3</v>
      </c>
      <c r="J65" s="46">
        <v>121.5</v>
      </c>
      <c r="K65" s="46">
        <v>130.4</v>
      </c>
      <c r="L65" s="46">
        <v>125.6</v>
      </c>
      <c r="M65" s="46">
        <v>117.3</v>
      </c>
      <c r="N65" s="46">
        <v>118.4</v>
      </c>
      <c r="O65" s="46">
        <v>121.4</v>
      </c>
      <c r="P65" s="46">
        <v>111.4</v>
      </c>
      <c r="Q65" s="46">
        <v>109.1</v>
      </c>
      <c r="R65" s="46">
        <v>96.9</v>
      </c>
      <c r="S65" s="46">
        <v>80.8</v>
      </c>
      <c r="T65" s="46">
        <v>74</v>
      </c>
      <c r="U65" s="46">
        <v>60.1</v>
      </c>
      <c r="V65" s="46">
        <v>58.6</v>
      </c>
      <c r="W65" s="46">
        <v>58.4</v>
      </c>
      <c r="X65" s="46">
        <v>53.9</v>
      </c>
      <c r="Y65" s="46">
        <v>58.5</v>
      </c>
      <c r="Z65" s="46">
        <v>53.5</v>
      </c>
      <c r="AA65" s="46">
        <v>56.7</v>
      </c>
      <c r="AB65" s="46">
        <v>49.4</v>
      </c>
      <c r="AC65" s="46">
        <v>55</v>
      </c>
      <c r="AD65" s="46">
        <v>58.6</v>
      </c>
      <c r="AE65" s="46">
        <v>58.3</v>
      </c>
    </row>
    <row r="66" spans="2:31" ht="12" customHeight="1">
      <c r="B66" s="67" t="s">
        <v>11</v>
      </c>
      <c r="C66" s="31">
        <v>100</v>
      </c>
      <c r="D66" s="46">
        <v>88.4</v>
      </c>
      <c r="E66" s="46">
        <v>89.1</v>
      </c>
      <c r="F66" s="46">
        <v>80.2</v>
      </c>
      <c r="G66" s="46">
        <v>72.5</v>
      </c>
      <c r="H66" s="46">
        <v>59.6</v>
      </c>
      <c r="I66" s="46">
        <v>54.3</v>
      </c>
      <c r="J66" s="46">
        <v>55.3</v>
      </c>
      <c r="K66" s="46">
        <v>55.6</v>
      </c>
      <c r="L66" s="46">
        <v>59</v>
      </c>
      <c r="M66" s="46">
        <v>63.5</v>
      </c>
      <c r="N66" s="46">
        <v>61.8</v>
      </c>
      <c r="O66" s="46">
        <v>61.7</v>
      </c>
      <c r="P66" s="46">
        <v>62.9</v>
      </c>
      <c r="Q66" s="46">
        <v>63.8</v>
      </c>
      <c r="R66" s="46">
        <v>66.7</v>
      </c>
      <c r="S66" s="46">
        <v>63.3</v>
      </c>
      <c r="T66" s="46">
        <v>63.8</v>
      </c>
      <c r="U66" s="46">
        <v>59.5</v>
      </c>
      <c r="V66" s="46">
        <v>58.5</v>
      </c>
      <c r="W66" s="46">
        <v>62.8</v>
      </c>
      <c r="X66" s="46">
        <v>55.8</v>
      </c>
      <c r="Y66" s="46">
        <v>53.5</v>
      </c>
      <c r="Z66" s="46">
        <v>45.7</v>
      </c>
      <c r="AA66" s="46">
        <v>44.9</v>
      </c>
      <c r="AB66" s="46">
        <v>40.299999999999997</v>
      </c>
      <c r="AC66" s="46">
        <v>35.1</v>
      </c>
      <c r="AD66" s="46">
        <v>40.4</v>
      </c>
      <c r="AE66" s="46">
        <v>41.1</v>
      </c>
    </row>
    <row r="67" spans="2:31" ht="12" customHeight="1">
      <c r="B67" s="67" t="s">
        <v>12</v>
      </c>
      <c r="C67" s="31">
        <v>100</v>
      </c>
      <c r="D67" s="46">
        <v>94</v>
      </c>
      <c r="E67" s="46">
        <v>91.3</v>
      </c>
      <c r="F67" s="46">
        <v>85.4</v>
      </c>
      <c r="G67" s="46">
        <v>72</v>
      </c>
      <c r="H67" s="46">
        <v>70</v>
      </c>
      <c r="I67" s="46">
        <v>65</v>
      </c>
      <c r="J67" s="46">
        <v>57.4</v>
      </c>
      <c r="K67" s="46">
        <v>52.1</v>
      </c>
      <c r="L67" s="46">
        <v>49.4</v>
      </c>
      <c r="M67" s="46">
        <v>44.2</v>
      </c>
      <c r="N67" s="46">
        <v>45</v>
      </c>
      <c r="O67" s="46">
        <v>45.1</v>
      </c>
      <c r="P67" s="46">
        <v>48.8</v>
      </c>
      <c r="Q67" s="46">
        <v>46.2</v>
      </c>
      <c r="R67" s="46">
        <v>52.1</v>
      </c>
      <c r="S67" s="46">
        <v>52.4</v>
      </c>
      <c r="T67" s="46">
        <v>54.6</v>
      </c>
      <c r="U67" s="46">
        <v>48.8</v>
      </c>
      <c r="V67" s="46">
        <v>55.9</v>
      </c>
      <c r="W67" s="46">
        <v>56.6</v>
      </c>
      <c r="X67" s="46">
        <v>53.6</v>
      </c>
      <c r="Y67" s="46">
        <v>58.9</v>
      </c>
      <c r="Z67" s="46">
        <v>62.8</v>
      </c>
      <c r="AA67" s="46">
        <v>60</v>
      </c>
      <c r="AB67" s="46">
        <v>58.8</v>
      </c>
      <c r="AC67" s="46">
        <v>55.4</v>
      </c>
      <c r="AD67" s="46">
        <v>52.6</v>
      </c>
      <c r="AE67" s="46">
        <v>46.3</v>
      </c>
    </row>
    <row r="68" spans="2:31" ht="12" customHeight="1">
      <c r="B68" s="67" t="s">
        <v>13</v>
      </c>
      <c r="C68" s="31">
        <v>100</v>
      </c>
      <c r="D68" s="46">
        <v>102.8</v>
      </c>
      <c r="E68" s="46">
        <v>110.4</v>
      </c>
      <c r="F68" s="46">
        <v>111.2</v>
      </c>
      <c r="G68" s="46">
        <v>100</v>
      </c>
      <c r="H68" s="46">
        <v>91.8</v>
      </c>
      <c r="I68" s="46">
        <v>84</v>
      </c>
      <c r="J68" s="46">
        <v>73.7</v>
      </c>
      <c r="K68" s="46">
        <v>80.5</v>
      </c>
      <c r="L68" s="46">
        <v>72.400000000000006</v>
      </c>
      <c r="M68" s="46">
        <v>66.8</v>
      </c>
      <c r="N68" s="46">
        <v>65.400000000000006</v>
      </c>
      <c r="O68" s="46">
        <v>64.8</v>
      </c>
      <c r="P68" s="46">
        <v>60.2</v>
      </c>
      <c r="Q68" s="46">
        <v>57.4</v>
      </c>
      <c r="R68" s="46">
        <v>53.2</v>
      </c>
      <c r="S68" s="46">
        <v>49.4</v>
      </c>
      <c r="T68" s="46">
        <v>53.5</v>
      </c>
      <c r="U68" s="46">
        <v>56</v>
      </c>
      <c r="V68" s="46">
        <v>62.5</v>
      </c>
      <c r="W68" s="46">
        <v>60.3</v>
      </c>
      <c r="X68" s="46">
        <v>72.099999999999994</v>
      </c>
      <c r="Y68" s="46">
        <v>74.5</v>
      </c>
      <c r="Z68" s="46">
        <v>77.2</v>
      </c>
      <c r="AA68" s="46">
        <v>80.3</v>
      </c>
      <c r="AB68" s="46">
        <v>73.3</v>
      </c>
      <c r="AC68" s="46">
        <v>77.099999999999994</v>
      </c>
      <c r="AD68" s="46">
        <v>86.6</v>
      </c>
      <c r="AE68" s="46">
        <v>86.9</v>
      </c>
    </row>
    <row r="69" spans="2:31" ht="12" customHeight="1">
      <c r="B69" s="67" t="s">
        <v>14</v>
      </c>
      <c r="C69" s="31">
        <v>100</v>
      </c>
      <c r="D69" s="46">
        <v>96.9</v>
      </c>
      <c r="E69" s="46">
        <v>98.3</v>
      </c>
      <c r="F69" s="46">
        <v>100.3</v>
      </c>
      <c r="G69" s="46">
        <v>100.8</v>
      </c>
      <c r="H69" s="46">
        <v>107.9</v>
      </c>
      <c r="I69" s="46">
        <v>85.1</v>
      </c>
      <c r="J69" s="46">
        <v>92.7</v>
      </c>
      <c r="K69" s="46">
        <v>89.9</v>
      </c>
      <c r="L69" s="46">
        <v>86.5</v>
      </c>
      <c r="M69" s="46">
        <v>86.2</v>
      </c>
      <c r="N69" s="46">
        <v>82</v>
      </c>
      <c r="O69" s="46">
        <v>83.4</v>
      </c>
      <c r="P69" s="46">
        <v>86.5</v>
      </c>
      <c r="Q69" s="46">
        <v>83.1</v>
      </c>
      <c r="R69" s="46">
        <v>68</v>
      </c>
      <c r="S69" s="46">
        <v>70.8</v>
      </c>
      <c r="T69" s="46">
        <v>67.400000000000006</v>
      </c>
      <c r="U69" s="46">
        <v>59.8</v>
      </c>
      <c r="V69" s="46">
        <v>60.7</v>
      </c>
      <c r="W69" s="46">
        <v>63.2</v>
      </c>
      <c r="X69" s="46">
        <v>67.7</v>
      </c>
      <c r="Y69" s="46">
        <v>76.400000000000006</v>
      </c>
      <c r="Z69" s="46">
        <v>80.3</v>
      </c>
      <c r="AA69" s="46">
        <v>81.5</v>
      </c>
      <c r="AB69" s="46">
        <v>82.6</v>
      </c>
      <c r="AC69" s="46">
        <v>86.5</v>
      </c>
      <c r="AD69" s="46">
        <v>95.2</v>
      </c>
      <c r="AE69" s="46">
        <v>92.7</v>
      </c>
    </row>
    <row r="70" spans="2:31" ht="12" customHeight="1">
      <c r="B70" s="52"/>
      <c r="C70" s="31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7"/>
      <c r="U70" s="71"/>
      <c r="Y70" s="71"/>
      <c r="AB70" s="71"/>
      <c r="AC70" s="71"/>
      <c r="AD70" s="71"/>
      <c r="AE70" s="71"/>
    </row>
    <row r="71" spans="2:31" ht="12" customHeight="1">
      <c r="B71" s="53" t="s">
        <v>15</v>
      </c>
      <c r="C71" s="31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7"/>
      <c r="U71" s="71"/>
      <c r="Y71" s="71"/>
      <c r="AB71" s="71"/>
      <c r="AC71" s="71"/>
      <c r="AD71" s="71"/>
      <c r="AE71" s="71"/>
    </row>
    <row r="72" spans="2:31" ht="12" customHeight="1">
      <c r="B72" s="52" t="s">
        <v>16</v>
      </c>
      <c r="C72" s="31">
        <v>100</v>
      </c>
      <c r="D72" s="46">
        <v>92.9</v>
      </c>
      <c r="E72" s="46">
        <v>102.6</v>
      </c>
      <c r="F72" s="46">
        <v>113</v>
      </c>
      <c r="G72" s="46">
        <v>113</v>
      </c>
      <c r="H72" s="46">
        <v>116.6</v>
      </c>
      <c r="I72" s="46">
        <v>108.3</v>
      </c>
      <c r="J72" s="46">
        <v>114.9</v>
      </c>
      <c r="K72" s="46">
        <v>124.3</v>
      </c>
      <c r="L72" s="46">
        <v>120.8</v>
      </c>
      <c r="M72" s="46">
        <v>122.3</v>
      </c>
      <c r="N72" s="46">
        <v>120.2</v>
      </c>
      <c r="O72" s="46">
        <v>118.5</v>
      </c>
      <c r="P72" s="46">
        <v>119</v>
      </c>
      <c r="Q72" s="46">
        <v>118.1</v>
      </c>
      <c r="R72" s="46">
        <v>117</v>
      </c>
      <c r="S72" s="46">
        <v>108.6</v>
      </c>
      <c r="T72" s="46">
        <v>107.8</v>
      </c>
      <c r="U72" s="46">
        <v>96.7</v>
      </c>
      <c r="V72" s="46">
        <v>103.5</v>
      </c>
      <c r="W72" s="46">
        <v>102.4</v>
      </c>
      <c r="X72" s="46">
        <v>101.4</v>
      </c>
      <c r="Y72" s="46">
        <v>106.4</v>
      </c>
      <c r="Z72" s="46">
        <v>104.3</v>
      </c>
      <c r="AA72" s="46">
        <v>103.9</v>
      </c>
      <c r="AB72" s="46">
        <v>98.2</v>
      </c>
      <c r="AC72" s="46">
        <v>94.3</v>
      </c>
      <c r="AD72" s="46">
        <v>100.1</v>
      </c>
      <c r="AE72" s="46">
        <v>97.4</v>
      </c>
    </row>
    <row r="73" spans="2:31" ht="12" customHeight="1">
      <c r="B73" s="52" t="s">
        <v>17</v>
      </c>
      <c r="C73" s="31">
        <v>100</v>
      </c>
      <c r="D73" s="46">
        <v>98.7</v>
      </c>
      <c r="E73" s="46">
        <v>96.4</v>
      </c>
      <c r="F73" s="46">
        <v>88.3</v>
      </c>
      <c r="G73" s="46">
        <v>77.099999999999994</v>
      </c>
      <c r="H73" s="46">
        <v>69.8</v>
      </c>
      <c r="I73" s="46">
        <v>63.7</v>
      </c>
      <c r="J73" s="46">
        <v>58.5</v>
      </c>
      <c r="K73" s="46">
        <v>56</v>
      </c>
      <c r="L73" s="46">
        <v>52.7</v>
      </c>
      <c r="M73" s="46">
        <v>46.9</v>
      </c>
      <c r="N73" s="46">
        <v>46.2</v>
      </c>
      <c r="O73" s="46">
        <v>45.6</v>
      </c>
      <c r="P73" s="46">
        <v>43.3</v>
      </c>
      <c r="Q73" s="46">
        <v>39.700000000000003</v>
      </c>
      <c r="R73" s="46">
        <v>36.799999999999997</v>
      </c>
      <c r="S73" s="46">
        <v>35.299999999999997</v>
      </c>
      <c r="T73" s="46">
        <v>35.1</v>
      </c>
      <c r="U73" s="46">
        <v>33.6</v>
      </c>
      <c r="V73" s="46">
        <v>32.700000000000003</v>
      </c>
      <c r="W73" s="46">
        <v>35.1</v>
      </c>
      <c r="X73" s="46">
        <v>34.5</v>
      </c>
      <c r="Y73" s="46">
        <v>34.700000000000003</v>
      </c>
      <c r="Z73" s="46">
        <v>34.799999999999997</v>
      </c>
      <c r="AA73" s="46">
        <v>35.4</v>
      </c>
      <c r="AB73" s="46">
        <v>32.799999999999997</v>
      </c>
      <c r="AC73" s="46">
        <v>34.799999999999997</v>
      </c>
      <c r="AD73" s="46">
        <v>37.799999999999997</v>
      </c>
      <c r="AE73" s="46">
        <v>36.1</v>
      </c>
    </row>
    <row r="74" spans="2:31" ht="12" customHeight="1">
      <c r="B74" s="52" t="s">
        <v>18</v>
      </c>
      <c r="C74" s="31">
        <v>100</v>
      </c>
      <c r="D74" s="46">
        <v>94.7</v>
      </c>
      <c r="E74" s="46">
        <v>110.5</v>
      </c>
      <c r="F74" s="46">
        <v>147.4</v>
      </c>
      <c r="G74" s="46">
        <v>57.9</v>
      </c>
      <c r="H74" s="46">
        <v>86.8</v>
      </c>
      <c r="I74" s="46">
        <v>36.799999999999997</v>
      </c>
      <c r="J74" s="46">
        <v>34.200000000000003</v>
      </c>
      <c r="K74" s="46">
        <v>42.1</v>
      </c>
      <c r="L74" s="46">
        <v>34.200000000000003</v>
      </c>
      <c r="M74" s="46">
        <v>21.1</v>
      </c>
      <c r="N74" s="46">
        <v>23.7</v>
      </c>
      <c r="O74" s="46">
        <v>18.399999999999999</v>
      </c>
      <c r="P74" s="46">
        <v>18.399999999999999</v>
      </c>
      <c r="Q74" s="46">
        <v>15.8</v>
      </c>
      <c r="R74" s="46">
        <v>15.8</v>
      </c>
      <c r="S74" s="46">
        <v>18.399999999999999</v>
      </c>
      <c r="T74" s="46">
        <v>23.7</v>
      </c>
      <c r="U74" s="46">
        <v>36.799999999999997</v>
      </c>
      <c r="V74" s="46">
        <v>31.6</v>
      </c>
      <c r="W74" s="46">
        <v>15.8</v>
      </c>
      <c r="X74" s="46">
        <v>7.9</v>
      </c>
      <c r="Y74" s="46">
        <v>7.9</v>
      </c>
      <c r="Z74" s="46">
        <v>18.399999999999999</v>
      </c>
      <c r="AA74" s="46">
        <v>13.2</v>
      </c>
      <c r="AB74" s="46">
        <v>15.8</v>
      </c>
      <c r="AC74" s="46">
        <v>10.5</v>
      </c>
      <c r="AD74" s="46">
        <v>7.9</v>
      </c>
      <c r="AE74" s="99" t="s">
        <v>45</v>
      </c>
    </row>
    <row r="75" spans="2:31" ht="12" customHeight="1">
      <c r="B75" s="52" t="s">
        <v>19</v>
      </c>
      <c r="C75" s="31">
        <v>100</v>
      </c>
      <c r="D75" s="46">
        <v>86.8</v>
      </c>
      <c r="E75" s="46">
        <v>90</v>
      </c>
      <c r="F75" s="46">
        <v>86.6</v>
      </c>
      <c r="G75" s="46">
        <v>68.900000000000006</v>
      </c>
      <c r="H75" s="46">
        <v>73.3</v>
      </c>
      <c r="I75" s="46">
        <v>66</v>
      </c>
      <c r="J75" s="46">
        <v>56.4</v>
      </c>
      <c r="K75" s="46">
        <v>49.7</v>
      </c>
      <c r="L75" s="46">
        <v>39.9</v>
      </c>
      <c r="M75" s="46">
        <v>34.9</v>
      </c>
      <c r="N75" s="46">
        <v>33.799999999999997</v>
      </c>
      <c r="O75" s="46">
        <v>35.700000000000003</v>
      </c>
      <c r="P75" s="46">
        <v>31.3</v>
      </c>
      <c r="Q75" s="46">
        <v>31.7</v>
      </c>
      <c r="R75" s="46">
        <v>29.9</v>
      </c>
      <c r="S75" s="46">
        <v>25.5</v>
      </c>
      <c r="T75" s="46">
        <v>23.2</v>
      </c>
      <c r="U75" s="46">
        <v>19.600000000000001</v>
      </c>
      <c r="V75" s="46">
        <v>18.8</v>
      </c>
      <c r="W75" s="46">
        <v>21.9</v>
      </c>
      <c r="X75" s="46">
        <v>19.399999999999999</v>
      </c>
      <c r="Y75" s="46">
        <v>23</v>
      </c>
      <c r="Z75" s="46">
        <v>16.899999999999999</v>
      </c>
      <c r="AA75" s="46">
        <v>18.8</v>
      </c>
      <c r="AB75" s="46">
        <v>12.3</v>
      </c>
      <c r="AC75" s="46">
        <v>12.3</v>
      </c>
      <c r="AD75" s="46">
        <v>15.2</v>
      </c>
      <c r="AE75" s="46">
        <v>16.7</v>
      </c>
    </row>
    <row r="76" spans="2:31">
      <c r="B76" s="52"/>
      <c r="C76" s="37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7"/>
      <c r="U76" s="71"/>
      <c r="Y76" s="71"/>
      <c r="AB76" s="71"/>
      <c r="AC76" s="71"/>
      <c r="AD76" s="71"/>
      <c r="AE76" s="71"/>
    </row>
    <row r="77" spans="2:31" ht="22.5">
      <c r="B77" s="53" t="s">
        <v>20</v>
      </c>
      <c r="C77" s="37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7"/>
      <c r="U77" s="71"/>
      <c r="Y77" s="71"/>
      <c r="AB77" s="71"/>
      <c r="AC77" s="71"/>
      <c r="AD77" s="71"/>
      <c r="AE77" s="71"/>
    </row>
    <row r="78" spans="2:31">
      <c r="B78" s="52" t="s">
        <v>21</v>
      </c>
      <c r="C78" s="31">
        <v>100</v>
      </c>
      <c r="D78" s="46">
        <v>95.1</v>
      </c>
      <c r="E78" s="46">
        <v>113</v>
      </c>
      <c r="F78" s="46">
        <v>121.9</v>
      </c>
      <c r="G78" s="46">
        <v>121.6</v>
      </c>
      <c r="H78" s="46">
        <v>129.5</v>
      </c>
      <c r="I78" s="46">
        <v>120</v>
      </c>
      <c r="J78" s="46">
        <v>127.2</v>
      </c>
      <c r="K78" s="46">
        <v>138.4</v>
      </c>
      <c r="L78" s="46">
        <v>128.69999999999999</v>
      </c>
      <c r="M78" s="46">
        <v>125</v>
      </c>
      <c r="N78" s="46">
        <v>120.6</v>
      </c>
      <c r="O78" s="46">
        <v>116.7</v>
      </c>
      <c r="P78" s="46">
        <v>107.6</v>
      </c>
      <c r="Q78" s="46">
        <v>105.2</v>
      </c>
      <c r="R78" s="46">
        <v>89.6</v>
      </c>
      <c r="S78" s="46">
        <v>83.7</v>
      </c>
      <c r="T78" s="46">
        <v>80.099999999999994</v>
      </c>
      <c r="U78" s="46">
        <v>74.900000000000006</v>
      </c>
      <c r="V78" s="46">
        <v>78.099999999999994</v>
      </c>
      <c r="W78" s="46">
        <v>82.5</v>
      </c>
      <c r="X78" s="46">
        <v>81.599999999999994</v>
      </c>
      <c r="Y78" s="46">
        <v>80.8</v>
      </c>
      <c r="Z78" s="46">
        <v>79.3</v>
      </c>
      <c r="AA78" s="46">
        <v>78.5</v>
      </c>
      <c r="AB78" s="46">
        <v>75.900000000000006</v>
      </c>
      <c r="AC78" s="46">
        <v>77</v>
      </c>
      <c r="AD78" s="46">
        <v>94.9</v>
      </c>
      <c r="AE78" s="46">
        <v>90.8</v>
      </c>
    </row>
    <row r="79" spans="2:31">
      <c r="B79" s="52">
        <v>1</v>
      </c>
      <c r="C79" s="31">
        <v>100</v>
      </c>
      <c r="D79" s="46">
        <v>100.3</v>
      </c>
      <c r="E79" s="46">
        <v>100.8</v>
      </c>
      <c r="F79" s="46">
        <v>103.7</v>
      </c>
      <c r="G79" s="46">
        <v>93.9</v>
      </c>
      <c r="H79" s="46">
        <v>91.1</v>
      </c>
      <c r="I79" s="46">
        <v>86</v>
      </c>
      <c r="J79" s="46">
        <v>86.6</v>
      </c>
      <c r="K79" s="46">
        <v>88.7</v>
      </c>
      <c r="L79" s="46">
        <v>84.4</v>
      </c>
      <c r="M79" s="46">
        <v>83.1</v>
      </c>
      <c r="N79" s="46">
        <v>80.8</v>
      </c>
      <c r="O79" s="46">
        <v>81.5</v>
      </c>
      <c r="P79" s="46">
        <v>81.7</v>
      </c>
      <c r="Q79" s="46">
        <v>76.2</v>
      </c>
      <c r="R79" s="46">
        <v>82.6</v>
      </c>
      <c r="S79" s="46">
        <v>74.7</v>
      </c>
      <c r="T79" s="46">
        <v>73.8</v>
      </c>
      <c r="U79" s="46">
        <v>61.4</v>
      </c>
      <c r="V79" s="46">
        <v>65.5</v>
      </c>
      <c r="W79" s="46">
        <v>65.2</v>
      </c>
      <c r="X79" s="46">
        <v>60.5</v>
      </c>
      <c r="Y79" s="46">
        <v>63.4</v>
      </c>
      <c r="Z79" s="46">
        <v>61.4</v>
      </c>
      <c r="AA79" s="46">
        <v>58.8</v>
      </c>
      <c r="AB79" s="46">
        <v>56.6</v>
      </c>
      <c r="AC79" s="46">
        <v>52.9</v>
      </c>
      <c r="AD79" s="46">
        <v>52.6</v>
      </c>
      <c r="AE79" s="46">
        <v>55.5</v>
      </c>
    </row>
    <row r="80" spans="2:31">
      <c r="B80" s="52">
        <v>2</v>
      </c>
      <c r="C80" s="31">
        <v>100</v>
      </c>
      <c r="D80" s="46">
        <v>94.7</v>
      </c>
      <c r="E80" s="46">
        <v>90.3</v>
      </c>
      <c r="F80" s="46">
        <v>82.3</v>
      </c>
      <c r="G80" s="46">
        <v>74.400000000000006</v>
      </c>
      <c r="H80" s="46">
        <v>67.599999999999994</v>
      </c>
      <c r="I80" s="46">
        <v>63.2</v>
      </c>
      <c r="J80" s="46">
        <v>57.1</v>
      </c>
      <c r="K80" s="46">
        <v>54.9</v>
      </c>
      <c r="L80" s="46">
        <v>52.8</v>
      </c>
      <c r="M80" s="46">
        <v>47.1</v>
      </c>
      <c r="N80" s="46">
        <v>48.7</v>
      </c>
      <c r="O80" s="46">
        <v>47.1</v>
      </c>
      <c r="P80" s="46">
        <v>48.4</v>
      </c>
      <c r="Q80" s="46">
        <v>47.8</v>
      </c>
      <c r="R80" s="46">
        <v>45.3</v>
      </c>
      <c r="S80" s="46">
        <v>44.8</v>
      </c>
      <c r="T80" s="46">
        <v>45.2</v>
      </c>
      <c r="U80" s="46">
        <v>43.7</v>
      </c>
      <c r="V80" s="46">
        <v>42</v>
      </c>
      <c r="W80" s="46">
        <v>42.2</v>
      </c>
      <c r="X80" s="46">
        <v>43.3</v>
      </c>
      <c r="Y80" s="46">
        <v>49.3</v>
      </c>
      <c r="Z80" s="46">
        <v>47.2</v>
      </c>
      <c r="AA80" s="46">
        <v>49.8</v>
      </c>
      <c r="AB80" s="46">
        <v>43.1</v>
      </c>
      <c r="AC80" s="46">
        <v>43.4</v>
      </c>
      <c r="AD80" s="46">
        <v>44.3</v>
      </c>
      <c r="AE80" s="46">
        <v>41.4</v>
      </c>
    </row>
    <row r="81" spans="2:31">
      <c r="B81" s="68" t="s">
        <v>22</v>
      </c>
      <c r="C81" s="31">
        <v>100</v>
      </c>
      <c r="D81" s="46">
        <v>87.8</v>
      </c>
      <c r="E81" s="46">
        <v>92</v>
      </c>
      <c r="F81" s="46">
        <v>90.4</v>
      </c>
      <c r="G81" s="46">
        <v>73.099999999999994</v>
      </c>
      <c r="H81" s="46">
        <v>71.5</v>
      </c>
      <c r="I81" s="46">
        <v>54.3</v>
      </c>
      <c r="J81" s="46">
        <v>49.7</v>
      </c>
      <c r="K81" s="46">
        <v>46.7</v>
      </c>
      <c r="L81" s="46">
        <v>47.4</v>
      </c>
      <c r="M81" s="46">
        <v>49.1</v>
      </c>
      <c r="N81" s="46">
        <v>47.1</v>
      </c>
      <c r="O81" s="46">
        <v>49.8</v>
      </c>
      <c r="P81" s="46">
        <v>49.5</v>
      </c>
      <c r="Q81" s="46">
        <v>49.8</v>
      </c>
      <c r="R81" s="46">
        <v>51.3</v>
      </c>
      <c r="S81" s="46">
        <v>46.4</v>
      </c>
      <c r="T81" s="46">
        <v>48.8</v>
      </c>
      <c r="U81" s="46">
        <v>49.3</v>
      </c>
      <c r="V81" s="46">
        <v>55.4</v>
      </c>
      <c r="W81" s="46">
        <v>56.3</v>
      </c>
      <c r="X81" s="46">
        <v>57.8</v>
      </c>
      <c r="Y81" s="46">
        <v>53.1</v>
      </c>
      <c r="Z81" s="46">
        <v>57.1</v>
      </c>
      <c r="AA81" s="46">
        <v>58.8</v>
      </c>
      <c r="AB81" s="46">
        <v>55.9</v>
      </c>
      <c r="AC81" s="46">
        <v>58.2</v>
      </c>
      <c r="AD81" s="46">
        <v>58.8</v>
      </c>
      <c r="AE81" s="46">
        <v>53.6</v>
      </c>
    </row>
    <row r="82" spans="2:31">
      <c r="B82" s="12" t="s">
        <v>3</v>
      </c>
    </row>
    <row r="83" spans="2:31" ht="30" customHeight="1">
      <c r="B83" s="59" t="s">
        <v>28</v>
      </c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50"/>
      <c r="P83" s="50"/>
      <c r="Q83" s="50"/>
    </row>
    <row r="84" spans="2:31" ht="19.899999999999999" customHeight="1">
      <c r="B84" s="59" t="s">
        <v>29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2:31">
      <c r="B85" s="65"/>
    </row>
  </sheetData>
  <mergeCells count="3">
    <mergeCell ref="C5:Y5"/>
    <mergeCell ref="C31:Y31"/>
    <mergeCell ref="C57:Y57"/>
  </mergeCells>
  <phoneticPr fontId="7" type="noConversion"/>
  <hyperlinks>
    <hyperlink ref="A1:O1" location="Inhalt!A20" display="Inhalt!A20" xr:uid="{00000000-0004-0000-0200-000000000000}"/>
    <hyperlink ref="A1:Q1" location="Inhalt!A21" display="Inhalt!A21" xr:uid="{00000000-0004-0000-0200-000001000000}"/>
    <hyperlink ref="A1:R1" location="Inhalt!A12" display="Inhalt!A12" xr:uid="{00000000-0004-0000-0200-000002000000}"/>
    <hyperlink ref="B1" location="Inhalt!B7" display="Inhalt!B7" xr:uid="{00000000-0004-0000-0200-000003000000}"/>
  </hyperlinks>
  <pageMargins left="0.23622047244094491" right="0.23622047244094491" top="0.74803149606299213" bottom="0.74803149606299213" header="0.31496062992125984" footer="0.31496062992125984"/>
  <pageSetup paperSize="9" scale="32" pageOrder="overThenDown" orientation="portrait" r:id="rId1"/>
  <headerFooter scaleWithDoc="0" alignWithMargins="0">
    <oddHeader>&amp;L&amp;8 1996 - 2023 Berlin und Brandenburg</oddHeader>
    <oddFooter>&amp;R&amp;7Amt für Statistik Berlin-Brandenburg  &amp;G</oddFooter>
  </headerFooter>
  <rowBreaks count="2" manualBreakCount="2">
    <brk id="30" max="16383" man="1"/>
    <brk id="56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7"/>
  <sheetViews>
    <sheetView topLeftCell="A12" workbookViewId="0">
      <selection activeCell="B43" sqref="B43"/>
    </sheetView>
  </sheetViews>
  <sheetFormatPr baseColWidth="10" defaultColWidth="11.42578125" defaultRowHeight="12.75"/>
  <cols>
    <col min="1" max="1" width="1.7109375" style="64" customWidth="1"/>
    <col min="2" max="2" width="25.7109375" style="60" customWidth="1"/>
    <col min="3" max="3" width="15.7109375" style="60" customWidth="1"/>
    <col min="4" max="4" width="1.7109375" style="60" customWidth="1"/>
    <col min="5" max="5" width="25.7109375" style="60" customWidth="1"/>
    <col min="6" max="16384" width="11.42578125" style="60"/>
  </cols>
  <sheetData>
    <row r="1" spans="1:6" ht="11.1" customHeight="1">
      <c r="A1" s="60"/>
      <c r="B1" s="61"/>
    </row>
    <row r="2" spans="1:6" ht="11.1" customHeight="1">
      <c r="A2" s="60"/>
      <c r="B2" s="61"/>
    </row>
    <row r="3" spans="1:6" ht="11.1" customHeight="1">
      <c r="A3" s="60"/>
      <c r="B3" s="62"/>
    </row>
    <row r="4" spans="1:6" ht="11.1" customHeight="1">
      <c r="A4" s="60"/>
      <c r="B4" s="63"/>
    </row>
    <row r="5" spans="1:6" ht="11.1" customHeight="1">
      <c r="A5" s="60"/>
      <c r="B5" s="62"/>
    </row>
    <row r="6" spans="1:6" ht="11.1" customHeight="1">
      <c r="A6" s="60"/>
      <c r="B6" s="62"/>
    </row>
    <row r="7" spans="1:6" ht="11.1" customHeight="1">
      <c r="A7" s="60"/>
      <c r="B7" s="61"/>
    </row>
    <row r="8" spans="1:6" ht="80.45" customHeight="1">
      <c r="A8" s="81"/>
      <c r="B8" s="81"/>
      <c r="C8" s="81"/>
      <c r="D8" s="81"/>
      <c r="E8" s="81"/>
      <c r="F8" s="81"/>
    </row>
    <row r="9" spans="1:6" ht="10.9" customHeight="1">
      <c r="A9" s="82" t="s">
        <v>30</v>
      </c>
      <c r="B9" s="83"/>
      <c r="C9" s="83"/>
      <c r="D9" s="84" t="s">
        <v>31</v>
      </c>
      <c r="E9" s="85"/>
      <c r="F9" s="81"/>
    </row>
    <row r="10" spans="1:6" ht="10.9" customHeight="1">
      <c r="A10" s="83"/>
      <c r="B10" s="83"/>
      <c r="C10" s="83"/>
      <c r="D10" s="85"/>
      <c r="E10" s="85"/>
      <c r="F10" s="81"/>
    </row>
    <row r="11" spans="1:6" ht="10.9" customHeight="1">
      <c r="A11" s="83"/>
      <c r="B11" s="86" t="s">
        <v>32</v>
      </c>
      <c r="C11" s="83"/>
      <c r="D11" s="85">
        <v>0</v>
      </c>
      <c r="E11" s="85" t="s">
        <v>33</v>
      </c>
      <c r="F11" s="81"/>
    </row>
    <row r="12" spans="1:6" ht="10.9" customHeight="1">
      <c r="A12" s="83"/>
      <c r="B12" s="83" t="s">
        <v>60</v>
      </c>
      <c r="C12" s="83"/>
      <c r="D12" s="83"/>
      <c r="E12" s="85" t="s">
        <v>34</v>
      </c>
      <c r="F12" s="81"/>
    </row>
    <row r="13" spans="1:6" ht="10.9" customHeight="1">
      <c r="A13" s="83"/>
      <c r="B13" s="83" t="s">
        <v>61</v>
      </c>
      <c r="C13" s="83"/>
      <c r="D13" s="83"/>
      <c r="E13" s="85" t="s">
        <v>35</v>
      </c>
      <c r="F13" s="81"/>
    </row>
    <row r="14" spans="1:6" ht="10.9" customHeight="1">
      <c r="A14" s="83"/>
      <c r="B14" s="83" t="s">
        <v>36</v>
      </c>
      <c r="C14" s="83"/>
      <c r="D14" s="85" t="s">
        <v>27</v>
      </c>
      <c r="E14" s="85" t="s">
        <v>37</v>
      </c>
      <c r="F14" s="81"/>
    </row>
    <row r="15" spans="1:6" ht="10.9" customHeight="1">
      <c r="A15" s="83"/>
      <c r="B15" s="83" t="s">
        <v>38</v>
      </c>
      <c r="C15" s="83"/>
      <c r="D15" s="85" t="s">
        <v>39</v>
      </c>
      <c r="E15" s="85" t="s">
        <v>40</v>
      </c>
      <c r="F15" s="81"/>
    </row>
    <row r="16" spans="1:6" ht="10.9" customHeight="1">
      <c r="A16" s="83"/>
      <c r="B16" s="86"/>
      <c r="C16" s="87"/>
      <c r="D16" s="85" t="s">
        <v>41</v>
      </c>
      <c r="E16" s="85" t="s">
        <v>42</v>
      </c>
      <c r="F16" s="81"/>
    </row>
    <row r="17" spans="1:6" ht="10.9" customHeight="1">
      <c r="A17" s="83"/>
      <c r="B17" s="83" t="s">
        <v>62</v>
      </c>
      <c r="C17" s="87"/>
      <c r="D17" s="85" t="s">
        <v>43</v>
      </c>
      <c r="E17" s="85" t="s">
        <v>44</v>
      </c>
      <c r="F17" s="81"/>
    </row>
    <row r="18" spans="1:6" ht="10.9" customHeight="1">
      <c r="A18" s="83"/>
      <c r="B18" s="83" t="s">
        <v>63</v>
      </c>
      <c r="C18" s="87"/>
      <c r="D18" s="85" t="s">
        <v>45</v>
      </c>
      <c r="E18" s="85" t="s">
        <v>46</v>
      </c>
      <c r="F18" s="81"/>
    </row>
    <row r="19" spans="1:6" ht="10.9" customHeight="1">
      <c r="A19" s="87"/>
      <c r="B19" s="88"/>
      <c r="C19" s="87"/>
      <c r="D19" s="83"/>
      <c r="E19" s="85" t="s">
        <v>47</v>
      </c>
      <c r="F19" s="81"/>
    </row>
    <row r="20" spans="1:6" ht="10.9" customHeight="1">
      <c r="A20" s="87"/>
      <c r="B20" s="88"/>
      <c r="C20" s="87"/>
      <c r="D20" s="85" t="s">
        <v>2</v>
      </c>
      <c r="E20" s="85" t="s">
        <v>48</v>
      </c>
      <c r="F20" s="81"/>
    </row>
    <row r="21" spans="1:6" ht="10.9" customHeight="1">
      <c r="A21" s="87"/>
      <c r="B21" s="88"/>
      <c r="C21" s="87"/>
      <c r="D21" s="85" t="s">
        <v>49</v>
      </c>
      <c r="E21" s="85" t="s">
        <v>50</v>
      </c>
      <c r="F21" s="81"/>
    </row>
    <row r="22" spans="1:6" ht="10.9" customHeight="1">
      <c r="A22" s="87"/>
      <c r="B22" s="88"/>
      <c r="C22" s="87"/>
      <c r="D22" s="85" t="s">
        <v>51</v>
      </c>
      <c r="E22" s="85" t="s">
        <v>52</v>
      </c>
      <c r="F22" s="81"/>
    </row>
    <row r="23" spans="1:6" ht="10.9" customHeight="1">
      <c r="A23" s="87"/>
      <c r="B23" s="88"/>
      <c r="C23" s="87"/>
      <c r="D23" s="85" t="s">
        <v>53</v>
      </c>
      <c r="E23" s="85" t="s">
        <v>54</v>
      </c>
      <c r="F23" s="81"/>
    </row>
    <row r="24" spans="1:6" ht="10.9" customHeight="1">
      <c r="A24" s="87"/>
      <c r="B24" s="88"/>
      <c r="C24" s="87"/>
      <c r="D24" s="83"/>
      <c r="E24" s="85"/>
      <c r="F24" s="81"/>
    </row>
    <row r="25" spans="1:6" ht="10.9" customHeight="1">
      <c r="A25" s="87"/>
      <c r="B25" s="88"/>
      <c r="C25" s="87"/>
      <c r="D25" s="83"/>
      <c r="E25" s="85"/>
      <c r="F25" s="81"/>
    </row>
    <row r="26" spans="1:6" ht="10.9" customHeight="1">
      <c r="A26" s="83"/>
      <c r="B26" s="86" t="s">
        <v>55</v>
      </c>
      <c r="C26" s="87"/>
      <c r="D26" s="81"/>
      <c r="E26" s="81"/>
      <c r="F26" s="81"/>
    </row>
    <row r="27" spans="1:6" ht="10.9" customHeight="1">
      <c r="A27" s="83"/>
      <c r="B27" s="89" t="s">
        <v>68</v>
      </c>
      <c r="C27" s="87"/>
      <c r="D27" s="81"/>
      <c r="E27" s="81"/>
      <c r="F27" s="81"/>
    </row>
    <row r="28" spans="1:6" ht="10.9" customHeight="1">
      <c r="A28" s="83"/>
      <c r="B28" s="89"/>
      <c r="C28" s="87"/>
      <c r="D28" s="81"/>
      <c r="E28" s="81"/>
      <c r="F28" s="81"/>
    </row>
    <row r="29" spans="1:6" ht="30" customHeight="1">
      <c r="A29" s="83"/>
      <c r="B29" s="89"/>
      <c r="C29" s="87"/>
      <c r="D29" s="81"/>
      <c r="E29" s="81"/>
      <c r="F29" s="81"/>
    </row>
    <row r="30" spans="1:6" ht="18" customHeight="1">
      <c r="A30" s="81"/>
      <c r="B30" s="104" t="s">
        <v>56</v>
      </c>
      <c r="C30" s="104"/>
      <c r="D30" s="104"/>
      <c r="E30" s="81"/>
      <c r="F30" s="81"/>
    </row>
    <row r="31" spans="1:6" ht="18" customHeight="1">
      <c r="A31" s="87"/>
      <c r="B31" s="104"/>
      <c r="C31" s="104"/>
      <c r="D31" s="104"/>
      <c r="E31" s="81"/>
      <c r="F31" s="81"/>
    </row>
    <row r="32" spans="1:6" ht="10.9" customHeight="1">
      <c r="A32" s="87"/>
      <c r="B32" s="90" t="s">
        <v>57</v>
      </c>
      <c r="C32" s="87"/>
      <c r="D32" s="81"/>
      <c r="E32" s="81"/>
      <c r="F32" s="81"/>
    </row>
    <row r="33" spans="1:6" ht="10.9" customHeight="1">
      <c r="A33" s="87"/>
      <c r="B33" s="81"/>
      <c r="C33" s="87"/>
      <c r="D33" s="81"/>
      <c r="E33" s="81"/>
      <c r="F33" s="81"/>
    </row>
    <row r="34" spans="1:6">
      <c r="A34" s="91"/>
      <c r="B34" s="81"/>
      <c r="C34" s="81"/>
      <c r="D34" s="81"/>
      <c r="E34" s="81"/>
      <c r="F34" s="81"/>
    </row>
    <row r="35" spans="1:6">
      <c r="A35" s="91"/>
      <c r="B35" s="81"/>
      <c r="C35" s="81"/>
      <c r="D35" s="81"/>
      <c r="E35" s="81"/>
      <c r="F35" s="81"/>
    </row>
    <row r="36" spans="1:6">
      <c r="A36" s="91"/>
      <c r="B36" s="81"/>
      <c r="C36" s="81"/>
      <c r="D36" s="81"/>
      <c r="E36" s="81"/>
      <c r="F36" s="81"/>
    </row>
    <row r="37" spans="1:6">
      <c r="A37" s="91"/>
      <c r="B37" s="81"/>
      <c r="C37" s="81"/>
      <c r="D37" s="81"/>
      <c r="E37" s="81"/>
      <c r="F37" s="81"/>
    </row>
  </sheetData>
  <sheetProtection selectLockedCells="1"/>
  <mergeCells count="1">
    <mergeCell ref="B30:D31"/>
  </mergeCells>
  <hyperlinks>
    <hyperlink ref="B32" r:id="rId1" xr:uid="{1BE9DC99-E29D-45A5-A7F8-C877666F96A4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scaleWithDoc="0"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Inhalt</vt:lpstr>
      <vt:lpstr>1</vt:lpstr>
      <vt:lpstr>2</vt:lpstr>
      <vt:lpstr>Impressum</vt:lpstr>
      <vt:lpstr>'1'!Drucktitel</vt:lpstr>
      <vt:lpstr>'2'!Drucktitel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1996 - 2024 Berlin und Brandenburg</dc:title>
  <dc:subject>Gesundheitswesen</dc:subject>
  <dc:creator>Amt für Statistik Berlin-Brandenburg</dc:creator>
  <cp:keywords>Schwangerschaftsabbrüche Berlin Brandenburg</cp:keywords>
  <dc:description>Gesundheitswesen</dc:description>
  <cp:lastModifiedBy>Wilke, Gabriela</cp:lastModifiedBy>
  <cp:lastPrinted>2024-10-07T08:51:34Z</cp:lastPrinted>
  <dcterms:created xsi:type="dcterms:W3CDTF">2010-09-08T05:21:45Z</dcterms:created>
  <dcterms:modified xsi:type="dcterms:W3CDTF">2026-02-24T12:24:01Z</dcterms:modified>
  <cp:category>Gesundheitswesen</cp:category>
</cp:coreProperties>
</file>