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Q:\STATIST\13300\veroeff\StatBeri\A VI 9\AVI9_2025hj2_RS Mai2026\Jira\Versand\a-vi-9-hj_4933\"/>
    </mc:Choice>
  </mc:AlternateContent>
  <xr:revisionPtr revIDLastSave="0" documentId="13_ncr:1_{FD2DD839-06C6-4B41-90BB-C1A51C0F1C98}" xr6:coauthVersionLast="47" xr6:coauthVersionMax="47" xr10:uidLastSave="{00000000-0000-0000-0000-000000000000}"/>
  <bookViews>
    <workbookView xWindow="-120" yWindow="-120" windowWidth="29040" windowHeight="17520" xr2:uid="{4B9E64CD-69C9-4377-A863-34434290A501}"/>
  </bookViews>
  <sheets>
    <sheet name="Titel" sheetId="21" r:id="rId1"/>
    <sheet name="Impressum" sheetId="20" r:id="rId2"/>
    <sheet name="Inhaltsverzeichnis" sheetId="22" r:id="rId3"/>
    <sheet name="T1" sheetId="5" r:id="rId4"/>
    <sheet name="T2" sheetId="6" r:id="rId5"/>
    <sheet name="T3" sheetId="7" r:id="rId6"/>
    <sheet name="T4" sheetId="8" r:id="rId7"/>
    <sheet name="T5" sheetId="9" r:id="rId8"/>
    <sheet name="T6" sheetId="10" r:id="rId9"/>
    <sheet name="T7" sheetId="11" r:id="rId10"/>
    <sheet name="T8" sheetId="12" r:id="rId11"/>
    <sheet name="T9" sheetId="13" r:id="rId12"/>
    <sheet name="T10" sheetId="14" r:id="rId13"/>
    <sheet name="T11" sheetId="15" r:id="rId14"/>
    <sheet name="U4" sheetId="23" r:id="rId15"/>
  </sheets>
  <definedNames>
    <definedName name="Database" localSheetId="1">#REF!</definedName>
    <definedName name="Database" localSheetId="0">#REF!</definedName>
    <definedName name="Database" localSheetId="14">#REF!</definedName>
    <definedName name="Database">#REF!</definedName>
    <definedName name="_xlnm.Database" localSheetId="1">#REF!</definedName>
    <definedName name="_xlnm.Database" localSheetId="2">#REF!</definedName>
    <definedName name="_xlnm.Database" localSheetId="4">#REF!</definedName>
    <definedName name="_xlnm.Database" localSheetId="5">#REF!</definedName>
    <definedName name="_xlnm.Database" localSheetId="6">#REF!</definedName>
    <definedName name="_xlnm.Database" localSheetId="8">#REF!</definedName>
    <definedName name="_xlnm.Database" localSheetId="9">#REF!</definedName>
    <definedName name="_xlnm.Database" localSheetId="0">#REF!</definedName>
    <definedName name="_xlnm.Database" localSheetId="14">#REF!</definedName>
    <definedName name="_xlnm.Database">#REF!</definedName>
    <definedName name="Datenbank2" localSheetId="1">#REF!</definedName>
    <definedName name="Datenbank2" localSheetId="0">#REF!</definedName>
    <definedName name="Datenbank2" localSheetId="14">#REF!</definedName>
    <definedName name="Datenbank2">#REF!</definedName>
    <definedName name="_xlnm.Print_Area" localSheetId="2">Inhaltsverzeichnis!$A$1:$D$66</definedName>
    <definedName name="_xlnm.Print_Area" localSheetId="0">Titel!$A$1:$C$13</definedName>
    <definedName name="_xlnm.Print_Area" localSheetId="14">'U4'!$A$1:$G$52</definedName>
    <definedName name="Druckbereich1" localSheetId="1">#REF!</definedName>
    <definedName name="Druckbereich1" localSheetId="0">#REF!</definedName>
    <definedName name="Druckbereich1" localSheetId="14">#REF!</definedName>
    <definedName name="Druckbereich1">#REF!</definedName>
    <definedName name="Druckbereich1.1" localSheetId="1">#REF!</definedName>
    <definedName name="Druckbereich1.1" localSheetId="0">#REF!</definedName>
    <definedName name="Druckbereich1.1" localSheetId="14">#REF!</definedName>
    <definedName name="Druckbereich1.1">#REF!</definedName>
    <definedName name="Druckbereich11" localSheetId="1">#REF!</definedName>
    <definedName name="Druckbereich11" localSheetId="0">#REF!</definedName>
    <definedName name="Druckbereich11" localSheetId="14">#REF!</definedName>
    <definedName name="Druckbereich11">#REF!</definedName>
    <definedName name="Druckbereich4" localSheetId="1">#REF!</definedName>
    <definedName name="Druckbereich4" localSheetId="0">#REF!</definedName>
    <definedName name="Druckbereich4" localSheetId="14">#REF!</definedName>
    <definedName name="Druckbereich4">#REF!</definedName>
    <definedName name="HTML_Cnontrol1" localSheetId="1" hidden="1">{"'Prod 00j at (2)'!$A$5:$N$1224"}</definedName>
    <definedName name="HTML_Cnontrol1" localSheetId="2" hidden="1">{"'Prod 00j at (2)'!$A$5:$N$1224"}</definedName>
    <definedName name="HTML_Cnontrol1" localSheetId="0" hidden="1">{"'Prod 00j at (2)'!$A$5:$N$1224"}</definedName>
    <definedName name="HTML_Cnontrol1" localSheetId="14" hidden="1">{"'Prod 00j at (2)'!$A$5:$N$1224"}</definedName>
    <definedName name="HTML_Cnontrol1" hidden="1">{"'Prod 00j at (2)'!$A$5:$N$1224"}</definedName>
    <definedName name="HTML_CodePage" hidden="1">1252</definedName>
    <definedName name="HTML_Control" localSheetId="1" hidden="1">{"'Prod 00j at (2)'!$A$5:$N$1224"}</definedName>
    <definedName name="HTML_Control" localSheetId="2" hidden="1">{"'Prod 00j at (2)'!$A$5:$N$1224"}</definedName>
    <definedName name="HTML_Control" localSheetId="3" hidden="1">{"'Prod 00j at (2)'!$A$5:$N$1224"}</definedName>
    <definedName name="HTML_Control" localSheetId="12" hidden="1">{"'Prod 00j at (2)'!$A$5:$N$1224"}</definedName>
    <definedName name="HTML_Control" localSheetId="13" hidden="1">{"'Prod 00j at (2)'!$A$5:$N$1224"}</definedName>
    <definedName name="HTML_Control" localSheetId="11" hidden="1">{"'Prod 00j at (2)'!$A$5:$N$1224"}</definedName>
    <definedName name="HTML_Control" localSheetId="0" hidden="1">{"'Prod 00j at (2)'!$A$5:$N$1224"}</definedName>
    <definedName name="HTML_Control" localSheetId="14" hidden="1">{"'Prod 00j at (2)'!$A$5:$N$1224"}</definedName>
    <definedName name="HTML_Control" hidden="1">{"'Prod 00j at (2)'!$A$5:$N$1224"}</definedName>
    <definedName name="HTML_Description" hidden="1">""</definedName>
    <definedName name="HTML_Email" hidden="1">""</definedName>
    <definedName name="HTML_Header" hidden="1">"Prod 00j at (2)"</definedName>
    <definedName name="HTML_LastUpdate" hidden="1">"05.07.01"</definedName>
    <definedName name="HTML_LineAfter" hidden="1">FALSE</definedName>
    <definedName name="HTML_LineBefore" hidden="1">FALSE</definedName>
    <definedName name="HTML_Name" hidden="1">"NFKUSSS"</definedName>
    <definedName name="HTML_OBDlg2" hidden="1">TRUE</definedName>
    <definedName name="HTML_OBDlg4" hidden="1">TRUE</definedName>
    <definedName name="HTML_OS" hidden="1">0</definedName>
    <definedName name="HTML_PathFile" hidden="1">"R:\Ablage\IIIa\A1\KUSS\USER95\VP-INV\Prokuktion\prod.htm"</definedName>
    <definedName name="HTML_Title" hidden="1">"prod"</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M113" i="14" l="1"/>
  <c r="S76" i="14"/>
  <c r="Q76" i="14"/>
  <c r="K76" i="14"/>
  <c r="I76" i="14"/>
  <c r="C76" i="14"/>
  <c r="Q102" i="15"/>
  <c r="P102" i="15"/>
  <c r="H102" i="15"/>
  <c r="G102" i="15"/>
  <c r="F102" i="15"/>
  <c r="E102" i="15"/>
  <c r="T77" i="15"/>
  <c r="L77" i="15"/>
  <c r="D77" i="15"/>
  <c r="S113" i="13"/>
  <c r="J113" i="13"/>
  <c r="B113" i="13"/>
  <c r="B102" i="15"/>
  <c r="C102" i="15"/>
  <c r="D102" i="15"/>
  <c r="I102" i="15"/>
  <c r="J102" i="15"/>
  <c r="K102" i="15"/>
  <c r="L102" i="15"/>
  <c r="O102" i="15"/>
  <c r="S102" i="15"/>
  <c r="T102" i="15"/>
  <c r="R77" i="15"/>
  <c r="K77" i="15"/>
  <c r="J77" i="15"/>
  <c r="B77" i="15"/>
  <c r="D76" i="14"/>
  <c r="L76" i="14"/>
  <c r="R76" i="14"/>
  <c r="T76" i="14"/>
  <c r="F76" i="14" l="1"/>
  <c r="F113" i="14"/>
  <c r="N113" i="14"/>
  <c r="T113" i="13"/>
  <c r="H77" i="15"/>
  <c r="B76" i="14"/>
  <c r="J76" i="14"/>
  <c r="G76" i="14"/>
  <c r="G113" i="14"/>
  <c r="O76" i="14"/>
  <c r="O113" i="14"/>
  <c r="E113" i="13"/>
  <c r="M113" i="13"/>
  <c r="C77" i="15"/>
  <c r="S77" i="15"/>
  <c r="H113" i="14"/>
  <c r="P113" i="14"/>
  <c r="I113" i="14"/>
  <c r="Q113" i="14"/>
  <c r="O113" i="13"/>
  <c r="M77" i="15"/>
  <c r="B113" i="14"/>
  <c r="J113" i="14"/>
  <c r="R113" i="14"/>
  <c r="E76" i="14"/>
  <c r="E113" i="14"/>
  <c r="P113" i="13"/>
  <c r="K113" i="13"/>
  <c r="G113" i="13"/>
  <c r="D113" i="13"/>
  <c r="H113" i="13"/>
  <c r="C113" i="14"/>
  <c r="K113" i="14"/>
  <c r="S113" i="14"/>
  <c r="C113" i="13"/>
  <c r="I113" i="13"/>
  <c r="Q113" i="13"/>
  <c r="D113" i="14"/>
  <c r="L113" i="14"/>
  <c r="T113" i="14"/>
  <c r="I77" i="15"/>
  <c r="Q77" i="15"/>
  <c r="M76" i="14"/>
  <c r="N76" i="14"/>
  <c r="P76" i="14"/>
  <c r="L113" i="13"/>
  <c r="F113" i="13"/>
  <c r="N113" i="13"/>
  <c r="P77" i="15"/>
  <c r="N77" i="15"/>
  <c r="H76" i="14"/>
  <c r="F77" i="15"/>
  <c r="N102" i="15"/>
  <c r="M102" i="15"/>
  <c r="E77" i="15"/>
  <c r="G77" i="15"/>
  <c r="O77" i="15"/>
  <c r="C76" i="13"/>
  <c r="H76" i="13"/>
  <c r="K76" i="13"/>
  <c r="P76" i="13"/>
  <c r="S76" i="13"/>
  <c r="T76" i="13"/>
  <c r="R76" i="13"/>
  <c r="Q76" i="13"/>
  <c r="O76" i="13"/>
  <c r="N76" i="13"/>
  <c r="M76" i="13"/>
  <c r="L76" i="13"/>
  <c r="J76" i="13"/>
  <c r="I76" i="13"/>
  <c r="G76" i="13"/>
  <c r="F76" i="13"/>
  <c r="E76" i="13"/>
  <c r="D76" i="13"/>
  <c r="B76" i="13"/>
  <c r="B113" i="12"/>
  <c r="C113" i="12"/>
  <c r="D113" i="12"/>
  <c r="E113" i="12"/>
  <c r="F113" i="12"/>
  <c r="G113" i="12"/>
  <c r="H113" i="12"/>
  <c r="I113" i="12"/>
  <c r="J113" i="12"/>
  <c r="K113" i="12"/>
  <c r="L113" i="12"/>
  <c r="M113" i="12"/>
  <c r="N113" i="12"/>
  <c r="O113" i="12"/>
  <c r="P113" i="12"/>
  <c r="Q113" i="12"/>
  <c r="S113" i="12"/>
  <c r="T113" i="12"/>
  <c r="I76" i="12"/>
  <c r="Q76" i="12"/>
  <c r="T76" i="12"/>
  <c r="S76" i="12"/>
  <c r="R76" i="12"/>
  <c r="P76" i="12"/>
  <c r="O76" i="12"/>
  <c r="N76" i="12"/>
  <c r="M76" i="12"/>
  <c r="L76" i="12"/>
  <c r="K76" i="12"/>
  <c r="J76" i="12"/>
  <c r="H76" i="12"/>
  <c r="G76" i="12"/>
  <c r="F76" i="12"/>
  <c r="E76" i="12"/>
  <c r="D76" i="12"/>
  <c r="C76" i="12"/>
  <c r="B76" i="12"/>
  <c r="Z81" i="11"/>
  <c r="Y81" i="11"/>
  <c r="W81" i="11"/>
  <c r="V81" i="11"/>
  <c r="S81" i="11"/>
  <c r="R81" i="11"/>
  <c r="M81" i="11"/>
  <c r="L81" i="11"/>
  <c r="K81" i="11"/>
  <c r="H81" i="11"/>
  <c r="E81" i="11"/>
  <c r="C82" i="11"/>
  <c r="D82" i="11"/>
  <c r="F82" i="11"/>
  <c r="I82" i="11"/>
  <c r="J82" i="11"/>
  <c r="N82" i="11"/>
  <c r="O82" i="11"/>
  <c r="P82" i="11"/>
  <c r="Q82" i="11"/>
  <c r="T82" i="11"/>
  <c r="X82" i="11"/>
  <c r="V61" i="11"/>
  <c r="X62" i="11"/>
  <c r="T43" i="11"/>
  <c r="P43" i="11"/>
  <c r="O43" i="11"/>
  <c r="I62" i="11"/>
  <c r="F62" i="11"/>
  <c r="D43" i="11"/>
  <c r="B43" i="11"/>
  <c r="Z42" i="11"/>
  <c r="R42" i="11"/>
  <c r="M61" i="11"/>
  <c r="L61" i="11"/>
  <c r="AA81" i="10"/>
  <c r="Z81" i="10"/>
  <c r="Y81" i="10"/>
  <c r="W81" i="10"/>
  <c r="V81" i="10"/>
  <c r="U81" i="10"/>
  <c r="S81" i="10"/>
  <c r="R81" i="10"/>
  <c r="M81" i="10"/>
  <c r="L81" i="10"/>
  <c r="K81" i="10"/>
  <c r="H81" i="10"/>
  <c r="G81" i="10"/>
  <c r="E81" i="10"/>
  <c r="C82" i="10"/>
  <c r="D82" i="10"/>
  <c r="F82" i="10"/>
  <c r="I82" i="10"/>
  <c r="J82" i="10"/>
  <c r="N82" i="10"/>
  <c r="O82" i="10"/>
  <c r="P82" i="10"/>
  <c r="Q82" i="10"/>
  <c r="T82" i="10"/>
  <c r="X82" i="10"/>
  <c r="V61" i="10"/>
  <c r="U61" i="10"/>
  <c r="E61" i="10"/>
  <c r="N62" i="10"/>
  <c r="O62" i="10"/>
  <c r="O43" i="10"/>
  <c r="AA42" i="10"/>
  <c r="W61" i="10"/>
  <c r="U42" i="10"/>
  <c r="S61" i="10"/>
  <c r="R42" i="10"/>
  <c r="M42" i="10"/>
  <c r="H61" i="10"/>
  <c r="E42" i="10"/>
  <c r="T43" i="10"/>
  <c r="Q43" i="10"/>
  <c r="J62" i="10"/>
  <c r="D43" i="10"/>
  <c r="C43" i="10"/>
  <c r="AA81" i="9"/>
  <c r="Z81" i="9"/>
  <c r="Y81" i="9"/>
  <c r="W81" i="9"/>
  <c r="V81" i="9"/>
  <c r="U81" i="9"/>
  <c r="S81" i="9"/>
  <c r="R81" i="9"/>
  <c r="M81" i="9"/>
  <c r="L81" i="9"/>
  <c r="K81" i="9"/>
  <c r="H81" i="9"/>
  <c r="G81" i="9"/>
  <c r="E81" i="9"/>
  <c r="C82" i="9"/>
  <c r="D82" i="9"/>
  <c r="F82" i="9"/>
  <c r="I82" i="9"/>
  <c r="J82" i="9"/>
  <c r="N82" i="9"/>
  <c r="O82" i="9"/>
  <c r="P82" i="9"/>
  <c r="Q82" i="9"/>
  <c r="T82" i="9"/>
  <c r="X82" i="9"/>
  <c r="B62" i="9"/>
  <c r="C62" i="9"/>
  <c r="P62" i="9"/>
  <c r="Q62" i="9"/>
  <c r="Q43" i="9"/>
  <c r="W42" i="9"/>
  <c r="S42" i="9"/>
  <c r="R61" i="9"/>
  <c r="X62" i="9"/>
  <c r="O62" i="9"/>
  <c r="J43" i="9"/>
  <c r="I43" i="9"/>
  <c r="F62" i="9"/>
  <c r="E42" i="9"/>
  <c r="D43" i="9"/>
  <c r="C43" i="9"/>
  <c r="S115" i="8"/>
  <c r="R115" i="8"/>
  <c r="Q115" i="8"/>
  <c r="P115" i="8"/>
  <c r="N115" i="8"/>
  <c r="M115" i="8"/>
  <c r="K115" i="8"/>
  <c r="J115" i="8"/>
  <c r="I78" i="8"/>
  <c r="G115" i="8"/>
  <c r="H115" i="8"/>
  <c r="I115" i="8"/>
  <c r="O115" i="8"/>
  <c r="S78" i="7"/>
  <c r="R115" i="7"/>
  <c r="Q115" i="7"/>
  <c r="P115" i="7"/>
  <c r="K78" i="7"/>
  <c r="J115" i="7"/>
  <c r="I115" i="7"/>
  <c r="H115" i="7"/>
  <c r="C78" i="7"/>
  <c r="D115" i="6"/>
  <c r="E115" i="6"/>
  <c r="F115" i="6"/>
  <c r="G115" i="6"/>
  <c r="H115" i="6"/>
  <c r="I115" i="6"/>
  <c r="J115" i="6"/>
  <c r="K115" i="6"/>
  <c r="L115" i="6"/>
  <c r="M115" i="6"/>
  <c r="N115" i="6"/>
  <c r="O115" i="6"/>
  <c r="P115" i="6"/>
  <c r="Q115" i="6"/>
  <c r="R115" i="6"/>
  <c r="S115" i="6"/>
  <c r="J78" i="6"/>
  <c r="R78" i="6"/>
  <c r="S78" i="6"/>
  <c r="P78" i="6"/>
  <c r="N78" i="6"/>
  <c r="M78" i="6"/>
  <c r="K78" i="6"/>
  <c r="H78" i="6"/>
  <c r="F78" i="6"/>
  <c r="E78" i="6"/>
  <c r="C78" i="6"/>
  <c r="C114" i="5"/>
  <c r="D114" i="5"/>
  <c r="F114" i="5"/>
  <c r="F77" i="5"/>
  <c r="D77" i="5"/>
  <c r="C77" i="5"/>
  <c r="B77" i="5"/>
  <c r="O43" i="9"/>
  <c r="Q78" i="6"/>
  <c r="O78" i="6"/>
  <c r="L78" i="6"/>
  <c r="I78" i="6"/>
  <c r="G78" i="6"/>
  <c r="D78" i="6"/>
  <c r="Q62" i="11"/>
  <c r="N62" i="11"/>
  <c r="C62" i="11"/>
  <c r="Y61" i="11"/>
  <c r="S61" i="11"/>
  <c r="H61" i="11"/>
  <c r="T52" i="15"/>
  <c r="S52" i="15"/>
  <c r="R52" i="15"/>
  <c r="Q52" i="15"/>
  <c r="P52" i="15"/>
  <c r="O52" i="15"/>
  <c r="N52" i="15"/>
  <c r="M52" i="15"/>
  <c r="L52" i="15"/>
  <c r="K52" i="15"/>
  <c r="J52" i="15"/>
  <c r="I52" i="15"/>
  <c r="H52" i="15"/>
  <c r="G52" i="15"/>
  <c r="F52" i="15"/>
  <c r="E52" i="15"/>
  <c r="D52" i="15"/>
  <c r="C52" i="15"/>
  <c r="B52" i="15"/>
  <c r="V42" i="10"/>
  <c r="G42" i="10"/>
  <c r="S77" i="7"/>
  <c r="R78" i="7"/>
  <c r="P78" i="7"/>
  <c r="J78" i="7"/>
  <c r="N115" i="7" l="1"/>
  <c r="D78" i="7"/>
  <c r="L78" i="7"/>
  <c r="M115" i="7"/>
  <c r="E115" i="7"/>
  <c r="E78" i="7"/>
  <c r="M78" i="7"/>
  <c r="H78" i="7"/>
  <c r="L115" i="7"/>
  <c r="D115" i="7"/>
  <c r="F78" i="7"/>
  <c r="N78" i="7"/>
  <c r="S115" i="7"/>
  <c r="K115" i="7"/>
  <c r="F115" i="7"/>
  <c r="G78" i="7"/>
  <c r="O78" i="7"/>
  <c r="I78" i="7"/>
  <c r="Q78" i="7"/>
  <c r="O115" i="7"/>
  <c r="G115" i="7"/>
  <c r="V42" i="11"/>
  <c r="I43" i="11"/>
  <c r="E42" i="11"/>
  <c r="W42" i="11"/>
  <c r="J43" i="11"/>
  <c r="H42" i="11"/>
  <c r="Y42" i="11"/>
  <c r="N43" i="11"/>
  <c r="T62" i="11"/>
  <c r="D62" i="11"/>
  <c r="R61" i="11"/>
  <c r="K42" i="11"/>
  <c r="P62" i="11"/>
  <c r="B62" i="11"/>
  <c r="M42" i="11"/>
  <c r="C43" i="11"/>
  <c r="Q43" i="11"/>
  <c r="O62" i="11"/>
  <c r="E61" i="11"/>
  <c r="W61" i="11"/>
  <c r="L42" i="11"/>
  <c r="S42" i="11"/>
  <c r="F43" i="11"/>
  <c r="X43" i="11"/>
  <c r="J62" i="11"/>
  <c r="K61" i="11"/>
  <c r="Z61" i="11"/>
  <c r="K42" i="10"/>
  <c r="Y42" i="10"/>
  <c r="Q62" i="10"/>
  <c r="C62" i="10"/>
  <c r="R61" i="10"/>
  <c r="B43" i="10"/>
  <c r="P43" i="10"/>
  <c r="L42" i="10"/>
  <c r="Z42" i="10"/>
  <c r="P62" i="10"/>
  <c r="B62" i="10"/>
  <c r="F43" i="10"/>
  <c r="X43" i="10"/>
  <c r="S42" i="10"/>
  <c r="I43" i="10"/>
  <c r="I62" i="10"/>
  <c r="K61" i="10"/>
  <c r="Y61" i="10"/>
  <c r="J43" i="10"/>
  <c r="X62" i="10"/>
  <c r="F62" i="10"/>
  <c r="L61" i="10"/>
  <c r="Z61" i="10"/>
  <c r="G61" i="10"/>
  <c r="N43" i="10"/>
  <c r="H42" i="10"/>
  <c r="W42" i="10"/>
  <c r="T62" i="10"/>
  <c r="D62" i="10"/>
  <c r="M61" i="10"/>
  <c r="AA61" i="10"/>
  <c r="S61" i="9"/>
  <c r="G42" i="9"/>
  <c r="N43" i="9"/>
  <c r="U42" i="9"/>
  <c r="E61" i="9"/>
  <c r="U61" i="9"/>
  <c r="R42" i="9"/>
  <c r="H42" i="9"/>
  <c r="V42" i="9"/>
  <c r="N62" i="9"/>
  <c r="G61" i="9"/>
  <c r="V61" i="9"/>
  <c r="K42" i="9"/>
  <c r="P43" i="9"/>
  <c r="J62" i="9"/>
  <c r="H61" i="9"/>
  <c r="W61" i="9"/>
  <c r="L42" i="9"/>
  <c r="Y42" i="9"/>
  <c r="I62" i="9"/>
  <c r="K61" i="9"/>
  <c r="Y61" i="9"/>
  <c r="B43" i="9"/>
  <c r="M42" i="9"/>
  <c r="T43" i="9"/>
  <c r="Z42" i="9"/>
  <c r="L61" i="9"/>
  <c r="Z61" i="9"/>
  <c r="F43" i="9"/>
  <c r="X43" i="9"/>
  <c r="AA42" i="9"/>
  <c r="T62" i="9"/>
  <c r="D62" i="9"/>
  <c r="M61" i="9"/>
  <c r="AA61" i="9"/>
  <c r="Q78" i="8"/>
  <c r="J78" i="8"/>
  <c r="D115" i="8"/>
  <c r="F115" i="8"/>
  <c r="E115" i="8"/>
  <c r="L115" i="8"/>
  <c r="L78" i="8"/>
  <c r="D78" i="8"/>
  <c r="R78" i="8"/>
  <c r="H78" i="8"/>
  <c r="P78" i="8"/>
  <c r="O78" i="8"/>
  <c r="G78" i="8"/>
  <c r="N78" i="8"/>
  <c r="F78" i="8"/>
  <c r="M78" i="8"/>
  <c r="E78" i="8"/>
  <c r="S78" i="8"/>
  <c r="K78" i="8"/>
  <c r="C78" i="8"/>
  <c r="C77" i="7"/>
  <c r="K77" i="7"/>
  <c r="E41" i="5"/>
  <c r="E114" i="5" s="1"/>
  <c r="R114" i="7"/>
  <c r="O114" i="7"/>
  <c r="S114" i="7"/>
  <c r="H114" i="7"/>
  <c r="I114" i="7"/>
  <c r="G114" i="7"/>
  <c r="P114" i="7"/>
  <c r="J114" i="7"/>
  <c r="Q114" i="7"/>
  <c r="D114" i="7"/>
  <c r="L114" i="7"/>
  <c r="E114" i="7"/>
  <c r="M114" i="7"/>
  <c r="R77" i="7"/>
  <c r="F114" i="7"/>
  <c r="N114" i="7"/>
  <c r="J77" i="7"/>
  <c r="K114" i="7"/>
  <c r="Q77" i="7"/>
  <c r="I77" i="7"/>
  <c r="P77" i="7"/>
  <c r="H77" i="7"/>
  <c r="O77" i="7"/>
  <c r="G77" i="7"/>
  <c r="N77" i="7"/>
  <c r="F77" i="7"/>
  <c r="M77" i="7"/>
  <c r="E77" i="7"/>
  <c r="L77" i="7"/>
  <c r="D77" i="7"/>
  <c r="B101" i="15"/>
  <c r="C101" i="15"/>
  <c r="D101" i="15"/>
  <c r="E101" i="15"/>
  <c r="F101" i="15"/>
  <c r="G101" i="15"/>
  <c r="H101" i="15"/>
  <c r="I101" i="15"/>
  <c r="J101" i="15"/>
  <c r="K101" i="15"/>
  <c r="L101" i="15"/>
  <c r="M101" i="15"/>
  <c r="N101" i="15"/>
  <c r="O101" i="15"/>
  <c r="P101" i="15"/>
  <c r="Q101" i="15"/>
  <c r="S101" i="15"/>
  <c r="T101" i="15"/>
  <c r="C76" i="15"/>
  <c r="E76" i="15"/>
  <c r="I76" i="15"/>
  <c r="K76" i="15"/>
  <c r="M76" i="15"/>
  <c r="Q76" i="15"/>
  <c r="S76" i="15"/>
  <c r="T76" i="15"/>
  <c r="R76" i="15"/>
  <c r="P76" i="15"/>
  <c r="O76" i="15"/>
  <c r="N76" i="15"/>
  <c r="L76" i="15"/>
  <c r="J76" i="15"/>
  <c r="H76" i="15"/>
  <c r="G76" i="15"/>
  <c r="F76" i="15"/>
  <c r="D76" i="15"/>
  <c r="B76" i="15"/>
  <c r="B112" i="14" l="1"/>
  <c r="C112" i="14"/>
  <c r="D112" i="14"/>
  <c r="E112" i="14"/>
  <c r="F112" i="14"/>
  <c r="G112" i="14"/>
  <c r="H112" i="14"/>
  <c r="I112" i="14"/>
  <c r="J112" i="14"/>
  <c r="K112" i="14"/>
  <c r="L112" i="14"/>
  <c r="M112" i="14"/>
  <c r="N112" i="14"/>
  <c r="O112" i="14"/>
  <c r="P112" i="14"/>
  <c r="Q112" i="14"/>
  <c r="R112" i="14"/>
  <c r="S112" i="14"/>
  <c r="T112" i="14"/>
  <c r="B112" i="13"/>
  <c r="C112" i="13"/>
  <c r="D112" i="13"/>
  <c r="E112" i="13"/>
  <c r="F112" i="13"/>
  <c r="G112" i="13"/>
  <c r="H112" i="13"/>
  <c r="I112" i="13"/>
  <c r="J112" i="13"/>
  <c r="K112" i="13"/>
  <c r="L112" i="13"/>
  <c r="M112" i="13"/>
  <c r="N112" i="13"/>
  <c r="O112" i="13"/>
  <c r="P112" i="13"/>
  <c r="Q112" i="13"/>
  <c r="S112" i="13"/>
  <c r="T112" i="13"/>
  <c r="B112" i="12"/>
  <c r="C112" i="12"/>
  <c r="D112" i="12"/>
  <c r="E112" i="12"/>
  <c r="F112" i="12"/>
  <c r="G112" i="12"/>
  <c r="H112" i="12"/>
  <c r="I112" i="12"/>
  <c r="J112" i="12"/>
  <c r="K112" i="12"/>
  <c r="L112" i="12"/>
  <c r="M112" i="12"/>
  <c r="N112" i="12"/>
  <c r="O112" i="12"/>
  <c r="P112" i="12"/>
  <c r="Q112" i="12"/>
  <c r="S112" i="12"/>
  <c r="T112" i="12"/>
  <c r="T81" i="11"/>
  <c r="J81" i="11"/>
  <c r="F81" i="11"/>
  <c r="D81" i="11"/>
  <c r="Y80" i="10"/>
  <c r="Z80" i="10"/>
  <c r="AA80" i="10"/>
  <c r="U80" i="10"/>
  <c r="V80" i="10"/>
  <c r="W80" i="10"/>
  <c r="R80" i="10"/>
  <c r="S80" i="10"/>
  <c r="K80" i="10"/>
  <c r="L80" i="10"/>
  <c r="M80" i="10"/>
  <c r="G80" i="10"/>
  <c r="H80" i="10"/>
  <c r="E80" i="10"/>
  <c r="C81" i="10"/>
  <c r="D81" i="10"/>
  <c r="F81" i="10"/>
  <c r="I81" i="10"/>
  <c r="J81" i="10"/>
  <c r="N81" i="10"/>
  <c r="O81" i="10"/>
  <c r="P81" i="10"/>
  <c r="Q81" i="10"/>
  <c r="T81" i="10"/>
  <c r="X81" i="10"/>
  <c r="Y80" i="9"/>
  <c r="Z80" i="9"/>
  <c r="AA80" i="9"/>
  <c r="U80" i="9"/>
  <c r="V80" i="9"/>
  <c r="W80" i="9"/>
  <c r="R80" i="9"/>
  <c r="S80" i="9"/>
  <c r="K80" i="9"/>
  <c r="L80" i="9"/>
  <c r="M80" i="9"/>
  <c r="G80" i="9"/>
  <c r="H80" i="9"/>
  <c r="E80" i="9"/>
  <c r="C81" i="9"/>
  <c r="D81" i="9"/>
  <c r="F81" i="9"/>
  <c r="I81" i="9"/>
  <c r="J81" i="9"/>
  <c r="N81" i="9"/>
  <c r="O81" i="9"/>
  <c r="P81" i="9"/>
  <c r="Q81" i="9"/>
  <c r="T81" i="9"/>
  <c r="X81" i="9"/>
  <c r="D114" i="8"/>
  <c r="E114" i="8"/>
  <c r="F114" i="8"/>
  <c r="G114" i="8"/>
  <c r="H114" i="8"/>
  <c r="I114" i="8"/>
  <c r="J114" i="8"/>
  <c r="K114" i="8"/>
  <c r="L114" i="8"/>
  <c r="M114" i="8"/>
  <c r="N114" i="8"/>
  <c r="O114" i="8"/>
  <c r="P114" i="8"/>
  <c r="Q114" i="8"/>
  <c r="R114" i="8"/>
  <c r="S114" i="8"/>
  <c r="D114" i="6"/>
  <c r="E114" i="6"/>
  <c r="F114" i="6"/>
  <c r="G114" i="6"/>
  <c r="H114" i="6"/>
  <c r="I114" i="6"/>
  <c r="J114" i="6"/>
  <c r="K114" i="6"/>
  <c r="L114" i="6"/>
  <c r="M114" i="6"/>
  <c r="N114" i="6"/>
  <c r="O114" i="6"/>
  <c r="P114" i="6"/>
  <c r="Q114" i="6"/>
  <c r="R114" i="6"/>
  <c r="S114" i="6"/>
  <c r="C113" i="5"/>
  <c r="D113" i="5"/>
  <c r="F113" i="5"/>
  <c r="N81" i="11" l="1"/>
  <c r="O81" i="11"/>
  <c r="P81" i="11"/>
  <c r="C81" i="11"/>
  <c r="Q81" i="11"/>
  <c r="X81" i="11"/>
  <c r="I81" i="11"/>
  <c r="E40" i="5"/>
  <c r="E113" i="5" l="1"/>
  <c r="E77" i="5"/>
  <c r="T75" i="12"/>
  <c r="S75" i="12"/>
  <c r="R75" i="12"/>
  <c r="Q75" i="12"/>
  <c r="P75" i="12"/>
  <c r="O75" i="12"/>
  <c r="N75" i="12"/>
  <c r="M75" i="12"/>
  <c r="L75" i="12"/>
  <c r="K75" i="12"/>
  <c r="J75" i="12"/>
  <c r="I75" i="12"/>
  <c r="H75" i="12"/>
  <c r="G75" i="12"/>
  <c r="F75" i="12"/>
  <c r="E75" i="12"/>
  <c r="D75" i="12"/>
  <c r="C75" i="12"/>
  <c r="B75" i="12"/>
  <c r="S77" i="6"/>
  <c r="R77" i="6"/>
  <c r="Q77" i="6"/>
  <c r="P77" i="6"/>
  <c r="O77" i="6"/>
  <c r="N77" i="6"/>
  <c r="M77" i="6"/>
  <c r="L77" i="6"/>
  <c r="K77" i="6"/>
  <c r="J77" i="6"/>
  <c r="I77" i="6"/>
  <c r="H77" i="6"/>
  <c r="G77" i="6"/>
  <c r="F77" i="6"/>
  <c r="E77" i="6"/>
  <c r="D77" i="6"/>
  <c r="C77" i="6"/>
  <c r="B76" i="5"/>
  <c r="T75" i="14"/>
  <c r="S75" i="14"/>
  <c r="R75" i="14"/>
  <c r="Q75" i="14"/>
  <c r="P75" i="14"/>
  <c r="O75" i="14"/>
  <c r="N75" i="14"/>
  <c r="M75" i="14"/>
  <c r="L75" i="14"/>
  <c r="K75" i="14"/>
  <c r="J75" i="14"/>
  <c r="I75" i="14"/>
  <c r="H75" i="14"/>
  <c r="G75" i="14"/>
  <c r="F75" i="14"/>
  <c r="E75" i="14"/>
  <c r="D75" i="14"/>
  <c r="C75" i="14"/>
  <c r="B75" i="14"/>
  <c r="S77" i="8"/>
  <c r="R77" i="8"/>
  <c r="Q77" i="8"/>
  <c r="P77" i="8"/>
  <c r="O77" i="8"/>
  <c r="N77" i="8"/>
  <c r="M77" i="8"/>
  <c r="L77" i="8"/>
  <c r="K77" i="8"/>
  <c r="J77" i="8"/>
  <c r="I77" i="8"/>
  <c r="H77" i="8"/>
  <c r="G77" i="8"/>
  <c r="F77" i="8"/>
  <c r="E77" i="8"/>
  <c r="D77" i="8"/>
  <c r="C77" i="8"/>
  <c r="C76" i="5"/>
  <c r="T51" i="15"/>
  <c r="S51" i="15"/>
  <c r="R51" i="15"/>
  <c r="Q51" i="15"/>
  <c r="P51" i="15"/>
  <c r="O51" i="15"/>
  <c r="N51" i="15"/>
  <c r="M51" i="15"/>
  <c r="L51" i="15"/>
  <c r="K51" i="15"/>
  <c r="J51" i="15"/>
  <c r="I51" i="15"/>
  <c r="H51" i="15"/>
  <c r="G51" i="15"/>
  <c r="F51" i="15"/>
  <c r="E51" i="15"/>
  <c r="D51" i="15"/>
  <c r="C51" i="15"/>
  <c r="B51" i="15"/>
  <c r="F76" i="5"/>
  <c r="T75" i="13"/>
  <c r="S75" i="13"/>
  <c r="R75" i="13"/>
  <c r="Q75" i="13"/>
  <c r="P75" i="13"/>
  <c r="O75" i="13"/>
  <c r="N75" i="13"/>
  <c r="M75" i="13"/>
  <c r="L75" i="13"/>
  <c r="K75" i="13"/>
  <c r="J75" i="13"/>
  <c r="I75" i="13"/>
  <c r="H75" i="13"/>
  <c r="G75" i="13"/>
  <c r="F75" i="13"/>
  <c r="E75" i="13"/>
  <c r="D75" i="13"/>
  <c r="C75" i="13"/>
  <c r="B75" i="13"/>
  <c r="D76" i="5"/>
  <c r="L80" i="11" l="1"/>
  <c r="Z80" i="11"/>
  <c r="W80" i="11"/>
  <c r="M80" i="11"/>
  <c r="S80" i="11"/>
  <c r="Y80" i="11"/>
  <c r="V80" i="11"/>
  <c r="R80" i="11"/>
  <c r="K80" i="11"/>
  <c r="E80" i="11"/>
  <c r="H80" i="11"/>
  <c r="R41" i="11"/>
  <c r="R60" i="11"/>
  <c r="S41" i="11"/>
  <c r="S60" i="11"/>
  <c r="L41" i="11"/>
  <c r="L60" i="11"/>
  <c r="D42" i="11"/>
  <c r="D61" i="11"/>
  <c r="T42" i="11"/>
  <c r="T61" i="11"/>
  <c r="M41" i="11"/>
  <c r="M60" i="11"/>
  <c r="V41" i="11"/>
  <c r="V60" i="11"/>
  <c r="F42" i="11"/>
  <c r="F61" i="11"/>
  <c r="X42" i="11"/>
  <c r="X61" i="11"/>
  <c r="K41" i="11"/>
  <c r="K60" i="11"/>
  <c r="E41" i="11"/>
  <c r="E60" i="11"/>
  <c r="W41" i="11"/>
  <c r="W60" i="11"/>
  <c r="I42" i="11"/>
  <c r="I61" i="11"/>
  <c r="O42" i="11"/>
  <c r="O61" i="11"/>
  <c r="B42" i="11"/>
  <c r="B61" i="11"/>
  <c r="Q42" i="11"/>
  <c r="Q61" i="11"/>
  <c r="J42" i="11"/>
  <c r="J61" i="11"/>
  <c r="Z41" i="11"/>
  <c r="Z60" i="11"/>
  <c r="P42" i="11"/>
  <c r="P61" i="11"/>
  <c r="C42" i="11"/>
  <c r="C61" i="11"/>
  <c r="H41" i="11"/>
  <c r="H60" i="11"/>
  <c r="Y41" i="11"/>
  <c r="Y60" i="11"/>
  <c r="N42" i="11"/>
  <c r="N61" i="11"/>
  <c r="R41" i="10"/>
  <c r="R60" i="10"/>
  <c r="Z41" i="10"/>
  <c r="Z60" i="10"/>
  <c r="N42" i="10"/>
  <c r="N61" i="10"/>
  <c r="K41" i="10"/>
  <c r="K60" i="10"/>
  <c r="S41" i="10"/>
  <c r="S60" i="10"/>
  <c r="AA41" i="10"/>
  <c r="AA60" i="10"/>
  <c r="O42" i="10"/>
  <c r="O61" i="10"/>
  <c r="L41" i="10"/>
  <c r="L60" i="10"/>
  <c r="E41" i="10"/>
  <c r="E60" i="10"/>
  <c r="M41" i="10"/>
  <c r="M60" i="10"/>
  <c r="U41" i="10"/>
  <c r="U60" i="10"/>
  <c r="C42" i="10"/>
  <c r="C61" i="10"/>
  <c r="Q42" i="10"/>
  <c r="Q61" i="10"/>
  <c r="V41" i="10"/>
  <c r="V60" i="10"/>
  <c r="D42" i="10"/>
  <c r="D61" i="10"/>
  <c r="T42" i="10"/>
  <c r="T61" i="10"/>
  <c r="B42" i="10"/>
  <c r="B61" i="10"/>
  <c r="G41" i="10"/>
  <c r="G60" i="10"/>
  <c r="W41" i="10"/>
  <c r="W60" i="10"/>
  <c r="F42" i="10"/>
  <c r="F61" i="10"/>
  <c r="X42" i="10"/>
  <c r="X61" i="10"/>
  <c r="H41" i="10"/>
  <c r="H60" i="10"/>
  <c r="I42" i="10"/>
  <c r="I61" i="10"/>
  <c r="P42" i="10"/>
  <c r="P61" i="10"/>
  <c r="Y41" i="10"/>
  <c r="Y60" i="10"/>
  <c r="J42" i="10"/>
  <c r="J61" i="10"/>
  <c r="E41" i="9"/>
  <c r="E60" i="9"/>
  <c r="V41" i="9"/>
  <c r="V60" i="9"/>
  <c r="D42" i="9"/>
  <c r="D61" i="9"/>
  <c r="T42" i="9"/>
  <c r="T61" i="9"/>
  <c r="K41" i="9"/>
  <c r="K60" i="9"/>
  <c r="O42" i="9"/>
  <c r="O61" i="9"/>
  <c r="B42" i="9"/>
  <c r="B61" i="9"/>
  <c r="C42" i="9"/>
  <c r="C61" i="9"/>
  <c r="G41" i="9"/>
  <c r="G60" i="9"/>
  <c r="W41" i="9"/>
  <c r="W60" i="9"/>
  <c r="F42" i="9"/>
  <c r="F61" i="9"/>
  <c r="X42" i="9"/>
  <c r="X61" i="9"/>
  <c r="M41" i="9"/>
  <c r="M60" i="9"/>
  <c r="H41" i="9"/>
  <c r="H60" i="9"/>
  <c r="I42" i="9"/>
  <c r="I61" i="9"/>
  <c r="U41" i="9"/>
  <c r="U60" i="9"/>
  <c r="Y41" i="9"/>
  <c r="Y60" i="9"/>
  <c r="J42" i="9"/>
  <c r="J61" i="9"/>
  <c r="S41" i="9"/>
  <c r="S60" i="9"/>
  <c r="AA41" i="9"/>
  <c r="AA60" i="9"/>
  <c r="L41" i="9"/>
  <c r="L60" i="9"/>
  <c r="P42" i="9"/>
  <c r="P61" i="9"/>
  <c r="Q42" i="9"/>
  <c r="Q61" i="9"/>
  <c r="R41" i="9"/>
  <c r="R60" i="9"/>
  <c r="Z41" i="9"/>
  <c r="Z60" i="9"/>
  <c r="N42" i="9"/>
  <c r="N61" i="9"/>
  <c r="B100" i="15"/>
  <c r="C100" i="15"/>
  <c r="D100" i="15"/>
  <c r="E100" i="15"/>
  <c r="F100" i="15"/>
  <c r="G100" i="15"/>
  <c r="H100" i="15"/>
  <c r="I100" i="15"/>
  <c r="J100" i="15"/>
  <c r="K100" i="15"/>
  <c r="L100" i="15"/>
  <c r="M100" i="15"/>
  <c r="N100" i="15"/>
  <c r="O100" i="15"/>
  <c r="P100" i="15"/>
  <c r="Q100" i="15"/>
  <c r="S100" i="15"/>
  <c r="T100" i="15"/>
  <c r="H75" i="15"/>
  <c r="O75" i="15"/>
  <c r="P75" i="15"/>
  <c r="T75" i="15"/>
  <c r="S75" i="15"/>
  <c r="R75" i="15"/>
  <c r="Q75" i="15"/>
  <c r="N75" i="15"/>
  <c r="M75" i="15"/>
  <c r="L75" i="15"/>
  <c r="K75" i="15"/>
  <c r="J75" i="15"/>
  <c r="I75" i="15"/>
  <c r="G75" i="15"/>
  <c r="F75" i="15"/>
  <c r="E75" i="15"/>
  <c r="D75" i="15"/>
  <c r="C75" i="15"/>
  <c r="B75" i="15"/>
  <c r="B111" i="14"/>
  <c r="C111" i="14"/>
  <c r="D111" i="14"/>
  <c r="E111" i="14"/>
  <c r="F111" i="14"/>
  <c r="G111" i="14"/>
  <c r="H111" i="14"/>
  <c r="I111" i="14"/>
  <c r="J111" i="14"/>
  <c r="K111" i="14"/>
  <c r="L111" i="14"/>
  <c r="M111" i="14"/>
  <c r="N111" i="14"/>
  <c r="O111" i="14"/>
  <c r="P111" i="14"/>
  <c r="Q111" i="14"/>
  <c r="R111" i="14"/>
  <c r="S111" i="14"/>
  <c r="T111" i="14"/>
  <c r="B111" i="13"/>
  <c r="C111" i="13"/>
  <c r="D111" i="13"/>
  <c r="E111" i="13"/>
  <c r="F111" i="13"/>
  <c r="G111" i="13"/>
  <c r="H111" i="13"/>
  <c r="I111" i="13"/>
  <c r="J111" i="13"/>
  <c r="K111" i="13"/>
  <c r="L111" i="13"/>
  <c r="M111" i="13"/>
  <c r="N111" i="13"/>
  <c r="O111" i="13"/>
  <c r="P111" i="13"/>
  <c r="Q111" i="13"/>
  <c r="S111" i="13"/>
  <c r="T111" i="13"/>
  <c r="B111" i="12"/>
  <c r="C111" i="12"/>
  <c r="D111" i="12"/>
  <c r="E111" i="12"/>
  <c r="F111" i="12"/>
  <c r="G111" i="12"/>
  <c r="H111" i="12"/>
  <c r="I111" i="12"/>
  <c r="J111" i="12"/>
  <c r="K111" i="12"/>
  <c r="L111" i="12"/>
  <c r="M111" i="12"/>
  <c r="N111" i="12"/>
  <c r="O111" i="12"/>
  <c r="P111" i="12"/>
  <c r="Q111" i="12"/>
  <c r="S111" i="12"/>
  <c r="T111" i="12"/>
  <c r="C80" i="11"/>
  <c r="D80" i="11"/>
  <c r="F80" i="11"/>
  <c r="I80" i="11"/>
  <c r="J80" i="11"/>
  <c r="N80" i="11"/>
  <c r="O80" i="11"/>
  <c r="P80" i="11"/>
  <c r="Q80" i="11"/>
  <c r="T80" i="11"/>
  <c r="X80" i="11"/>
  <c r="C80" i="10"/>
  <c r="D80" i="10"/>
  <c r="F80" i="10"/>
  <c r="I80" i="10"/>
  <c r="J80" i="10"/>
  <c r="N80" i="10"/>
  <c r="O80" i="10"/>
  <c r="P80" i="10"/>
  <c r="Q80" i="10"/>
  <c r="T80" i="10"/>
  <c r="X80" i="10"/>
  <c r="C80" i="9" l="1"/>
  <c r="D80" i="9"/>
  <c r="F80" i="9"/>
  <c r="I80" i="9"/>
  <c r="J80" i="9"/>
  <c r="N80" i="9"/>
  <c r="O80" i="9"/>
  <c r="P80" i="9"/>
  <c r="Q80" i="9"/>
  <c r="T80" i="9"/>
  <c r="X80" i="9"/>
  <c r="D113" i="8"/>
  <c r="E113" i="8"/>
  <c r="F113" i="8"/>
  <c r="G113" i="8"/>
  <c r="H113" i="8"/>
  <c r="I113" i="8"/>
  <c r="J113" i="8"/>
  <c r="K113" i="8"/>
  <c r="L113" i="8"/>
  <c r="M113" i="8"/>
  <c r="N113" i="8"/>
  <c r="O113" i="8"/>
  <c r="P113" i="8"/>
  <c r="Q113" i="8"/>
  <c r="R113" i="8"/>
  <c r="S113" i="8"/>
  <c r="D113" i="7"/>
  <c r="E113" i="7"/>
  <c r="F113" i="7"/>
  <c r="G113" i="7"/>
  <c r="H113" i="7"/>
  <c r="I113" i="7"/>
  <c r="J113" i="7"/>
  <c r="K113" i="7"/>
  <c r="L113" i="7"/>
  <c r="M113" i="7"/>
  <c r="N113" i="7"/>
  <c r="O113" i="7"/>
  <c r="P113" i="7"/>
  <c r="Q113" i="7"/>
  <c r="R113" i="7"/>
  <c r="S113" i="7"/>
  <c r="D113" i="6"/>
  <c r="E113" i="6"/>
  <c r="F113" i="6"/>
  <c r="G113" i="6"/>
  <c r="H113" i="6"/>
  <c r="I113" i="6"/>
  <c r="J113" i="6"/>
  <c r="K113" i="6"/>
  <c r="L113" i="6"/>
  <c r="M113" i="6"/>
  <c r="N113" i="6"/>
  <c r="O113" i="6"/>
  <c r="P113" i="6"/>
  <c r="Q113" i="6"/>
  <c r="R113" i="6"/>
  <c r="S113" i="6"/>
  <c r="C112" i="5"/>
  <c r="D112" i="5"/>
  <c r="F112" i="5"/>
  <c r="E39" i="5"/>
  <c r="E112" i="5" l="1"/>
  <c r="E76" i="5"/>
  <c r="O60" i="9"/>
  <c r="H76" i="8"/>
  <c r="S76" i="8"/>
  <c r="N76" i="7"/>
  <c r="H76" i="7"/>
  <c r="C76" i="7"/>
  <c r="K76" i="7"/>
  <c r="P76" i="6"/>
  <c r="K76" i="6"/>
  <c r="T74" i="12"/>
  <c r="S74" i="12"/>
  <c r="R74" i="12"/>
  <c r="Q74" i="12"/>
  <c r="P74" i="12"/>
  <c r="O74" i="12"/>
  <c r="N74" i="12"/>
  <c r="M74" i="12"/>
  <c r="L74" i="12"/>
  <c r="K74" i="12"/>
  <c r="J74" i="12"/>
  <c r="I74" i="12"/>
  <c r="H74" i="12"/>
  <c r="G74" i="12"/>
  <c r="F74" i="12"/>
  <c r="E74" i="12"/>
  <c r="D74" i="12"/>
  <c r="C74" i="12"/>
  <c r="B74" i="12"/>
  <c r="X41" i="9"/>
  <c r="T41" i="9"/>
  <c r="Q41" i="9"/>
  <c r="P41" i="9"/>
  <c r="O41" i="9"/>
  <c r="N41" i="9"/>
  <c r="J60" i="9"/>
  <c r="I41" i="9"/>
  <c r="F41" i="9"/>
  <c r="D41" i="9"/>
  <c r="C41" i="9"/>
  <c r="B41" i="9"/>
  <c r="S76" i="6"/>
  <c r="R76" i="6"/>
  <c r="Q76" i="6"/>
  <c r="O76" i="6"/>
  <c r="N76" i="6"/>
  <c r="M76" i="6"/>
  <c r="L76" i="6"/>
  <c r="J76" i="6"/>
  <c r="I76" i="6"/>
  <c r="H76" i="6"/>
  <c r="G76" i="6"/>
  <c r="F76" i="6"/>
  <c r="E76" i="6"/>
  <c r="D76" i="6"/>
  <c r="C76" i="6"/>
  <c r="B75" i="5"/>
  <c r="T74" i="13"/>
  <c r="S74" i="13"/>
  <c r="R74" i="13"/>
  <c r="Q74" i="13"/>
  <c r="P74" i="13"/>
  <c r="O74" i="13"/>
  <c r="N74" i="13"/>
  <c r="M74" i="13"/>
  <c r="L74" i="13"/>
  <c r="K74" i="13"/>
  <c r="J74" i="13"/>
  <c r="I74" i="13"/>
  <c r="H74" i="13"/>
  <c r="G74" i="13"/>
  <c r="F74" i="13"/>
  <c r="E74" i="13"/>
  <c r="D74" i="13"/>
  <c r="C74" i="13"/>
  <c r="B74" i="13"/>
  <c r="S76" i="7"/>
  <c r="R76" i="7"/>
  <c r="Q76" i="7"/>
  <c r="P76" i="7"/>
  <c r="O76" i="7"/>
  <c r="M76" i="7"/>
  <c r="L76" i="7"/>
  <c r="J76" i="7"/>
  <c r="I76" i="7"/>
  <c r="G76" i="7"/>
  <c r="F76" i="7"/>
  <c r="E76" i="7"/>
  <c r="D76" i="7"/>
  <c r="D75" i="5"/>
  <c r="T74" i="14"/>
  <c r="S74" i="14"/>
  <c r="R74" i="14"/>
  <c r="Q74" i="14"/>
  <c r="P74" i="14"/>
  <c r="O74" i="14"/>
  <c r="N74" i="14"/>
  <c r="M74" i="14"/>
  <c r="L74" i="14"/>
  <c r="K74" i="14"/>
  <c r="J74" i="14"/>
  <c r="I74" i="14"/>
  <c r="H74" i="14"/>
  <c r="G74" i="14"/>
  <c r="F74" i="14"/>
  <c r="E74" i="14"/>
  <c r="D74" i="14"/>
  <c r="C74" i="14"/>
  <c r="B74" i="14"/>
  <c r="R76" i="8"/>
  <c r="Q76" i="8"/>
  <c r="P76" i="8"/>
  <c r="O76" i="8"/>
  <c r="N76" i="8"/>
  <c r="M76" i="8"/>
  <c r="L76" i="8"/>
  <c r="K76" i="8"/>
  <c r="J76" i="8"/>
  <c r="I76" i="8"/>
  <c r="G76" i="8"/>
  <c r="F76" i="8"/>
  <c r="E76" i="8"/>
  <c r="D76" i="8"/>
  <c r="C76" i="8"/>
  <c r="C75" i="5"/>
  <c r="T50" i="15"/>
  <c r="S50" i="15"/>
  <c r="R50" i="15"/>
  <c r="Q50" i="15"/>
  <c r="P50" i="15"/>
  <c r="O50" i="15"/>
  <c r="N50" i="15"/>
  <c r="M50" i="15"/>
  <c r="L50" i="15"/>
  <c r="K50" i="15"/>
  <c r="J50" i="15"/>
  <c r="I50" i="15"/>
  <c r="H50" i="15"/>
  <c r="G50" i="15"/>
  <c r="F50" i="15"/>
  <c r="E50" i="15"/>
  <c r="D50" i="15"/>
  <c r="C50" i="15"/>
  <c r="B50" i="15"/>
  <c r="F75" i="5"/>
  <c r="C41" i="11" l="1"/>
  <c r="C60" i="11"/>
  <c r="T41" i="11"/>
  <c r="T60" i="11"/>
  <c r="D41" i="11"/>
  <c r="D60" i="11"/>
  <c r="J41" i="11"/>
  <c r="J60" i="11"/>
  <c r="N41" i="11"/>
  <c r="N60" i="11"/>
  <c r="F41" i="11"/>
  <c r="F60" i="11"/>
  <c r="O41" i="11"/>
  <c r="O60" i="11"/>
  <c r="X41" i="11"/>
  <c r="X60" i="11"/>
  <c r="B41" i="11"/>
  <c r="B60" i="11"/>
  <c r="P41" i="11"/>
  <c r="P60" i="11"/>
  <c r="I41" i="11"/>
  <c r="I60" i="11"/>
  <c r="Q41" i="11"/>
  <c r="Q60" i="11"/>
  <c r="P41" i="10"/>
  <c r="P60" i="10"/>
  <c r="X41" i="10"/>
  <c r="X60" i="10"/>
  <c r="I41" i="10"/>
  <c r="I60" i="10"/>
  <c r="Q41" i="10"/>
  <c r="Q60" i="10"/>
  <c r="B41" i="10"/>
  <c r="B60" i="10"/>
  <c r="J41" i="10"/>
  <c r="J60" i="10"/>
  <c r="N41" i="10"/>
  <c r="N60" i="10"/>
  <c r="O41" i="10"/>
  <c r="O60" i="10"/>
  <c r="C41" i="10"/>
  <c r="C60" i="10"/>
  <c r="F41" i="10"/>
  <c r="F60" i="10"/>
  <c r="D41" i="10"/>
  <c r="D60" i="10"/>
  <c r="T41" i="10"/>
  <c r="T60" i="10"/>
  <c r="C60" i="9"/>
  <c r="Q60" i="9"/>
  <c r="T60" i="9"/>
  <c r="I60" i="9"/>
  <c r="J41" i="9"/>
  <c r="N60" i="9"/>
  <c r="X60" i="9"/>
  <c r="F60" i="9"/>
  <c r="P60" i="9"/>
  <c r="B60" i="9"/>
  <c r="D60" i="9"/>
  <c r="Y79" i="11"/>
  <c r="Z79" i="11"/>
  <c r="V79" i="11"/>
  <c r="W79" i="11"/>
  <c r="R79" i="11"/>
  <c r="S79" i="11"/>
  <c r="K79" i="11"/>
  <c r="L79" i="11"/>
  <c r="M79" i="11"/>
  <c r="H79" i="11"/>
  <c r="E79" i="11"/>
  <c r="Y59" i="11"/>
  <c r="Z59" i="11"/>
  <c r="V59" i="11"/>
  <c r="W59" i="11"/>
  <c r="R59" i="11"/>
  <c r="S59" i="11"/>
  <c r="K59" i="11"/>
  <c r="L59" i="11"/>
  <c r="M59" i="11"/>
  <c r="H59" i="11"/>
  <c r="E59" i="11"/>
  <c r="Y40" i="11"/>
  <c r="Z40" i="11"/>
  <c r="V40" i="11"/>
  <c r="W40" i="11"/>
  <c r="R40" i="11"/>
  <c r="S40" i="11"/>
  <c r="K40" i="11"/>
  <c r="L40" i="11"/>
  <c r="M40" i="11"/>
  <c r="H40" i="11"/>
  <c r="E40" i="11"/>
  <c r="Y79" i="10"/>
  <c r="Z79" i="10"/>
  <c r="AA79" i="10"/>
  <c r="U79" i="10"/>
  <c r="V79" i="10"/>
  <c r="W79" i="10"/>
  <c r="R79" i="10"/>
  <c r="S79" i="10"/>
  <c r="K79" i="10"/>
  <c r="L79" i="10"/>
  <c r="M79" i="10"/>
  <c r="G79" i="10"/>
  <c r="H79" i="10"/>
  <c r="E79" i="10"/>
  <c r="Y59" i="10"/>
  <c r="Z59" i="10"/>
  <c r="AA59" i="10"/>
  <c r="U59" i="10"/>
  <c r="V59" i="10"/>
  <c r="W59" i="10"/>
  <c r="R59" i="10"/>
  <c r="S59" i="10"/>
  <c r="K59" i="10"/>
  <c r="L59" i="10"/>
  <c r="M59" i="10"/>
  <c r="G59" i="10"/>
  <c r="H59" i="10"/>
  <c r="E59" i="10"/>
  <c r="Y40" i="10"/>
  <c r="Z40" i="10"/>
  <c r="AA40" i="10"/>
  <c r="U40" i="10"/>
  <c r="V40" i="10"/>
  <c r="W40" i="10"/>
  <c r="R40" i="10"/>
  <c r="S40" i="10"/>
  <c r="K40" i="10"/>
  <c r="L40" i="10"/>
  <c r="M40" i="10"/>
  <c r="G40" i="10"/>
  <c r="H40" i="10"/>
  <c r="E40" i="10"/>
  <c r="Y79" i="9"/>
  <c r="Z79" i="9"/>
  <c r="AA79" i="9"/>
  <c r="U79" i="9"/>
  <c r="V79" i="9"/>
  <c r="W79" i="9"/>
  <c r="R79" i="9"/>
  <c r="S79" i="9"/>
  <c r="K79" i="9"/>
  <c r="L79" i="9"/>
  <c r="M79" i="9"/>
  <c r="G79" i="9"/>
  <c r="H79" i="9"/>
  <c r="E79" i="9"/>
  <c r="Y59" i="9"/>
  <c r="Z59" i="9"/>
  <c r="AA59" i="9"/>
  <c r="U59" i="9"/>
  <c r="V59" i="9"/>
  <c r="W59" i="9"/>
  <c r="R59" i="9"/>
  <c r="S59" i="9"/>
  <c r="K59" i="9"/>
  <c r="L59" i="9"/>
  <c r="M59" i="9"/>
  <c r="G59" i="9"/>
  <c r="H59" i="9"/>
  <c r="E59" i="9"/>
  <c r="Y40" i="9"/>
  <c r="Z40" i="9"/>
  <c r="AA40" i="9"/>
  <c r="U40" i="9"/>
  <c r="V40" i="9"/>
  <c r="W40" i="9"/>
  <c r="R40" i="9"/>
  <c r="S40" i="9"/>
  <c r="K40" i="9"/>
  <c r="L40" i="9"/>
  <c r="M40" i="9"/>
  <c r="G40" i="9"/>
  <c r="H40" i="9"/>
  <c r="E40" i="9"/>
  <c r="N49" i="15" l="1"/>
  <c r="D49" i="15"/>
  <c r="K49" i="15"/>
  <c r="I48" i="15"/>
  <c r="B98" i="15"/>
  <c r="Q47" i="15"/>
  <c r="O46" i="15"/>
  <c r="G46" i="15"/>
  <c r="D46" i="15"/>
  <c r="J44" i="15"/>
  <c r="H43" i="15"/>
  <c r="B93" i="15"/>
  <c r="S42" i="15"/>
  <c r="E42" i="15"/>
  <c r="P42" i="15"/>
  <c r="N41" i="15"/>
  <c r="H91" i="15"/>
  <c r="K88" i="15"/>
  <c r="P86" i="15"/>
  <c r="I86" i="15"/>
  <c r="B85" i="15"/>
  <c r="L84" i="15"/>
  <c r="D84" i="15"/>
  <c r="C83" i="15"/>
  <c r="B80" i="15"/>
  <c r="S73" i="14"/>
  <c r="C69" i="14"/>
  <c r="T72" i="14"/>
  <c r="M71" i="14"/>
  <c r="B70" i="14"/>
  <c r="M69" i="14"/>
  <c r="E69" i="14"/>
  <c r="C66" i="14"/>
  <c r="G65" i="14"/>
  <c r="R64" i="14"/>
  <c r="L63" i="14"/>
  <c r="D64" i="14"/>
  <c r="O63" i="14"/>
  <c r="H62" i="14"/>
  <c r="Q59" i="14"/>
  <c r="P60" i="14"/>
  <c r="H60" i="14"/>
  <c r="S59" i="14"/>
  <c r="K58" i="14"/>
  <c r="D58" i="14"/>
  <c r="N57" i="14"/>
  <c r="L56" i="14"/>
  <c r="E55" i="14"/>
  <c r="D56" i="14"/>
  <c r="O55" i="14"/>
  <c r="M52" i="14"/>
  <c r="T50" i="14"/>
  <c r="S50" i="14"/>
  <c r="C51" i="14"/>
  <c r="G49" i="14"/>
  <c r="I49" i="14"/>
  <c r="L47" i="14"/>
  <c r="R45" i="14"/>
  <c r="C45" i="14"/>
  <c r="F44" i="14"/>
  <c r="E44" i="14"/>
  <c r="P43" i="14"/>
  <c r="I43" i="14"/>
  <c r="K43" i="14"/>
  <c r="B92" i="13"/>
  <c r="B84" i="13"/>
  <c r="F68" i="13"/>
  <c r="R55" i="13"/>
  <c r="Q110" i="13"/>
  <c r="J110" i="13"/>
  <c r="B110" i="13"/>
  <c r="T109" i="13"/>
  <c r="R72" i="13"/>
  <c r="L109" i="13"/>
  <c r="J109" i="13"/>
  <c r="D109" i="13"/>
  <c r="M71" i="13"/>
  <c r="J108" i="13"/>
  <c r="D108" i="13"/>
  <c r="C108" i="13"/>
  <c r="B108" i="13"/>
  <c r="T70" i="13"/>
  <c r="E107" i="13"/>
  <c r="P70" i="13"/>
  <c r="H70" i="13"/>
  <c r="B107" i="13"/>
  <c r="T69" i="13"/>
  <c r="S69" i="13"/>
  <c r="O69" i="13"/>
  <c r="K69" i="13"/>
  <c r="J106" i="13"/>
  <c r="E70" i="13"/>
  <c r="N68" i="13"/>
  <c r="C68" i="13"/>
  <c r="B105" i="13"/>
  <c r="G104" i="13"/>
  <c r="Q67" i="13"/>
  <c r="K68" i="13"/>
  <c r="I67" i="13"/>
  <c r="T66" i="13"/>
  <c r="Q103" i="13"/>
  <c r="P66" i="13"/>
  <c r="N66" i="13"/>
  <c r="L66" i="13"/>
  <c r="I103" i="13"/>
  <c r="D66" i="13"/>
  <c r="O65" i="13"/>
  <c r="J102" i="13"/>
  <c r="G65" i="13"/>
  <c r="R64" i="13"/>
  <c r="L101" i="13"/>
  <c r="J101" i="13"/>
  <c r="D65" i="13"/>
  <c r="B101" i="13"/>
  <c r="O100" i="13"/>
  <c r="J100" i="13"/>
  <c r="H100" i="13"/>
  <c r="E63" i="13"/>
  <c r="C100" i="13"/>
  <c r="B100" i="13"/>
  <c r="R63" i="13"/>
  <c r="P62" i="13"/>
  <c r="J99" i="13"/>
  <c r="D62" i="13"/>
  <c r="B99" i="13"/>
  <c r="S61" i="13"/>
  <c r="M62" i="13"/>
  <c r="L61" i="13"/>
  <c r="K61" i="13"/>
  <c r="C61" i="13"/>
  <c r="N97" i="13"/>
  <c r="P61" i="13"/>
  <c r="N60" i="13"/>
  <c r="H61" i="13"/>
  <c r="F60" i="13"/>
  <c r="R59" i="13"/>
  <c r="Q59" i="13"/>
  <c r="I59" i="13"/>
  <c r="Q95" i="13"/>
  <c r="N58" i="13"/>
  <c r="L58" i="13"/>
  <c r="J95" i="13"/>
  <c r="F59" i="13"/>
  <c r="D58" i="13"/>
  <c r="O57" i="13"/>
  <c r="G57" i="13"/>
  <c r="R56" i="13"/>
  <c r="L93" i="13"/>
  <c r="D57" i="13"/>
  <c r="B93" i="13"/>
  <c r="K92" i="13"/>
  <c r="J92" i="13"/>
  <c r="H92" i="13"/>
  <c r="G92" i="13"/>
  <c r="P54" i="13"/>
  <c r="J91" i="13"/>
  <c r="H54" i="13"/>
  <c r="D54" i="13"/>
  <c r="B91" i="13"/>
  <c r="S53" i="13"/>
  <c r="M54" i="13"/>
  <c r="K53" i="13"/>
  <c r="C53" i="13"/>
  <c r="O52" i="13"/>
  <c r="N52" i="13"/>
  <c r="F52" i="13"/>
  <c r="R51" i="13"/>
  <c r="Q51" i="13"/>
  <c r="K52" i="13"/>
  <c r="I51" i="13"/>
  <c r="C51" i="13"/>
  <c r="T50" i="13"/>
  <c r="S50" i="13"/>
  <c r="Q87" i="13"/>
  <c r="N50" i="13"/>
  <c r="L50" i="13"/>
  <c r="F51" i="13"/>
  <c r="J86" i="13"/>
  <c r="B86" i="13"/>
  <c r="R48" i="13"/>
  <c r="L85" i="13"/>
  <c r="J85" i="13"/>
  <c r="D85" i="13"/>
  <c r="C48" i="13"/>
  <c r="B85" i="13"/>
  <c r="Q47" i="13"/>
  <c r="P84" i="13"/>
  <c r="O84" i="13"/>
  <c r="M47" i="13"/>
  <c r="L47" i="13"/>
  <c r="J84" i="13"/>
  <c r="G84" i="13"/>
  <c r="E47" i="13"/>
  <c r="P46" i="13"/>
  <c r="J47" i="13"/>
  <c r="H46" i="13"/>
  <c r="B83" i="13"/>
  <c r="T45" i="13"/>
  <c r="S45" i="13"/>
  <c r="M45" i="13"/>
  <c r="K45" i="13"/>
  <c r="E45" i="13"/>
  <c r="D45" i="13"/>
  <c r="P45" i="13"/>
  <c r="N44" i="13"/>
  <c r="J81" i="13"/>
  <c r="F44" i="13"/>
  <c r="Q43" i="13"/>
  <c r="T79" i="13"/>
  <c r="S79" i="13"/>
  <c r="P79" i="13"/>
  <c r="O79" i="13"/>
  <c r="N43" i="13"/>
  <c r="M79" i="13"/>
  <c r="K79" i="13"/>
  <c r="J79" i="13"/>
  <c r="I79" i="13"/>
  <c r="H79" i="13"/>
  <c r="G79" i="13"/>
  <c r="E79" i="13"/>
  <c r="C79" i="13"/>
  <c r="B79" i="13"/>
  <c r="B99" i="12"/>
  <c r="Q110" i="12"/>
  <c r="J109" i="12"/>
  <c r="D109" i="14"/>
  <c r="C73" i="15"/>
  <c r="Q71" i="12"/>
  <c r="J107" i="14"/>
  <c r="I71" i="12"/>
  <c r="C107" i="12"/>
  <c r="B107" i="12"/>
  <c r="J69" i="12"/>
  <c r="N105" i="12"/>
  <c r="H105" i="12"/>
  <c r="E105" i="12"/>
  <c r="T104" i="12"/>
  <c r="S68" i="15"/>
  <c r="L104" i="12"/>
  <c r="J104" i="12"/>
  <c r="B104" i="12"/>
  <c r="L103" i="12"/>
  <c r="D66" i="12"/>
  <c r="C66" i="12"/>
  <c r="Q64" i="12"/>
  <c r="J99" i="12"/>
  <c r="B99" i="14"/>
  <c r="R97" i="14"/>
  <c r="B97" i="12"/>
  <c r="T96" i="12"/>
  <c r="S60" i="15"/>
  <c r="J96" i="12"/>
  <c r="S58" i="12"/>
  <c r="M95" i="14"/>
  <c r="L58" i="12"/>
  <c r="H94" i="12"/>
  <c r="J94" i="12"/>
  <c r="N93" i="14"/>
  <c r="J93" i="12"/>
  <c r="B93" i="12"/>
  <c r="O91" i="12"/>
  <c r="K91" i="12"/>
  <c r="J91" i="12"/>
  <c r="C91" i="12"/>
  <c r="B91" i="12"/>
  <c r="N89" i="12"/>
  <c r="J89" i="12"/>
  <c r="B89" i="14"/>
  <c r="D88" i="12"/>
  <c r="H87" i="14"/>
  <c r="J85" i="12"/>
  <c r="K83" i="12"/>
  <c r="J83" i="12"/>
  <c r="R82" i="14"/>
  <c r="J81" i="12"/>
  <c r="B81" i="12"/>
  <c r="J79" i="12"/>
  <c r="H79" i="14"/>
  <c r="K76" i="11"/>
  <c r="Q74" i="11"/>
  <c r="V70" i="11"/>
  <c r="X59" i="11"/>
  <c r="M55" i="11"/>
  <c r="V54" i="11"/>
  <c r="Y39" i="11"/>
  <c r="J59" i="11"/>
  <c r="Z39" i="11"/>
  <c r="V78" i="11"/>
  <c r="O78" i="11"/>
  <c r="N78" i="11"/>
  <c r="M78" i="11"/>
  <c r="M39" i="11"/>
  <c r="T38" i="11"/>
  <c r="S76" i="11"/>
  <c r="Q76" i="11"/>
  <c r="M76" i="11"/>
  <c r="J38" i="11"/>
  <c r="F37" i="11"/>
  <c r="D76" i="11"/>
  <c r="S56" i="11"/>
  <c r="R36" i="11"/>
  <c r="Q37" i="11"/>
  <c r="Y74" i="11"/>
  <c r="P36" i="11"/>
  <c r="L35" i="11"/>
  <c r="L34" i="11"/>
  <c r="K34" i="11"/>
  <c r="H73" i="11"/>
  <c r="D53" i="11"/>
  <c r="Y71" i="11"/>
  <c r="X33" i="11"/>
  <c r="S51" i="11"/>
  <c r="O51" i="11"/>
  <c r="T71" i="11"/>
  <c r="Y70" i="11"/>
  <c r="L50" i="11"/>
  <c r="J70" i="11"/>
  <c r="E32" i="11"/>
  <c r="D70" i="11"/>
  <c r="Z30" i="11"/>
  <c r="Q30" i="11"/>
  <c r="I49" i="11"/>
  <c r="Y48" i="11"/>
  <c r="V68" i="11"/>
  <c r="L68" i="11"/>
  <c r="J29" i="11"/>
  <c r="H48" i="11"/>
  <c r="O47" i="11"/>
  <c r="N27" i="11"/>
  <c r="X65" i="11"/>
  <c r="O65" i="11"/>
  <c r="M46" i="11"/>
  <c r="F65" i="11"/>
  <c r="E65" i="11"/>
  <c r="Q58" i="10"/>
  <c r="K57" i="10"/>
  <c r="U56" i="10"/>
  <c r="Y54" i="10"/>
  <c r="G51" i="10"/>
  <c r="C49" i="10"/>
  <c r="U48" i="10"/>
  <c r="X40" i="10"/>
  <c r="C40" i="10"/>
  <c r="N79" i="10"/>
  <c r="Y58" i="10"/>
  <c r="E39" i="10"/>
  <c r="G78" i="10"/>
  <c r="V77" i="10"/>
  <c r="F77" i="10"/>
  <c r="E56" i="10"/>
  <c r="S36" i="10"/>
  <c r="K37" i="10"/>
  <c r="I75" i="10"/>
  <c r="Q54" i="10"/>
  <c r="W35" i="10"/>
  <c r="S53" i="10"/>
  <c r="K53" i="10"/>
  <c r="K72" i="10"/>
  <c r="U52" i="10"/>
  <c r="M32" i="10"/>
  <c r="U71" i="10"/>
  <c r="W51" i="10"/>
  <c r="B31" i="10"/>
  <c r="V69" i="10"/>
  <c r="T69" i="10"/>
  <c r="N69" i="10"/>
  <c r="L69" i="10"/>
  <c r="D69" i="10"/>
  <c r="W47" i="10"/>
  <c r="H28" i="10"/>
  <c r="J27" i="10"/>
  <c r="V65" i="10"/>
  <c r="U65" i="10"/>
  <c r="T65" i="10"/>
  <c r="N65" i="10"/>
  <c r="M65" i="10"/>
  <c r="L65" i="10"/>
  <c r="I46" i="10"/>
  <c r="F65" i="10"/>
  <c r="E65" i="10"/>
  <c r="D65" i="10"/>
  <c r="AA65" i="10"/>
  <c r="Q67" i="9"/>
  <c r="E55" i="9"/>
  <c r="U47" i="9"/>
  <c r="O40" i="9"/>
  <c r="Y38" i="9"/>
  <c r="M32" i="9"/>
  <c r="X40" i="9"/>
  <c r="O59" i="9"/>
  <c r="M58" i="9"/>
  <c r="E39" i="9"/>
  <c r="V78" i="9"/>
  <c r="AA38" i="9"/>
  <c r="W38" i="9"/>
  <c r="R57" i="9"/>
  <c r="C77" i="9"/>
  <c r="Y56" i="9"/>
  <c r="V37" i="9"/>
  <c r="U56" i="9"/>
  <c r="Q56" i="9"/>
  <c r="M76" i="9"/>
  <c r="D76" i="9"/>
  <c r="AA55" i="9"/>
  <c r="X55" i="9"/>
  <c r="V36" i="9"/>
  <c r="P36" i="9"/>
  <c r="O55" i="9"/>
  <c r="N55" i="9"/>
  <c r="K37" i="9"/>
  <c r="F36" i="9"/>
  <c r="U54" i="9"/>
  <c r="Q35" i="9"/>
  <c r="I35" i="9"/>
  <c r="W35" i="9"/>
  <c r="O34" i="9"/>
  <c r="K53" i="9"/>
  <c r="J34" i="9"/>
  <c r="I34" i="9"/>
  <c r="C34" i="9"/>
  <c r="Y52" i="9"/>
  <c r="T52" i="9"/>
  <c r="M52" i="9"/>
  <c r="AA51" i="9"/>
  <c r="X32" i="9"/>
  <c r="W51" i="9"/>
  <c r="V32" i="9"/>
  <c r="S52" i="9"/>
  <c r="K32" i="9"/>
  <c r="F51" i="9"/>
  <c r="D32" i="9"/>
  <c r="C51" i="9"/>
  <c r="Y50" i="9"/>
  <c r="V31" i="9"/>
  <c r="P50" i="9"/>
  <c r="H31" i="9"/>
  <c r="E50" i="9"/>
  <c r="AA69" i="9"/>
  <c r="Z49" i="9"/>
  <c r="S30" i="9"/>
  <c r="J30" i="9"/>
  <c r="I49" i="9"/>
  <c r="C69" i="9"/>
  <c r="V48" i="9"/>
  <c r="U29" i="9"/>
  <c r="T68" i="9"/>
  <c r="N68" i="9"/>
  <c r="Y67" i="9"/>
  <c r="X47" i="9"/>
  <c r="V28" i="9"/>
  <c r="K28" i="9"/>
  <c r="G28" i="9"/>
  <c r="C47" i="9"/>
  <c r="Y46" i="9"/>
  <c r="Q27" i="9"/>
  <c r="I27" i="9"/>
  <c r="H46" i="9"/>
  <c r="E46" i="9"/>
  <c r="Y65" i="9"/>
  <c r="F74" i="8"/>
  <c r="H72" i="8"/>
  <c r="K66" i="8"/>
  <c r="I64" i="8"/>
  <c r="H64" i="8"/>
  <c r="R112" i="8"/>
  <c r="O75" i="8"/>
  <c r="M112" i="8"/>
  <c r="G75" i="8"/>
  <c r="E112" i="8"/>
  <c r="D75" i="8"/>
  <c r="M74" i="8"/>
  <c r="H74" i="8"/>
  <c r="E74" i="8"/>
  <c r="Q73" i="8"/>
  <c r="K74" i="8"/>
  <c r="I73" i="8"/>
  <c r="C74" i="8"/>
  <c r="R72" i="8"/>
  <c r="O72" i="8"/>
  <c r="J72" i="8"/>
  <c r="G72" i="8"/>
  <c r="E72" i="8"/>
  <c r="S71" i="8"/>
  <c r="P71" i="8"/>
  <c r="K71" i="8"/>
  <c r="H71" i="8"/>
  <c r="Q70" i="8"/>
  <c r="J70" i="8"/>
  <c r="I70" i="8"/>
  <c r="D70" i="8"/>
  <c r="R69" i="8"/>
  <c r="J69" i="8"/>
  <c r="G106" i="8"/>
  <c r="E69" i="8"/>
  <c r="N105" i="8"/>
  <c r="H105" i="8"/>
  <c r="F105" i="8"/>
  <c r="E68" i="8"/>
  <c r="C68" i="8"/>
  <c r="Q104" i="8"/>
  <c r="O67" i="8"/>
  <c r="M104" i="8"/>
  <c r="L67" i="8"/>
  <c r="I68" i="8"/>
  <c r="G67" i="8"/>
  <c r="D67" i="8"/>
  <c r="P66" i="8"/>
  <c r="N66" i="8"/>
  <c r="M66" i="8"/>
  <c r="E66" i="8"/>
  <c r="R64" i="8"/>
  <c r="R62" i="8"/>
  <c r="M61" i="8"/>
  <c r="R60" i="8"/>
  <c r="C60" i="8"/>
  <c r="Q96" i="8"/>
  <c r="M96" i="8"/>
  <c r="I59" i="8"/>
  <c r="G59" i="8"/>
  <c r="Q57" i="8"/>
  <c r="I57" i="8"/>
  <c r="R56" i="8"/>
  <c r="L54" i="8"/>
  <c r="I54" i="8"/>
  <c r="H91" i="8"/>
  <c r="M53" i="8"/>
  <c r="H54" i="8"/>
  <c r="I89" i="8"/>
  <c r="G89" i="8"/>
  <c r="F51" i="8"/>
  <c r="Q48" i="8"/>
  <c r="E85" i="8"/>
  <c r="D85" i="8"/>
  <c r="H83" i="8"/>
  <c r="E47" i="8"/>
  <c r="Q81" i="8"/>
  <c r="G81" i="8"/>
  <c r="E81" i="8"/>
  <c r="D81" i="8"/>
  <c r="N107" i="7"/>
  <c r="L74" i="7"/>
  <c r="H50" i="7"/>
  <c r="S75" i="7"/>
  <c r="P75" i="7"/>
  <c r="K75" i="7"/>
  <c r="Q74" i="7"/>
  <c r="N111" i="7"/>
  <c r="L111" i="7"/>
  <c r="J75" i="7"/>
  <c r="I74" i="7"/>
  <c r="E111" i="7"/>
  <c r="D111" i="7"/>
  <c r="S72" i="7"/>
  <c r="K72" i="7"/>
  <c r="C72" i="7"/>
  <c r="O108" i="7"/>
  <c r="G71" i="7"/>
  <c r="E71" i="7"/>
  <c r="D71" i="7"/>
  <c r="N70" i="7"/>
  <c r="M70" i="7"/>
  <c r="H107" i="7"/>
  <c r="F70" i="7"/>
  <c r="O69" i="7"/>
  <c r="N69" i="7"/>
  <c r="G69" i="7"/>
  <c r="F69" i="7"/>
  <c r="S105" i="7"/>
  <c r="P68" i="7"/>
  <c r="O68" i="7"/>
  <c r="K105" i="7"/>
  <c r="S67" i="7"/>
  <c r="Q67" i="7"/>
  <c r="P67" i="7"/>
  <c r="I67" i="7"/>
  <c r="H67" i="7"/>
  <c r="R67" i="7"/>
  <c r="Q66" i="7"/>
  <c r="L103" i="7"/>
  <c r="I66" i="7"/>
  <c r="D103" i="7"/>
  <c r="S65" i="7"/>
  <c r="M65" i="7"/>
  <c r="C65" i="7"/>
  <c r="L64" i="7"/>
  <c r="D64" i="7"/>
  <c r="C64" i="7"/>
  <c r="Q100" i="7"/>
  <c r="O100" i="7"/>
  <c r="M63" i="7"/>
  <c r="G100" i="7"/>
  <c r="E63" i="7"/>
  <c r="D63" i="7"/>
  <c r="P99" i="7"/>
  <c r="M62" i="7"/>
  <c r="H99" i="7"/>
  <c r="O61" i="7"/>
  <c r="N61" i="7"/>
  <c r="G61" i="7"/>
  <c r="F61" i="7"/>
  <c r="M98" i="7"/>
  <c r="P60" i="7"/>
  <c r="O60" i="7"/>
  <c r="H97" i="7"/>
  <c r="K59" i="7"/>
  <c r="I59" i="7"/>
  <c r="H59" i="7"/>
  <c r="Q58" i="7"/>
  <c r="L95" i="7"/>
  <c r="I58" i="7"/>
  <c r="F95" i="7"/>
  <c r="D95" i="7"/>
  <c r="S57" i="7"/>
  <c r="M57" i="7"/>
  <c r="C57" i="7"/>
  <c r="L56" i="7"/>
  <c r="D56" i="7"/>
  <c r="C56" i="7"/>
  <c r="Q92" i="7"/>
  <c r="P92" i="7"/>
  <c r="M55" i="7"/>
  <c r="L55" i="7"/>
  <c r="H92" i="7"/>
  <c r="G92" i="7"/>
  <c r="E55" i="7"/>
  <c r="D55" i="7"/>
  <c r="P91" i="7"/>
  <c r="M91" i="7"/>
  <c r="H91" i="7"/>
  <c r="J53" i="7"/>
  <c r="G53" i="7"/>
  <c r="F53" i="7"/>
  <c r="Q52" i="7"/>
  <c r="G89" i="7"/>
  <c r="M51" i="7"/>
  <c r="C51" i="7"/>
  <c r="Q50" i="7"/>
  <c r="H87" i="7"/>
  <c r="G87" i="7"/>
  <c r="J49" i="7"/>
  <c r="G49" i="7"/>
  <c r="I48" i="7"/>
  <c r="H48" i="7"/>
  <c r="G85" i="7"/>
  <c r="M47" i="7"/>
  <c r="J47" i="7"/>
  <c r="C47" i="7"/>
  <c r="Q46" i="7"/>
  <c r="H83" i="7"/>
  <c r="G83" i="7"/>
  <c r="E46" i="7"/>
  <c r="G111" i="6"/>
  <c r="K107" i="6"/>
  <c r="G107" i="6"/>
  <c r="S104" i="6"/>
  <c r="G103" i="6"/>
  <c r="K99" i="6"/>
  <c r="S91" i="6"/>
  <c r="O112" i="6"/>
  <c r="M112" i="6"/>
  <c r="L75" i="6"/>
  <c r="G112" i="6"/>
  <c r="E112" i="6"/>
  <c r="R74" i="6"/>
  <c r="P111" i="6"/>
  <c r="N111" i="6"/>
  <c r="J74" i="6"/>
  <c r="H111" i="6"/>
  <c r="F111" i="6"/>
  <c r="E111" i="6"/>
  <c r="S73" i="6"/>
  <c r="K73" i="6"/>
  <c r="C73" i="6"/>
  <c r="R109" i="6"/>
  <c r="L72" i="6"/>
  <c r="J109" i="6"/>
  <c r="H109" i="6"/>
  <c r="G109" i="6"/>
  <c r="D72" i="6"/>
  <c r="S71" i="6"/>
  <c r="M71" i="6"/>
  <c r="K71" i="6"/>
  <c r="E71" i="6"/>
  <c r="R108" i="6"/>
  <c r="Q107" i="6"/>
  <c r="N70" i="6"/>
  <c r="L70" i="6"/>
  <c r="J107" i="6"/>
  <c r="I107" i="6"/>
  <c r="F70" i="6"/>
  <c r="D70" i="6"/>
  <c r="R106" i="6"/>
  <c r="O69" i="6"/>
  <c r="M69" i="6"/>
  <c r="J106" i="6"/>
  <c r="G69" i="6"/>
  <c r="E69" i="6"/>
  <c r="K68" i="6"/>
  <c r="C68" i="6"/>
  <c r="O104" i="6"/>
  <c r="L104" i="6"/>
  <c r="G104" i="6"/>
  <c r="N103" i="6"/>
  <c r="M103" i="6"/>
  <c r="F103" i="6"/>
  <c r="E103" i="6"/>
  <c r="S65" i="6"/>
  <c r="K65" i="6"/>
  <c r="C65" i="6"/>
  <c r="R101" i="6"/>
  <c r="P101" i="6"/>
  <c r="O101" i="6"/>
  <c r="L64" i="6"/>
  <c r="J101" i="6"/>
  <c r="H101" i="6"/>
  <c r="G101" i="6"/>
  <c r="D64" i="6"/>
  <c r="S63" i="6"/>
  <c r="M63" i="6"/>
  <c r="E63" i="6"/>
  <c r="R100" i="6"/>
  <c r="R99" i="6"/>
  <c r="Q99" i="6"/>
  <c r="N62" i="6"/>
  <c r="J99" i="6"/>
  <c r="I99" i="6"/>
  <c r="F62" i="6"/>
  <c r="R98" i="6"/>
  <c r="O61" i="6"/>
  <c r="M61" i="6"/>
  <c r="G61" i="6"/>
  <c r="E61" i="6"/>
  <c r="L97" i="6"/>
  <c r="M96" i="6"/>
  <c r="E96" i="6"/>
  <c r="D59" i="6"/>
  <c r="N95" i="6"/>
  <c r="M95" i="6"/>
  <c r="E95" i="6"/>
  <c r="K57" i="6"/>
  <c r="C57" i="6"/>
  <c r="R93" i="6"/>
  <c r="P93" i="6"/>
  <c r="O93" i="6"/>
  <c r="J93" i="6"/>
  <c r="G93" i="6"/>
  <c r="M55" i="6"/>
  <c r="E55" i="6"/>
  <c r="C55" i="6"/>
  <c r="R91" i="6"/>
  <c r="Q91" i="6"/>
  <c r="N54" i="6"/>
  <c r="J91" i="6"/>
  <c r="I91" i="6"/>
  <c r="F54" i="6"/>
  <c r="R90" i="6"/>
  <c r="Q52" i="6"/>
  <c r="F51" i="6"/>
  <c r="J87" i="6"/>
  <c r="M49" i="6"/>
  <c r="I48" i="6"/>
  <c r="H85" i="6"/>
  <c r="E85" i="6"/>
  <c r="J46" i="6"/>
  <c r="G45" i="6"/>
  <c r="C45" i="6"/>
  <c r="E81" i="6"/>
  <c r="D81" i="6"/>
  <c r="D86" i="5"/>
  <c r="B69" i="5"/>
  <c r="B74" i="5"/>
  <c r="F110" i="5"/>
  <c r="F108" i="5"/>
  <c r="C108" i="5"/>
  <c r="D70" i="5"/>
  <c r="B70" i="5"/>
  <c r="F69" i="5"/>
  <c r="C70" i="5"/>
  <c r="C105" i="5"/>
  <c r="B66" i="5"/>
  <c r="F102" i="5"/>
  <c r="C101" i="5"/>
  <c r="F100" i="5"/>
  <c r="D100" i="5"/>
  <c r="C100" i="5"/>
  <c r="E26" i="5"/>
  <c r="B62" i="5"/>
  <c r="F61" i="5"/>
  <c r="C97" i="5"/>
  <c r="F96" i="5"/>
  <c r="D96" i="5"/>
  <c r="B58" i="5"/>
  <c r="F94" i="5"/>
  <c r="D94" i="5"/>
  <c r="B56" i="5"/>
  <c r="F92" i="5"/>
  <c r="D92" i="5"/>
  <c r="C56" i="5"/>
  <c r="C54" i="5"/>
  <c r="C90" i="5"/>
  <c r="C88" i="5"/>
  <c r="D51" i="5"/>
  <c r="B50" i="5"/>
  <c r="B48" i="5"/>
  <c r="D84" i="5"/>
  <c r="C47" i="5"/>
  <c r="C82" i="5"/>
  <c r="D80" i="5"/>
  <c r="C80" i="5"/>
  <c r="C85" i="5" l="1"/>
  <c r="F46" i="6"/>
  <c r="D47" i="6"/>
  <c r="Q47" i="6"/>
  <c r="J48" i="6"/>
  <c r="D88" i="6"/>
  <c r="Q88" i="6"/>
  <c r="F55" i="6"/>
  <c r="N55" i="6"/>
  <c r="E56" i="6"/>
  <c r="M56" i="6"/>
  <c r="L57" i="6"/>
  <c r="C58" i="6"/>
  <c r="S58" i="6"/>
  <c r="J59" i="6"/>
  <c r="R59" i="6"/>
  <c r="H61" i="6"/>
  <c r="P61" i="6"/>
  <c r="G62" i="6"/>
  <c r="F63" i="6"/>
  <c r="N63" i="6"/>
  <c r="E64" i="6"/>
  <c r="M64" i="6"/>
  <c r="C66" i="6"/>
  <c r="J67" i="6"/>
  <c r="R67" i="6"/>
  <c r="H69" i="6"/>
  <c r="P69" i="6"/>
  <c r="G70" i="6"/>
  <c r="O70" i="6"/>
  <c r="F71" i="6"/>
  <c r="N71" i="6"/>
  <c r="E72" i="6"/>
  <c r="M72" i="6"/>
  <c r="D73" i="6"/>
  <c r="L73" i="6"/>
  <c r="C74" i="6"/>
  <c r="K74" i="6"/>
  <c r="S74" i="6"/>
  <c r="J75" i="6"/>
  <c r="R75" i="6"/>
  <c r="S95" i="6"/>
  <c r="D82" i="7"/>
  <c r="Q82" i="7"/>
  <c r="J46" i="7"/>
  <c r="H47" i="7"/>
  <c r="F48" i="7"/>
  <c r="D86" i="7"/>
  <c r="Q86" i="7"/>
  <c r="D53" i="7"/>
  <c r="L90" i="7"/>
  <c r="I91" i="7"/>
  <c r="I56" i="7"/>
  <c r="G58" i="7"/>
  <c r="G63" i="7"/>
  <c r="C65" i="9"/>
  <c r="K65" i="9"/>
  <c r="S65" i="9"/>
  <c r="AA65" i="9"/>
  <c r="D45" i="5"/>
  <c r="D53" i="5"/>
  <c r="D109" i="5"/>
  <c r="B46" i="5"/>
  <c r="C51" i="5"/>
  <c r="B54" i="5"/>
  <c r="C93" i="5"/>
  <c r="G46" i="6"/>
  <c r="E47" i="6"/>
  <c r="C48" i="6"/>
  <c r="M48" i="6"/>
  <c r="I49" i="6"/>
  <c r="C52" i="6"/>
  <c r="H54" i="6"/>
  <c r="P54" i="6"/>
  <c r="G55" i="6"/>
  <c r="O55" i="6"/>
  <c r="F56" i="6"/>
  <c r="N56" i="6"/>
  <c r="E57" i="6"/>
  <c r="M57" i="6"/>
  <c r="R96" i="6"/>
  <c r="K59" i="6"/>
  <c r="I61" i="6"/>
  <c r="Q61" i="6"/>
  <c r="L103" i="6"/>
  <c r="L74" i="6"/>
  <c r="R112" i="6"/>
  <c r="K75" i="6"/>
  <c r="K112" i="6"/>
  <c r="S75" i="6"/>
  <c r="K96" i="6"/>
  <c r="D109" i="6"/>
  <c r="E86" i="7"/>
  <c r="E90" i="7"/>
  <c r="J66" i="9"/>
  <c r="R66" i="9"/>
  <c r="F52" i="9"/>
  <c r="F72" i="9"/>
  <c r="P92" i="6"/>
  <c r="F94" i="6"/>
  <c r="K97" i="6"/>
  <c r="S97" i="6"/>
  <c r="P100" i="6"/>
  <c r="F102" i="6"/>
  <c r="N102" i="6"/>
  <c r="H108" i="6"/>
  <c r="P108" i="6"/>
  <c r="F110" i="6"/>
  <c r="N110" i="6"/>
  <c r="L109" i="6"/>
  <c r="F82" i="7"/>
  <c r="N90" i="7"/>
  <c r="G97" i="7"/>
  <c r="G105" i="7"/>
  <c r="Q83" i="7"/>
  <c r="G82" i="6"/>
  <c r="G84" i="6"/>
  <c r="G102" i="6"/>
  <c r="Q108" i="6"/>
  <c r="O110" i="6"/>
  <c r="S100" i="6"/>
  <c r="I81" i="7"/>
  <c r="G82" i="7"/>
  <c r="I89" i="7"/>
  <c r="O90" i="7"/>
  <c r="H105" i="7"/>
  <c r="P79" i="10"/>
  <c r="H92" i="6"/>
  <c r="I83" i="6"/>
  <c r="G86" i="6"/>
  <c r="G88" i="6"/>
  <c r="I92" i="6"/>
  <c r="G94" i="6"/>
  <c r="D60" i="6"/>
  <c r="K106" i="6"/>
  <c r="S106" i="6"/>
  <c r="D90" i="6"/>
  <c r="L90" i="6"/>
  <c r="I93" i="6"/>
  <c r="Q93" i="6"/>
  <c r="I101" i="6"/>
  <c r="Q101" i="6"/>
  <c r="I109" i="6"/>
  <c r="Q109" i="6"/>
  <c r="D101" i="6"/>
  <c r="J111" i="6"/>
  <c r="E46" i="8"/>
  <c r="M47" i="8"/>
  <c r="I84" i="8"/>
  <c r="G49" i="8"/>
  <c r="I52" i="8"/>
  <c r="L62" i="8"/>
  <c r="L99" i="8"/>
  <c r="M100" i="8"/>
  <c r="I88" i="6"/>
  <c r="I94" i="6"/>
  <c r="I102" i="6"/>
  <c r="Q102" i="6"/>
  <c r="I110" i="6"/>
  <c r="Q110" i="6"/>
  <c r="I85" i="6"/>
  <c r="I86" i="7"/>
  <c r="I90" i="7"/>
  <c r="O92" i="7"/>
  <c r="O55" i="7"/>
  <c r="J97" i="7"/>
  <c r="R97" i="7"/>
  <c r="I98" i="7"/>
  <c r="Q98" i="7"/>
  <c r="G104" i="7"/>
  <c r="C67" i="7"/>
  <c r="J105" i="7"/>
  <c r="R105" i="7"/>
  <c r="I106" i="7"/>
  <c r="Q106" i="7"/>
  <c r="P107" i="7"/>
  <c r="P70" i="7"/>
  <c r="L94" i="6"/>
  <c r="Q94" i="6"/>
  <c r="D63" i="5"/>
  <c r="D65" i="5"/>
  <c r="D67" i="5"/>
  <c r="D69" i="5"/>
  <c r="D71" i="5"/>
  <c r="K101" i="6"/>
  <c r="S101" i="6"/>
  <c r="S109" i="6"/>
  <c r="J82" i="7"/>
  <c r="M88" i="8"/>
  <c r="O58" i="7"/>
  <c r="E97" i="7"/>
  <c r="M60" i="7"/>
  <c r="D61" i="7"/>
  <c r="L61" i="7"/>
  <c r="I64" i="7"/>
  <c r="G66" i="7"/>
  <c r="O66" i="7"/>
  <c r="E105" i="7"/>
  <c r="M68" i="7"/>
  <c r="D69" i="7"/>
  <c r="L69" i="7"/>
  <c r="I72" i="7"/>
  <c r="G74" i="7"/>
  <c r="O74" i="7"/>
  <c r="D84" i="8"/>
  <c r="Q88" i="8"/>
  <c r="G54" i="8"/>
  <c r="O54" i="8"/>
  <c r="F55" i="8"/>
  <c r="D57" i="8"/>
  <c r="L94" i="8"/>
  <c r="J95" i="8"/>
  <c r="K58" i="8"/>
  <c r="Q60" i="8"/>
  <c r="H61" i="8"/>
  <c r="P61" i="8"/>
  <c r="O62" i="8"/>
  <c r="E64" i="8"/>
  <c r="M64" i="8"/>
  <c r="D102" i="8"/>
  <c r="L102" i="8"/>
  <c r="C66" i="8"/>
  <c r="S66" i="8"/>
  <c r="J67" i="8"/>
  <c r="R67" i="8"/>
  <c r="Q68" i="8"/>
  <c r="F71" i="8"/>
  <c r="M72" i="8"/>
  <c r="J75" i="8"/>
  <c r="R75" i="8"/>
  <c r="C66" i="9"/>
  <c r="S66" i="9"/>
  <c r="G68" i="9"/>
  <c r="O68" i="9"/>
  <c r="C70" i="9"/>
  <c r="S70" i="9"/>
  <c r="AA33" i="9"/>
  <c r="O65" i="10"/>
  <c r="E47" i="10"/>
  <c r="G30" i="10"/>
  <c r="O50" i="10"/>
  <c r="G34" i="10"/>
  <c r="Q65" i="11"/>
  <c r="Z35" i="11"/>
  <c r="Z34" i="11"/>
  <c r="H58" i="12"/>
  <c r="H81" i="13"/>
  <c r="M90" i="7"/>
  <c r="D91" i="7"/>
  <c r="L91" i="7"/>
  <c r="C55" i="7"/>
  <c r="K55" i="7"/>
  <c r="S55" i="7"/>
  <c r="H58" i="7"/>
  <c r="P58" i="7"/>
  <c r="G59" i="7"/>
  <c r="O59" i="7"/>
  <c r="F97" i="7"/>
  <c r="N60" i="7"/>
  <c r="E61" i="7"/>
  <c r="M61" i="7"/>
  <c r="D62" i="7"/>
  <c r="L99" i="7"/>
  <c r="C63" i="7"/>
  <c r="K63" i="7"/>
  <c r="S63" i="7"/>
  <c r="H66" i="7"/>
  <c r="P66" i="7"/>
  <c r="G67" i="7"/>
  <c r="O67" i="7"/>
  <c r="F105" i="7"/>
  <c r="N68" i="7"/>
  <c r="E69" i="7"/>
  <c r="M69" i="7"/>
  <c r="D70" i="7"/>
  <c r="L107" i="7"/>
  <c r="C71" i="7"/>
  <c r="K71" i="7"/>
  <c r="S71" i="7"/>
  <c r="H74" i="7"/>
  <c r="P74" i="7"/>
  <c r="G75" i="7"/>
  <c r="O75" i="7"/>
  <c r="L98" i="7"/>
  <c r="I81" i="8"/>
  <c r="E84" i="8"/>
  <c r="C48" i="8"/>
  <c r="M48" i="8"/>
  <c r="D95" i="8"/>
  <c r="Q61" i="8"/>
  <c r="H107" i="8"/>
  <c r="D66" i="9"/>
  <c r="L66" i="9"/>
  <c r="J29" i="9"/>
  <c r="R47" i="9"/>
  <c r="V30" i="9"/>
  <c r="D70" i="9"/>
  <c r="T70" i="9"/>
  <c r="R32" i="9"/>
  <c r="N34" i="9"/>
  <c r="D35" i="9"/>
  <c r="B36" i="9"/>
  <c r="P76" i="9"/>
  <c r="N38" i="9"/>
  <c r="B59" i="9"/>
  <c r="N59" i="9"/>
  <c r="E78" i="9"/>
  <c r="H65" i="10"/>
  <c r="P65" i="10"/>
  <c r="X65" i="10"/>
  <c r="F46" i="10"/>
  <c r="N46" i="10"/>
  <c r="R48" i="10"/>
  <c r="Z48" i="10"/>
  <c r="L51" i="10"/>
  <c r="P53" i="10"/>
  <c r="B56" i="10"/>
  <c r="J56" i="10"/>
  <c r="D59" i="10"/>
  <c r="T40" i="10"/>
  <c r="M52" i="10"/>
  <c r="J65" i="11"/>
  <c r="K27" i="11"/>
  <c r="S27" i="11"/>
  <c r="L28" i="11"/>
  <c r="F102" i="8"/>
  <c r="N102" i="8"/>
  <c r="M66" i="9"/>
  <c r="U66" i="9"/>
  <c r="U70" i="9"/>
  <c r="E74" i="9"/>
  <c r="M74" i="9"/>
  <c r="U78" i="9"/>
  <c r="E51" i="9"/>
  <c r="G70" i="10"/>
  <c r="O70" i="10"/>
  <c r="F62" i="12"/>
  <c r="B89" i="13"/>
  <c r="B52" i="13"/>
  <c r="M71" i="7"/>
  <c r="D72" i="7"/>
  <c r="L72" i="7"/>
  <c r="S73" i="7"/>
  <c r="I75" i="7"/>
  <c r="Q75" i="7"/>
  <c r="G90" i="8"/>
  <c r="J54" i="8"/>
  <c r="R54" i="8"/>
  <c r="I55" i="8"/>
  <c r="Q55" i="8"/>
  <c r="H93" i="8"/>
  <c r="P56" i="8"/>
  <c r="G57" i="8"/>
  <c r="N58" i="8"/>
  <c r="D60" i="8"/>
  <c r="L97" i="8"/>
  <c r="S61" i="8"/>
  <c r="H101" i="8"/>
  <c r="G65" i="8"/>
  <c r="O102" i="8"/>
  <c r="F66" i="8"/>
  <c r="E67" i="8"/>
  <c r="D105" i="8"/>
  <c r="L68" i="8"/>
  <c r="J106" i="8"/>
  <c r="K69" i="8"/>
  <c r="S69" i="8"/>
  <c r="R70" i="8"/>
  <c r="I71" i="8"/>
  <c r="Q71" i="8"/>
  <c r="P72" i="8"/>
  <c r="G73" i="8"/>
  <c r="O110" i="8"/>
  <c r="N74" i="8"/>
  <c r="C58" i="8"/>
  <c r="Z65" i="10"/>
  <c r="H69" i="11"/>
  <c r="Q48" i="7"/>
  <c r="K58" i="7"/>
  <c r="S58" i="7"/>
  <c r="N103" i="7"/>
  <c r="K66" i="7"/>
  <c r="I68" i="7"/>
  <c r="F111" i="7"/>
  <c r="R75" i="7"/>
  <c r="I105" i="7"/>
  <c r="H84" i="8"/>
  <c r="P94" i="8"/>
  <c r="O95" i="8"/>
  <c r="H102" i="8"/>
  <c r="G103" i="8"/>
  <c r="E105" i="8"/>
  <c r="N75" i="8"/>
  <c r="L105" i="8"/>
  <c r="G66" i="9"/>
  <c r="O66" i="9"/>
  <c r="W66" i="9"/>
  <c r="E47" i="9"/>
  <c r="C29" i="9"/>
  <c r="K29" i="9"/>
  <c r="S29" i="9"/>
  <c r="AA68" i="9"/>
  <c r="I30" i="9"/>
  <c r="Q30" i="9"/>
  <c r="G70" i="9"/>
  <c r="O70" i="9"/>
  <c r="W70" i="9"/>
  <c r="E32" i="9"/>
  <c r="M51" i="9"/>
  <c r="U51" i="9"/>
  <c r="C52" i="9"/>
  <c r="K52" i="9"/>
  <c r="S33" i="9"/>
  <c r="I53" i="9"/>
  <c r="Q34" i="9"/>
  <c r="Y53" i="9"/>
  <c r="G74" i="9"/>
  <c r="O74" i="9"/>
  <c r="W74" i="9"/>
  <c r="M36" i="9"/>
  <c r="U36" i="9"/>
  <c r="C76" i="9"/>
  <c r="AA37" i="9"/>
  <c r="I38" i="9"/>
  <c r="G39" i="9"/>
  <c r="W39" i="9"/>
  <c r="W54" i="9"/>
  <c r="O47" i="10"/>
  <c r="E48" i="10"/>
  <c r="K49" i="10"/>
  <c r="AA49" i="10"/>
  <c r="I50" i="10"/>
  <c r="Q50" i="10"/>
  <c r="O51" i="10"/>
  <c r="I74" i="10"/>
  <c r="L49" i="9"/>
  <c r="B54" i="9"/>
  <c r="R54" i="9"/>
  <c r="H36" i="9"/>
  <c r="X74" i="9"/>
  <c r="L38" i="9"/>
  <c r="T57" i="9"/>
  <c r="B39" i="9"/>
  <c r="Z39" i="9"/>
  <c r="X78" i="9"/>
  <c r="P75" i="10"/>
  <c r="J69" i="11"/>
  <c r="I40" i="9"/>
  <c r="Y78" i="9"/>
  <c r="Q67" i="10"/>
  <c r="Y67" i="10"/>
  <c r="H105" i="13"/>
  <c r="E49" i="11"/>
  <c r="N30" i="11"/>
  <c r="J73" i="11"/>
  <c r="R53" i="11"/>
  <c r="K54" i="11"/>
  <c r="S54" i="11"/>
  <c r="C75" i="11"/>
  <c r="L55" i="11"/>
  <c r="V56" i="11"/>
  <c r="N57" i="11"/>
  <c r="F58" i="11"/>
  <c r="K43" i="12"/>
  <c r="I49" i="12"/>
  <c r="C96" i="12"/>
  <c r="K104" i="12"/>
  <c r="T72" i="12"/>
  <c r="F45" i="13"/>
  <c r="C83" i="13"/>
  <c r="S46" i="13"/>
  <c r="E85" i="13"/>
  <c r="M48" i="13"/>
  <c r="R49" i="13"/>
  <c r="G50" i="13"/>
  <c r="O50" i="13"/>
  <c r="I52" i="13"/>
  <c r="Q52" i="13"/>
  <c r="N53" i="13"/>
  <c r="C54" i="13"/>
  <c r="S54" i="13"/>
  <c r="R57" i="13"/>
  <c r="O58" i="13"/>
  <c r="D59" i="13"/>
  <c r="T59" i="13"/>
  <c r="I60" i="13"/>
  <c r="Q60" i="13"/>
  <c r="N61" i="13"/>
  <c r="K62" i="13"/>
  <c r="M101" i="13"/>
  <c r="G66" i="13"/>
  <c r="D67" i="13"/>
  <c r="L67" i="13"/>
  <c r="T67" i="13"/>
  <c r="I68" i="13"/>
  <c r="F69" i="13"/>
  <c r="N69" i="13"/>
  <c r="K70" i="13"/>
  <c r="H71" i="13"/>
  <c r="P71" i="13"/>
  <c r="E72" i="13"/>
  <c r="M72" i="13"/>
  <c r="R73" i="13"/>
  <c r="E45" i="14"/>
  <c r="B46" i="14"/>
  <c r="R46" i="14"/>
  <c r="O47" i="14"/>
  <c r="S51" i="14"/>
  <c r="P52" i="14"/>
  <c r="M53" i="14"/>
  <c r="J54" i="14"/>
  <c r="T56" i="14"/>
  <c r="I57" i="14"/>
  <c r="C59" i="14"/>
  <c r="K59" i="14"/>
  <c r="J62" i="14"/>
  <c r="R62" i="14"/>
  <c r="G63" i="14"/>
  <c r="F66" i="14"/>
  <c r="N66" i="14"/>
  <c r="C67" i="14"/>
  <c r="K67" i="14"/>
  <c r="J70" i="14"/>
  <c r="R70" i="14"/>
  <c r="L72" i="14"/>
  <c r="Q82" i="15"/>
  <c r="I85" i="15"/>
  <c r="K87" i="15"/>
  <c r="S72" i="10"/>
  <c r="C65" i="11"/>
  <c r="L27" i="11"/>
  <c r="T65" i="11"/>
  <c r="E47" i="11"/>
  <c r="O68" i="11"/>
  <c r="Y49" i="11"/>
  <c r="I32" i="11"/>
  <c r="Q32" i="11"/>
  <c r="T73" i="11"/>
  <c r="W37" i="11"/>
  <c r="O76" i="11"/>
  <c r="D83" i="12"/>
  <c r="L83" i="12"/>
  <c r="H89" i="12"/>
  <c r="O53" i="12"/>
  <c r="D91" i="12"/>
  <c r="C57" i="12"/>
  <c r="K57" i="12"/>
  <c r="S57" i="12"/>
  <c r="P58" i="12"/>
  <c r="M59" i="12"/>
  <c r="G61" i="12"/>
  <c r="O61" i="12"/>
  <c r="L99" i="12"/>
  <c r="T62" i="12"/>
  <c r="Q63" i="12"/>
  <c r="N64" i="12"/>
  <c r="C65" i="12"/>
  <c r="E67" i="12"/>
  <c r="M67" i="12"/>
  <c r="R68" i="12"/>
  <c r="O69" i="12"/>
  <c r="D70" i="12"/>
  <c r="L70" i="12"/>
  <c r="C73" i="12"/>
  <c r="K73" i="12"/>
  <c r="B56" i="13"/>
  <c r="M95" i="15"/>
  <c r="L49" i="15"/>
  <c r="H74" i="10"/>
  <c r="X74" i="10"/>
  <c r="P78" i="10"/>
  <c r="D65" i="11"/>
  <c r="V65" i="11"/>
  <c r="X67" i="11"/>
  <c r="M73" i="11"/>
  <c r="V53" i="11"/>
  <c r="E74" i="11"/>
  <c r="P76" i="11"/>
  <c r="Y76" i="11"/>
  <c r="I39" i="11"/>
  <c r="Z57" i="11"/>
  <c r="X79" i="11"/>
  <c r="B47" i="12"/>
  <c r="R47" i="12"/>
  <c r="R55" i="12"/>
  <c r="L57" i="12"/>
  <c r="B63" i="12"/>
  <c r="N67" i="12"/>
  <c r="M108" i="13"/>
  <c r="R41" i="15"/>
  <c r="N95" i="15"/>
  <c r="G55" i="10"/>
  <c r="Y78" i="10"/>
  <c r="I29" i="11"/>
  <c r="M72" i="11"/>
  <c r="W34" i="11"/>
  <c r="Q40" i="11"/>
  <c r="H43" i="13"/>
  <c r="P43" i="13"/>
  <c r="E81" i="13"/>
  <c r="M81" i="13"/>
  <c r="R45" i="13"/>
  <c r="D47" i="13"/>
  <c r="O90" i="13"/>
  <c r="B61" i="13"/>
  <c r="G62" i="13"/>
  <c r="I64" i="13"/>
  <c r="P80" i="13"/>
  <c r="K74" i="10"/>
  <c r="S74" i="10"/>
  <c r="Q75" i="10"/>
  <c r="O79" i="10"/>
  <c r="P65" i="11"/>
  <c r="Y65" i="11"/>
  <c r="S68" i="11"/>
  <c r="P73" i="11"/>
  <c r="C55" i="11"/>
  <c r="C82" i="12"/>
  <c r="S82" i="12"/>
  <c r="L85" i="12"/>
  <c r="O86" i="12"/>
  <c r="C90" i="12"/>
  <c r="K54" i="12"/>
  <c r="I96" i="12"/>
  <c r="S98" i="12"/>
  <c r="H99" i="12"/>
  <c r="P99" i="12"/>
  <c r="C106" i="12"/>
  <c r="H107" i="12"/>
  <c r="P107" i="12"/>
  <c r="G45" i="13"/>
  <c r="F48" i="13"/>
  <c r="N48" i="13"/>
  <c r="F56" i="13"/>
  <c r="K57" i="13"/>
  <c r="H32" i="15"/>
  <c r="D36" i="15"/>
  <c r="Q37" i="15"/>
  <c r="Q46" i="15"/>
  <c r="S48" i="15"/>
  <c r="O109" i="6"/>
  <c r="O72" i="6"/>
  <c r="M59" i="6"/>
  <c r="E50" i="7"/>
  <c r="E87" i="7"/>
  <c r="F54" i="7"/>
  <c r="F91" i="7"/>
  <c r="N54" i="7"/>
  <c r="N91" i="7"/>
  <c r="K94" i="7"/>
  <c r="Q59" i="7"/>
  <c r="Q96" i="7"/>
  <c r="F62" i="7"/>
  <c r="F99" i="7"/>
  <c r="N62" i="7"/>
  <c r="N99" i="7"/>
  <c r="K102" i="7"/>
  <c r="C73" i="7"/>
  <c r="C74" i="7"/>
  <c r="K110" i="7"/>
  <c r="I60" i="7"/>
  <c r="F107" i="7"/>
  <c r="V46" i="10"/>
  <c r="V27" i="10"/>
  <c r="D47" i="10"/>
  <c r="D28" i="10"/>
  <c r="L47" i="10"/>
  <c r="L48" i="10"/>
  <c r="L28" i="10"/>
  <c r="T47" i="10"/>
  <c r="T28" i="10"/>
  <c r="B48" i="10"/>
  <c r="B29" i="10"/>
  <c r="B49" i="10"/>
  <c r="J48" i="10"/>
  <c r="J29" i="10"/>
  <c r="H49" i="10"/>
  <c r="H30" i="10"/>
  <c r="H69" i="10"/>
  <c r="P49" i="10"/>
  <c r="P69" i="10"/>
  <c r="P30" i="10"/>
  <c r="X49" i="10"/>
  <c r="X69" i="10"/>
  <c r="X30" i="10"/>
  <c r="F50" i="10"/>
  <c r="F70" i="10"/>
  <c r="F51" i="10"/>
  <c r="F31" i="10"/>
  <c r="N50" i="10"/>
  <c r="N70" i="10"/>
  <c r="N31" i="10"/>
  <c r="V50" i="10"/>
  <c r="V70" i="10"/>
  <c r="V31" i="10"/>
  <c r="D51" i="10"/>
  <c r="D71" i="10"/>
  <c r="T51" i="10"/>
  <c r="T52" i="10"/>
  <c r="T32" i="10"/>
  <c r="B52" i="10"/>
  <c r="B33" i="10"/>
  <c r="J72" i="10"/>
  <c r="J33" i="10"/>
  <c r="R72" i="10"/>
  <c r="R33" i="10"/>
  <c r="Z72" i="10"/>
  <c r="Z33" i="10"/>
  <c r="H53" i="10"/>
  <c r="H34" i="10"/>
  <c r="X53" i="10"/>
  <c r="X54" i="10"/>
  <c r="F54" i="10"/>
  <c r="F35" i="10"/>
  <c r="N54" i="10"/>
  <c r="N35" i="10"/>
  <c r="N55" i="10"/>
  <c r="V54" i="10"/>
  <c r="V35" i="10"/>
  <c r="D55" i="10"/>
  <c r="D36" i="10"/>
  <c r="L55" i="10"/>
  <c r="L36" i="10"/>
  <c r="T55" i="10"/>
  <c r="T36" i="10"/>
  <c r="T56" i="10"/>
  <c r="R56" i="10"/>
  <c r="R37" i="10"/>
  <c r="Z56" i="10"/>
  <c r="Z37" i="10"/>
  <c r="H57" i="10"/>
  <c r="H77" i="10"/>
  <c r="H38" i="10"/>
  <c r="P57" i="10"/>
  <c r="P77" i="10"/>
  <c r="P58" i="10"/>
  <c r="P38" i="10"/>
  <c r="X57" i="10"/>
  <c r="X38" i="10"/>
  <c r="X77" i="10"/>
  <c r="F58" i="10"/>
  <c r="F78" i="10"/>
  <c r="F40" i="10"/>
  <c r="F39" i="10"/>
  <c r="F59" i="10"/>
  <c r="N58" i="10"/>
  <c r="N78" i="10"/>
  <c r="Q100" i="6"/>
  <c r="Q63" i="6"/>
  <c r="N94" i="6"/>
  <c r="N57" i="6"/>
  <c r="L60" i="6"/>
  <c r="L59" i="6"/>
  <c r="L96" i="6"/>
  <c r="D90" i="5"/>
  <c r="I87" i="6"/>
  <c r="I50" i="6"/>
  <c r="C83" i="5"/>
  <c r="C91" i="5"/>
  <c r="C58" i="5"/>
  <c r="C60" i="5"/>
  <c r="C62" i="5"/>
  <c r="C68" i="5"/>
  <c r="C111" i="5"/>
  <c r="D104" i="5"/>
  <c r="F81" i="6"/>
  <c r="D82" i="6"/>
  <c r="Q82" i="6"/>
  <c r="J83" i="6"/>
  <c r="H84" i="6"/>
  <c r="H47" i="6"/>
  <c r="F85" i="6"/>
  <c r="F48" i="6"/>
  <c r="D86" i="6"/>
  <c r="Q86" i="6"/>
  <c r="Q49" i="6"/>
  <c r="H88" i="6"/>
  <c r="F89" i="6"/>
  <c r="C54" i="6"/>
  <c r="K54" i="6"/>
  <c r="K91" i="6"/>
  <c r="S54" i="6"/>
  <c r="F65" i="6"/>
  <c r="G99" i="6"/>
  <c r="M52" i="7"/>
  <c r="E64" i="7"/>
  <c r="G84" i="7"/>
  <c r="K109" i="7"/>
  <c r="B53" i="10"/>
  <c r="D52" i="6"/>
  <c r="D89" i="6"/>
  <c r="M111" i="6"/>
  <c r="M74" i="6"/>
  <c r="M82" i="6"/>
  <c r="M45" i="6"/>
  <c r="H93" i="6"/>
  <c r="H56" i="6"/>
  <c r="I100" i="6"/>
  <c r="I63" i="6"/>
  <c r="O102" i="6"/>
  <c r="O65" i="6"/>
  <c r="D105" i="6"/>
  <c r="I108" i="6"/>
  <c r="I71" i="6"/>
  <c r="P109" i="6"/>
  <c r="P72" i="6"/>
  <c r="H47" i="13"/>
  <c r="H84" i="13"/>
  <c r="M56" i="13"/>
  <c r="M93" i="13"/>
  <c r="G95" i="13"/>
  <c r="G58" i="13"/>
  <c r="L60" i="13"/>
  <c r="L59" i="13"/>
  <c r="F61" i="13"/>
  <c r="F62" i="13"/>
  <c r="B102" i="13"/>
  <c r="B65" i="13"/>
  <c r="R65" i="13"/>
  <c r="T102" i="13"/>
  <c r="C81" i="5"/>
  <c r="D83" i="5"/>
  <c r="C50" i="5"/>
  <c r="B53" i="5"/>
  <c r="D91" i="5"/>
  <c r="D56" i="5"/>
  <c r="D60" i="5"/>
  <c r="D64" i="5"/>
  <c r="D68" i="5"/>
  <c r="D72" i="5"/>
  <c r="D57" i="5"/>
  <c r="B72" i="5"/>
  <c r="D106" i="5"/>
  <c r="G81" i="6"/>
  <c r="E82" i="6"/>
  <c r="F83" i="6"/>
  <c r="M46" i="6"/>
  <c r="M83" i="6"/>
  <c r="I47" i="6"/>
  <c r="I84" i="6"/>
  <c r="G85" i="6"/>
  <c r="E86" i="6"/>
  <c r="M87" i="6"/>
  <c r="G89" i="6"/>
  <c r="E90" i="6"/>
  <c r="M90" i="6"/>
  <c r="M53" i="6"/>
  <c r="D54" i="6"/>
  <c r="D91" i="6"/>
  <c r="L54" i="6"/>
  <c r="L91" i="6"/>
  <c r="K55" i="6"/>
  <c r="K92" i="6"/>
  <c r="S55" i="6"/>
  <c r="S92" i="6"/>
  <c r="H95" i="6"/>
  <c r="P95" i="6"/>
  <c r="G96" i="6"/>
  <c r="O96" i="6"/>
  <c r="F97" i="6"/>
  <c r="N97" i="6"/>
  <c r="D62" i="6"/>
  <c r="D99" i="6"/>
  <c r="L62" i="6"/>
  <c r="L99" i="6"/>
  <c r="K63" i="6"/>
  <c r="K100" i="6"/>
  <c r="H103" i="6"/>
  <c r="P103" i="6"/>
  <c r="F105" i="6"/>
  <c r="C49" i="6"/>
  <c r="G65" i="6"/>
  <c r="Q87" i="7"/>
  <c r="S109" i="7"/>
  <c r="G82" i="8"/>
  <c r="D88" i="5"/>
  <c r="D75" i="6"/>
  <c r="D112" i="6"/>
  <c r="F95" i="6"/>
  <c r="F58" i="6"/>
  <c r="S98" i="6"/>
  <c r="S61" i="6"/>
  <c r="E104" i="6"/>
  <c r="E67" i="6"/>
  <c r="L68" i="6"/>
  <c r="L105" i="6"/>
  <c r="G110" i="6"/>
  <c r="G73" i="6"/>
  <c r="K105" i="6"/>
  <c r="E93" i="13"/>
  <c r="E56" i="13"/>
  <c r="B94" i="13"/>
  <c r="B57" i="13"/>
  <c r="S62" i="13"/>
  <c r="S63" i="13"/>
  <c r="P100" i="13"/>
  <c r="P63" i="13"/>
  <c r="E101" i="13"/>
  <c r="E65" i="13"/>
  <c r="E64" i="13"/>
  <c r="C44" i="5"/>
  <c r="B47" i="5"/>
  <c r="D49" i="5"/>
  <c r="C52" i="5"/>
  <c r="B55" i="5"/>
  <c r="F93" i="5"/>
  <c r="F101" i="5"/>
  <c r="F67" i="5"/>
  <c r="F109" i="5"/>
  <c r="D59" i="5"/>
  <c r="D108" i="5"/>
  <c r="H81" i="6"/>
  <c r="G51" i="6"/>
  <c r="K69" i="6"/>
  <c r="M88" i="7"/>
  <c r="I101" i="7"/>
  <c r="W47" i="9"/>
  <c r="W28" i="9"/>
  <c r="E29" i="9"/>
  <c r="E30" i="9"/>
  <c r="M68" i="9"/>
  <c r="M48" i="9"/>
  <c r="K69" i="9"/>
  <c r="K49" i="9"/>
  <c r="I70" i="9"/>
  <c r="I31" i="9"/>
  <c r="I32" i="9"/>
  <c r="Q50" i="9"/>
  <c r="Q31" i="9"/>
  <c r="G51" i="9"/>
  <c r="G71" i="9"/>
  <c r="U72" i="9"/>
  <c r="U33" i="9"/>
  <c r="U52" i="9"/>
  <c r="S53" i="9"/>
  <c r="S35" i="9"/>
  <c r="AA53" i="9"/>
  <c r="AA73" i="9"/>
  <c r="G55" i="9"/>
  <c r="G36" i="9"/>
  <c r="E76" i="9"/>
  <c r="E37" i="9"/>
  <c r="E56" i="9"/>
  <c r="Q78" i="9"/>
  <c r="Q39" i="9"/>
  <c r="H46" i="10"/>
  <c r="Q45" i="6"/>
  <c r="Q81" i="6"/>
  <c r="K90" i="6"/>
  <c r="Q92" i="6"/>
  <c r="Q55" i="6"/>
  <c r="L112" i="6"/>
  <c r="P92" i="13"/>
  <c r="P55" i="13"/>
  <c r="J94" i="13"/>
  <c r="J57" i="13"/>
  <c r="B57" i="5"/>
  <c r="C96" i="5"/>
  <c r="B63" i="5"/>
  <c r="B65" i="5"/>
  <c r="C104" i="5"/>
  <c r="B73" i="5"/>
  <c r="C45" i="5"/>
  <c r="B64" i="5"/>
  <c r="D82" i="5"/>
  <c r="C109" i="5"/>
  <c r="I81" i="6"/>
  <c r="E83" i="6"/>
  <c r="E46" i="6"/>
  <c r="C47" i="6"/>
  <c r="M84" i="6"/>
  <c r="M47" i="6"/>
  <c r="G49" i="6"/>
  <c r="E87" i="6"/>
  <c r="E50" i="6"/>
  <c r="C51" i="6"/>
  <c r="M88" i="6"/>
  <c r="I89" i="6"/>
  <c r="I52" i="6"/>
  <c r="G53" i="6"/>
  <c r="D56" i="6"/>
  <c r="D93" i="6"/>
  <c r="L56" i="6"/>
  <c r="L93" i="6"/>
  <c r="S57" i="6"/>
  <c r="S94" i="6"/>
  <c r="J95" i="6"/>
  <c r="R95" i="6"/>
  <c r="I96" i="6"/>
  <c r="Q96" i="6"/>
  <c r="H97" i="6"/>
  <c r="P97" i="6"/>
  <c r="M51" i="6"/>
  <c r="Q70" i="6"/>
  <c r="D92" i="6"/>
  <c r="W29" i="9"/>
  <c r="M104" i="6"/>
  <c r="M67" i="6"/>
  <c r="C69" i="6"/>
  <c r="J81" i="6"/>
  <c r="H82" i="6"/>
  <c r="H49" i="6"/>
  <c r="H86" i="6"/>
  <c r="F50" i="6"/>
  <c r="F87" i="6"/>
  <c r="J89" i="6"/>
  <c r="H90" i="6"/>
  <c r="P90" i="6"/>
  <c r="G54" i="6"/>
  <c r="G91" i="6"/>
  <c r="O54" i="6"/>
  <c r="O91" i="6"/>
  <c r="D57" i="6"/>
  <c r="D94" i="6"/>
  <c r="K58" i="6"/>
  <c r="K95" i="6"/>
  <c r="O62" i="6"/>
  <c r="O99" i="6"/>
  <c r="D65" i="6"/>
  <c r="D102" i="6"/>
  <c r="L65" i="6"/>
  <c r="L102" i="6"/>
  <c r="K66" i="6"/>
  <c r="K103" i="6"/>
  <c r="S66" i="6"/>
  <c r="S103" i="6"/>
  <c r="J54" i="6"/>
  <c r="N74" i="6"/>
  <c r="K94" i="6"/>
  <c r="D103" i="6"/>
  <c r="M56" i="7"/>
  <c r="N71" i="7"/>
  <c r="L92" i="7"/>
  <c r="J45" i="8"/>
  <c r="J82" i="8"/>
  <c r="J86" i="8"/>
  <c r="H50" i="8"/>
  <c r="H87" i="8"/>
  <c r="Q89" i="8"/>
  <c r="Q52" i="8"/>
  <c r="R90" i="8"/>
  <c r="O56" i="8"/>
  <c r="O93" i="8"/>
  <c r="J98" i="6"/>
  <c r="J61" i="6"/>
  <c r="H100" i="6"/>
  <c r="H63" i="6"/>
  <c r="D68" i="6"/>
  <c r="D104" i="6"/>
  <c r="D67" i="6"/>
  <c r="S69" i="6"/>
  <c r="S68" i="6"/>
  <c r="E89" i="6"/>
  <c r="E52" i="6"/>
  <c r="S90" i="6"/>
  <c r="O94" i="6"/>
  <c r="O57" i="6"/>
  <c r="D97" i="6"/>
  <c r="K98" i="6"/>
  <c r="K61" i="6"/>
  <c r="R107" i="6"/>
  <c r="R70" i="6"/>
  <c r="E19" i="5"/>
  <c r="E92" i="5" s="1"/>
  <c r="E21" i="5"/>
  <c r="E94" i="5" s="1"/>
  <c r="E25" i="5"/>
  <c r="E62" i="5" s="1"/>
  <c r="E29" i="5"/>
  <c r="E37" i="5"/>
  <c r="E110" i="5" s="1"/>
  <c r="C49" i="5"/>
  <c r="D99" i="5"/>
  <c r="M81" i="6"/>
  <c r="I82" i="6"/>
  <c r="G50" i="6"/>
  <c r="G87" i="6"/>
  <c r="E51" i="6"/>
  <c r="E88" i="6"/>
  <c r="M89" i="6"/>
  <c r="I90" i="6"/>
  <c r="Q90" i="6"/>
  <c r="Q53" i="6"/>
  <c r="D58" i="6"/>
  <c r="D95" i="6"/>
  <c r="L58" i="6"/>
  <c r="L95" i="6"/>
  <c r="S59" i="6"/>
  <c r="S96" i="6"/>
  <c r="J97" i="6"/>
  <c r="R97" i="6"/>
  <c r="P55" i="6"/>
  <c r="E75" i="6"/>
  <c r="D46" i="7"/>
  <c r="D83" i="7"/>
  <c r="F49" i="7"/>
  <c r="F86" i="7"/>
  <c r="D50" i="7"/>
  <c r="D87" i="7"/>
  <c r="J88" i="7"/>
  <c r="E54" i="7"/>
  <c r="E91" i="7"/>
  <c r="K56" i="7"/>
  <c r="K93" i="7"/>
  <c r="S56" i="7"/>
  <c r="S93" i="7"/>
  <c r="P59" i="7"/>
  <c r="P96" i="7"/>
  <c r="E62" i="7"/>
  <c r="E99" i="7"/>
  <c r="L63" i="7"/>
  <c r="L100" i="7"/>
  <c r="K64" i="7"/>
  <c r="K101" i="7"/>
  <c r="S64" i="7"/>
  <c r="S101" i="7"/>
  <c r="E70" i="7"/>
  <c r="E107" i="7"/>
  <c r="L71" i="7"/>
  <c r="L108" i="7"/>
  <c r="H75" i="7"/>
  <c r="H112" i="7"/>
  <c r="M94" i="7"/>
  <c r="O94" i="8"/>
  <c r="O57" i="8"/>
  <c r="O98" i="8"/>
  <c r="C61" i="8"/>
  <c r="H47" i="8"/>
  <c r="I92" i="8"/>
  <c r="J92" i="6"/>
  <c r="R92" i="6"/>
  <c r="H94" i="6"/>
  <c r="P94" i="6"/>
  <c r="G58" i="6"/>
  <c r="O58" i="6"/>
  <c r="F96" i="6"/>
  <c r="N96" i="6"/>
  <c r="E97" i="6"/>
  <c r="M97" i="6"/>
  <c r="D61" i="6"/>
  <c r="L61" i="6"/>
  <c r="C62" i="6"/>
  <c r="K62" i="6"/>
  <c r="S62" i="6"/>
  <c r="J63" i="6"/>
  <c r="R63" i="6"/>
  <c r="H102" i="6"/>
  <c r="P102" i="6"/>
  <c r="G66" i="6"/>
  <c r="O66" i="6"/>
  <c r="F104" i="6"/>
  <c r="N104" i="6"/>
  <c r="E105" i="6"/>
  <c r="M105" i="6"/>
  <c r="D69" i="6"/>
  <c r="L69" i="6"/>
  <c r="C70" i="6"/>
  <c r="K70" i="6"/>
  <c r="S70" i="6"/>
  <c r="J71" i="6"/>
  <c r="R71" i="6"/>
  <c r="H110" i="6"/>
  <c r="P110" i="6"/>
  <c r="G74" i="6"/>
  <c r="O74" i="6"/>
  <c r="F112" i="6"/>
  <c r="N112" i="6"/>
  <c r="L107" i="6"/>
  <c r="K111" i="6"/>
  <c r="S112" i="6"/>
  <c r="J81" i="7"/>
  <c r="D51" i="7"/>
  <c r="P90" i="7"/>
  <c r="G91" i="7"/>
  <c r="O91" i="7"/>
  <c r="F92" i="7"/>
  <c r="N92" i="7"/>
  <c r="E93" i="7"/>
  <c r="M93" i="7"/>
  <c r="D94" i="7"/>
  <c r="L57" i="7"/>
  <c r="E95" i="7"/>
  <c r="J59" i="7"/>
  <c r="I97" i="7"/>
  <c r="Q97" i="7"/>
  <c r="H98" i="7"/>
  <c r="P98" i="7"/>
  <c r="G99" i="7"/>
  <c r="O99" i="7"/>
  <c r="F100" i="7"/>
  <c r="N100" i="7"/>
  <c r="E101" i="7"/>
  <c r="M101" i="7"/>
  <c r="D102" i="7"/>
  <c r="L65" i="7"/>
  <c r="S66" i="7"/>
  <c r="Q105" i="7"/>
  <c r="H106" i="7"/>
  <c r="P106" i="7"/>
  <c r="G107" i="7"/>
  <c r="O107" i="7"/>
  <c r="F108" i="7"/>
  <c r="N108" i="7"/>
  <c r="E109" i="7"/>
  <c r="M109" i="7"/>
  <c r="D73" i="7"/>
  <c r="L110" i="7"/>
  <c r="K74" i="7"/>
  <c r="D57" i="7"/>
  <c r="Q60" i="7"/>
  <c r="M64" i="7"/>
  <c r="E72" i="7"/>
  <c r="H84" i="7"/>
  <c r="D90" i="7"/>
  <c r="N105" i="7"/>
  <c r="G108" i="7"/>
  <c r="D110" i="7"/>
  <c r="D82" i="8"/>
  <c r="Q82" i="8"/>
  <c r="Q45" i="8"/>
  <c r="J46" i="8"/>
  <c r="F48" i="8"/>
  <c r="D86" i="8"/>
  <c r="Q86" i="8"/>
  <c r="J50" i="8"/>
  <c r="H88" i="8"/>
  <c r="H51" i="8"/>
  <c r="F52" i="8"/>
  <c r="D90" i="8"/>
  <c r="D53" i="8"/>
  <c r="L90" i="8"/>
  <c r="C54" i="8"/>
  <c r="R55" i="8"/>
  <c r="I56" i="8"/>
  <c r="Q56" i="8"/>
  <c r="N59" i="8"/>
  <c r="M60" i="8"/>
  <c r="L98" i="8"/>
  <c r="C62" i="8"/>
  <c r="J63" i="8"/>
  <c r="R107" i="8"/>
  <c r="C70" i="8"/>
  <c r="R71" i="8"/>
  <c r="R108" i="8"/>
  <c r="P110" i="8"/>
  <c r="P73" i="8"/>
  <c r="R99" i="8"/>
  <c r="K27" i="9"/>
  <c r="Q51" i="9"/>
  <c r="K39" i="9"/>
  <c r="T37" i="9"/>
  <c r="L57" i="9"/>
  <c r="N105" i="6"/>
  <c r="D106" i="6"/>
  <c r="O107" i="6"/>
  <c r="D110" i="6"/>
  <c r="L111" i="6"/>
  <c r="M81" i="7"/>
  <c r="I45" i="7"/>
  <c r="E84" i="7"/>
  <c r="E88" i="7"/>
  <c r="F93" i="7"/>
  <c r="N93" i="7"/>
  <c r="E94" i="7"/>
  <c r="H96" i="7"/>
  <c r="F101" i="7"/>
  <c r="N101" i="7"/>
  <c r="E102" i="7"/>
  <c r="F109" i="7"/>
  <c r="N109" i="7"/>
  <c r="E110" i="7"/>
  <c r="M110" i="7"/>
  <c r="P112" i="7"/>
  <c r="E57" i="7"/>
  <c r="R60" i="7"/>
  <c r="N64" i="7"/>
  <c r="J68" i="7"/>
  <c r="F72" i="7"/>
  <c r="H108" i="7"/>
  <c r="C47" i="8"/>
  <c r="C46" i="8"/>
  <c r="E86" i="8"/>
  <c r="C50" i="8"/>
  <c r="M50" i="8"/>
  <c r="D54" i="8"/>
  <c r="D91" i="8"/>
  <c r="H58" i="8"/>
  <c r="H95" i="8"/>
  <c r="I65" i="8"/>
  <c r="I102" i="8"/>
  <c r="Q65" i="8"/>
  <c r="Q102" i="8"/>
  <c r="H66" i="8"/>
  <c r="H103" i="8"/>
  <c r="M69" i="8"/>
  <c r="M106" i="8"/>
  <c r="L70" i="8"/>
  <c r="L107" i="8"/>
  <c r="C71" i="8"/>
  <c r="C72" i="8"/>
  <c r="P74" i="8"/>
  <c r="P111" i="8"/>
  <c r="J47" i="6"/>
  <c r="H48" i="6"/>
  <c r="E91" i="6"/>
  <c r="D55" i="6"/>
  <c r="L55" i="6"/>
  <c r="C56" i="6"/>
  <c r="K56" i="6"/>
  <c r="S56" i="6"/>
  <c r="D63" i="6"/>
  <c r="L63" i="6"/>
  <c r="C64" i="6"/>
  <c r="K64" i="6"/>
  <c r="S64" i="6"/>
  <c r="D71" i="6"/>
  <c r="L71" i="6"/>
  <c r="C72" i="6"/>
  <c r="K72" i="6"/>
  <c r="S72" i="6"/>
  <c r="G95" i="6"/>
  <c r="S99" i="6"/>
  <c r="O103" i="6"/>
  <c r="S107" i="6"/>
  <c r="K110" i="6"/>
  <c r="O111" i="6"/>
  <c r="D81" i="7"/>
  <c r="Q81" i="7"/>
  <c r="F84" i="7"/>
  <c r="D85" i="7"/>
  <c r="Q85" i="7"/>
  <c r="J86" i="7"/>
  <c r="F88" i="7"/>
  <c r="I54" i="7"/>
  <c r="Q91" i="7"/>
  <c r="H55" i="7"/>
  <c r="P55" i="7"/>
  <c r="G93" i="7"/>
  <c r="O93" i="7"/>
  <c r="F94" i="7"/>
  <c r="N94" i="7"/>
  <c r="E58" i="7"/>
  <c r="M58" i="7"/>
  <c r="D96" i="7"/>
  <c r="L59" i="7"/>
  <c r="C60" i="7"/>
  <c r="K60" i="7"/>
  <c r="S60" i="7"/>
  <c r="I62" i="7"/>
  <c r="Q99" i="7"/>
  <c r="H63" i="7"/>
  <c r="P63" i="7"/>
  <c r="G101" i="7"/>
  <c r="O101" i="7"/>
  <c r="F102" i="7"/>
  <c r="N102" i="7"/>
  <c r="E66" i="7"/>
  <c r="M66" i="7"/>
  <c r="D104" i="7"/>
  <c r="L67" i="7"/>
  <c r="C68" i="7"/>
  <c r="K68" i="7"/>
  <c r="S68" i="7"/>
  <c r="I70" i="7"/>
  <c r="Q107" i="7"/>
  <c r="H71" i="7"/>
  <c r="P71" i="7"/>
  <c r="G109" i="7"/>
  <c r="O109" i="7"/>
  <c r="F110" i="7"/>
  <c r="N110" i="7"/>
  <c r="E74" i="7"/>
  <c r="M74" i="7"/>
  <c r="D112" i="7"/>
  <c r="L75" i="7"/>
  <c r="G46" i="7"/>
  <c r="I61" i="7"/>
  <c r="E65" i="7"/>
  <c r="R68" i="7"/>
  <c r="N72" i="7"/>
  <c r="I93" i="7"/>
  <c r="K97" i="7"/>
  <c r="L102" i="7"/>
  <c r="D106" i="7"/>
  <c r="H81" i="8"/>
  <c r="J47" i="8"/>
  <c r="H59" i="8"/>
  <c r="J103" i="6"/>
  <c r="R103" i="6"/>
  <c r="I104" i="6"/>
  <c r="Q104" i="6"/>
  <c r="H105" i="6"/>
  <c r="P105" i="6"/>
  <c r="I112" i="6"/>
  <c r="Q112" i="6"/>
  <c r="D100" i="6"/>
  <c r="K102" i="6"/>
  <c r="L106" i="6"/>
  <c r="D108" i="6"/>
  <c r="L110" i="6"/>
  <c r="R111" i="6"/>
  <c r="E45" i="7"/>
  <c r="E82" i="7"/>
  <c r="M46" i="7"/>
  <c r="I47" i="7"/>
  <c r="G48" i="7"/>
  <c r="C50" i="7"/>
  <c r="M86" i="7"/>
  <c r="I87" i="7"/>
  <c r="G88" i="7"/>
  <c r="E53" i="7"/>
  <c r="K90" i="7"/>
  <c r="S90" i="7"/>
  <c r="I55" i="7"/>
  <c r="Q55" i="7"/>
  <c r="H93" i="7"/>
  <c r="P93" i="7"/>
  <c r="G94" i="7"/>
  <c r="O94" i="7"/>
  <c r="F58" i="7"/>
  <c r="N58" i="7"/>
  <c r="D97" i="7"/>
  <c r="L60" i="7"/>
  <c r="C61" i="7"/>
  <c r="K98" i="7"/>
  <c r="S98" i="7"/>
  <c r="I63" i="7"/>
  <c r="Q63" i="7"/>
  <c r="H101" i="7"/>
  <c r="P101" i="7"/>
  <c r="G102" i="7"/>
  <c r="O102" i="7"/>
  <c r="F66" i="7"/>
  <c r="N66" i="7"/>
  <c r="D105" i="7"/>
  <c r="L68" i="7"/>
  <c r="C69" i="7"/>
  <c r="K106" i="7"/>
  <c r="S106" i="7"/>
  <c r="I71" i="7"/>
  <c r="Q71" i="7"/>
  <c r="H109" i="7"/>
  <c r="P109" i="7"/>
  <c r="G110" i="7"/>
  <c r="O110" i="7"/>
  <c r="F74" i="7"/>
  <c r="N74" i="7"/>
  <c r="H46" i="7"/>
  <c r="O54" i="7"/>
  <c r="G62" i="7"/>
  <c r="C66" i="7"/>
  <c r="P69" i="7"/>
  <c r="L73" i="7"/>
  <c r="N97" i="7"/>
  <c r="H100" i="7"/>
  <c r="E103" i="7"/>
  <c r="L106" i="7"/>
  <c r="P108" i="7"/>
  <c r="O111" i="7"/>
  <c r="M84" i="8"/>
  <c r="E87" i="8"/>
  <c r="E50" i="8"/>
  <c r="M92" i="8"/>
  <c r="H97" i="8"/>
  <c r="E108" i="8"/>
  <c r="M108" i="8"/>
  <c r="H51" i="9"/>
  <c r="S93" i="6"/>
  <c r="L98" i="6"/>
  <c r="K108" i="6"/>
  <c r="S110" i="6"/>
  <c r="S111" i="6"/>
  <c r="F81" i="7"/>
  <c r="J87" i="7"/>
  <c r="H88" i="7"/>
  <c r="F89" i="7"/>
  <c r="K91" i="7"/>
  <c r="S91" i="7"/>
  <c r="J92" i="7"/>
  <c r="R92" i="7"/>
  <c r="Q93" i="7"/>
  <c r="H94" i="7"/>
  <c r="P94" i="7"/>
  <c r="F96" i="7"/>
  <c r="N96" i="7"/>
  <c r="M99" i="7"/>
  <c r="K99" i="7"/>
  <c r="S99" i="7"/>
  <c r="J100" i="7"/>
  <c r="R100" i="7"/>
  <c r="Q101" i="7"/>
  <c r="H102" i="7"/>
  <c r="P102" i="7"/>
  <c r="F104" i="7"/>
  <c r="N104" i="7"/>
  <c r="M107" i="7"/>
  <c r="K107" i="7"/>
  <c r="S107" i="7"/>
  <c r="J108" i="7"/>
  <c r="R108" i="7"/>
  <c r="Q109" i="7"/>
  <c r="H110" i="7"/>
  <c r="P110" i="7"/>
  <c r="F112" i="7"/>
  <c r="N112" i="7"/>
  <c r="F47" i="7"/>
  <c r="F55" i="7"/>
  <c r="O62" i="7"/>
  <c r="G70" i="7"/>
  <c r="S97" i="7"/>
  <c r="F103" i="7"/>
  <c r="M106" i="7"/>
  <c r="Q108" i="7"/>
  <c r="J81" i="8"/>
  <c r="H82" i="8"/>
  <c r="H90" i="8"/>
  <c r="P90" i="8"/>
  <c r="E70" i="8"/>
  <c r="P108" i="8"/>
  <c r="Q65" i="9"/>
  <c r="P68" i="10"/>
  <c r="P76" i="10"/>
  <c r="H62" i="6"/>
  <c r="P62" i="6"/>
  <c r="G63" i="6"/>
  <c r="O63" i="6"/>
  <c r="F64" i="6"/>
  <c r="N64" i="6"/>
  <c r="E65" i="6"/>
  <c r="M65" i="6"/>
  <c r="D66" i="6"/>
  <c r="L66" i="6"/>
  <c r="R104" i="6"/>
  <c r="K67" i="6"/>
  <c r="S67" i="6"/>
  <c r="J105" i="6"/>
  <c r="R105" i="6"/>
  <c r="I69" i="6"/>
  <c r="Q69" i="6"/>
  <c r="H70" i="6"/>
  <c r="P70" i="6"/>
  <c r="G71" i="6"/>
  <c r="O71" i="6"/>
  <c r="F72" i="6"/>
  <c r="N72" i="6"/>
  <c r="E73" i="6"/>
  <c r="M73" i="6"/>
  <c r="D74" i="6"/>
  <c r="E54" i="6"/>
  <c r="O95" i="6"/>
  <c r="L100" i="6"/>
  <c r="S102" i="6"/>
  <c r="K104" i="6"/>
  <c r="D107" i="6"/>
  <c r="S108" i="6"/>
  <c r="D111" i="6"/>
  <c r="G81" i="7"/>
  <c r="M83" i="7"/>
  <c r="I84" i="7"/>
  <c r="M87" i="7"/>
  <c r="I88" i="7"/>
  <c r="M53" i="7"/>
  <c r="J93" i="7"/>
  <c r="I94" i="7"/>
  <c r="Q94" i="7"/>
  <c r="I102" i="7"/>
  <c r="Q102" i="7"/>
  <c r="I110" i="7"/>
  <c r="Q110" i="7"/>
  <c r="I49" i="7"/>
  <c r="G55" i="7"/>
  <c r="C59" i="7"/>
  <c r="P62" i="7"/>
  <c r="L66" i="7"/>
  <c r="H70" i="7"/>
  <c r="D74" i="7"/>
  <c r="I83" i="7"/>
  <c r="L94" i="7"/>
  <c r="D98" i="7"/>
  <c r="P100" i="7"/>
  <c r="O103" i="7"/>
  <c r="I109" i="7"/>
  <c r="I82" i="8"/>
  <c r="I86" i="8"/>
  <c r="J46" i="9"/>
  <c r="J65" i="9"/>
  <c r="P27" i="9"/>
  <c r="P46" i="9"/>
  <c r="X46" i="9"/>
  <c r="X66" i="9"/>
  <c r="X27" i="9"/>
  <c r="F47" i="9"/>
  <c r="F28" i="9"/>
  <c r="I69" i="9"/>
  <c r="B49" i="9"/>
  <c r="R49" i="9"/>
  <c r="R30" i="9"/>
  <c r="L72" i="9"/>
  <c r="L52" i="9"/>
  <c r="L33" i="9"/>
  <c r="P35" i="9"/>
  <c r="P54" i="9"/>
  <c r="Q77" i="9"/>
  <c r="W77" i="9"/>
  <c r="J58" i="9"/>
  <c r="J77" i="9"/>
  <c r="J38" i="9"/>
  <c r="H78" i="9"/>
  <c r="H58" i="9"/>
  <c r="P78" i="9"/>
  <c r="P58" i="9"/>
  <c r="D50" i="8"/>
  <c r="H52" i="8"/>
  <c r="D92" i="8"/>
  <c r="R93" i="8"/>
  <c r="M99" i="8"/>
  <c r="E107" i="8"/>
  <c r="J109" i="8"/>
  <c r="J110" i="8"/>
  <c r="G102" i="8"/>
  <c r="Z66" i="9"/>
  <c r="J74" i="9"/>
  <c r="R74" i="9"/>
  <c r="Z74" i="9"/>
  <c r="H75" i="9"/>
  <c r="G46" i="9"/>
  <c r="G48" i="9"/>
  <c r="Q49" i="9"/>
  <c r="S72" i="9"/>
  <c r="J65" i="10"/>
  <c r="R65" i="10"/>
  <c r="H66" i="10"/>
  <c r="P66" i="10"/>
  <c r="P46" i="10"/>
  <c r="X66" i="10"/>
  <c r="F67" i="10"/>
  <c r="F47" i="10"/>
  <c r="N67" i="10"/>
  <c r="N47" i="10"/>
  <c r="V67" i="10"/>
  <c r="D68" i="10"/>
  <c r="D48" i="10"/>
  <c r="L68" i="10"/>
  <c r="T68" i="10"/>
  <c r="T48" i="10"/>
  <c r="B30" i="10"/>
  <c r="J69" i="10"/>
  <c r="J49" i="10"/>
  <c r="R69" i="10"/>
  <c r="Z69" i="10"/>
  <c r="Z49" i="10"/>
  <c r="H70" i="10"/>
  <c r="P70" i="10"/>
  <c r="P50" i="10"/>
  <c r="X70" i="10"/>
  <c r="X50" i="10"/>
  <c r="F32" i="10"/>
  <c r="F71" i="10"/>
  <c r="N32" i="10"/>
  <c r="N71" i="10"/>
  <c r="V32" i="10"/>
  <c r="V51" i="10"/>
  <c r="V71" i="10"/>
  <c r="D33" i="10"/>
  <c r="D72" i="10"/>
  <c r="D52" i="10"/>
  <c r="L33" i="10"/>
  <c r="T33" i="10"/>
  <c r="T72" i="10"/>
  <c r="B34" i="10"/>
  <c r="D73" i="10"/>
  <c r="J34" i="10"/>
  <c r="J53" i="10"/>
  <c r="R34" i="10"/>
  <c r="R73" i="10"/>
  <c r="Z34" i="10"/>
  <c r="Z73" i="10"/>
  <c r="Z53" i="10"/>
  <c r="P74" i="10"/>
  <c r="P54" i="10"/>
  <c r="F75" i="10"/>
  <c r="F55" i="10"/>
  <c r="N75" i="10"/>
  <c r="V75" i="10"/>
  <c r="V55" i="10"/>
  <c r="D76" i="10"/>
  <c r="D56" i="10"/>
  <c r="L76" i="10"/>
  <c r="T76" i="10"/>
  <c r="AA77" i="10"/>
  <c r="B57" i="10"/>
  <c r="J77" i="10"/>
  <c r="J57" i="10"/>
  <c r="R77" i="10"/>
  <c r="R57" i="10"/>
  <c r="Z77" i="10"/>
  <c r="Z57" i="10"/>
  <c r="H78" i="10"/>
  <c r="H58" i="10"/>
  <c r="X39" i="10"/>
  <c r="X78" i="10"/>
  <c r="X58" i="10"/>
  <c r="I79" i="10"/>
  <c r="I59" i="10"/>
  <c r="O27" i="10"/>
  <c r="N51" i="10"/>
  <c r="M71" i="10"/>
  <c r="P97" i="8"/>
  <c r="P105" i="8"/>
  <c r="D65" i="8"/>
  <c r="E75" i="8"/>
  <c r="D87" i="8"/>
  <c r="G110" i="8"/>
  <c r="E65" i="9"/>
  <c r="M65" i="9"/>
  <c r="U65" i="9"/>
  <c r="K47" i="9"/>
  <c r="AA47" i="9"/>
  <c r="I28" i="9"/>
  <c r="Q47" i="9"/>
  <c r="Y28" i="9"/>
  <c r="E69" i="9"/>
  <c r="M30" i="9"/>
  <c r="U69" i="9"/>
  <c r="K51" i="9"/>
  <c r="AA70" i="9"/>
  <c r="I52" i="9"/>
  <c r="Q33" i="9"/>
  <c r="Y32" i="9"/>
  <c r="G53" i="9"/>
  <c r="O52" i="9"/>
  <c r="W33" i="9"/>
  <c r="E53" i="9"/>
  <c r="M53" i="9"/>
  <c r="U34" i="9"/>
  <c r="C55" i="9"/>
  <c r="K36" i="9"/>
  <c r="S55" i="9"/>
  <c r="AA36" i="9"/>
  <c r="Y36" i="9"/>
  <c r="G57" i="9"/>
  <c r="O38" i="9"/>
  <c r="W76" i="9"/>
  <c r="E77" i="9"/>
  <c r="M39" i="9"/>
  <c r="C40" i="9"/>
  <c r="S39" i="9"/>
  <c r="J40" i="9"/>
  <c r="S27" i="9"/>
  <c r="C33" i="9"/>
  <c r="Y37" i="9"/>
  <c r="K48" i="9"/>
  <c r="C65" i="10"/>
  <c r="K65" i="10"/>
  <c r="AA73" i="10"/>
  <c r="X46" i="10"/>
  <c r="R49" i="10"/>
  <c r="R53" i="10"/>
  <c r="L56" i="10"/>
  <c r="V48" i="11"/>
  <c r="H98" i="8"/>
  <c r="P98" i="8"/>
  <c r="I105" i="8"/>
  <c r="Q105" i="8"/>
  <c r="H106" i="8"/>
  <c r="P106" i="8"/>
  <c r="F108" i="8"/>
  <c r="N108" i="8"/>
  <c r="L73" i="8"/>
  <c r="C56" i="8"/>
  <c r="C69" i="8"/>
  <c r="L110" i="8"/>
  <c r="F65" i="9"/>
  <c r="N65" i="9"/>
  <c r="V65" i="9"/>
  <c r="G33" i="9"/>
  <c r="Y34" i="9"/>
  <c r="U46" i="9"/>
  <c r="G50" i="9"/>
  <c r="Q53" i="9"/>
  <c r="V68" i="9"/>
  <c r="U74" i="9"/>
  <c r="B27" i="10"/>
  <c r="Q66" i="10"/>
  <c r="R27" i="10"/>
  <c r="R66" i="10"/>
  <c r="Z27" i="10"/>
  <c r="Z66" i="10"/>
  <c r="P28" i="10"/>
  <c r="P67" i="10"/>
  <c r="X28" i="10"/>
  <c r="X67" i="10"/>
  <c r="F68" i="10"/>
  <c r="N68" i="10"/>
  <c r="V68" i="10"/>
  <c r="J70" i="10"/>
  <c r="R70" i="10"/>
  <c r="L72" i="10"/>
  <c r="G50" i="8"/>
  <c r="E88" i="8"/>
  <c r="C52" i="8"/>
  <c r="M52" i="8"/>
  <c r="I90" i="8"/>
  <c r="Q90" i="8"/>
  <c r="G92" i="8"/>
  <c r="O55" i="8"/>
  <c r="E94" i="8"/>
  <c r="M57" i="8"/>
  <c r="D58" i="8"/>
  <c r="L58" i="8"/>
  <c r="I96" i="8"/>
  <c r="R97" i="8"/>
  <c r="Q98" i="8"/>
  <c r="H62" i="8"/>
  <c r="P99" i="8"/>
  <c r="G63" i="8"/>
  <c r="M65" i="8"/>
  <c r="L66" i="8"/>
  <c r="R68" i="8"/>
  <c r="I106" i="8"/>
  <c r="Q69" i="8"/>
  <c r="H70" i="8"/>
  <c r="G108" i="8"/>
  <c r="E110" i="8"/>
  <c r="D74" i="8"/>
  <c r="M51" i="8"/>
  <c r="L65" i="8"/>
  <c r="M67" i="8"/>
  <c r="O73" i="8"/>
  <c r="M75" i="8"/>
  <c r="G69" i="9"/>
  <c r="O69" i="9"/>
  <c r="W69" i="9"/>
  <c r="M31" i="9"/>
  <c r="M70" i="9"/>
  <c r="G77" i="9"/>
  <c r="O77" i="9"/>
  <c r="K33" i="9"/>
  <c r="W46" i="9"/>
  <c r="S48" i="9"/>
  <c r="M50" i="9"/>
  <c r="M69" i="9"/>
  <c r="C66" i="10"/>
  <c r="S66" i="10"/>
  <c r="AA66" i="10"/>
  <c r="O68" i="10"/>
  <c r="W68" i="10"/>
  <c r="G76" i="10"/>
  <c r="O76" i="10"/>
  <c r="V47" i="10"/>
  <c r="H50" i="10"/>
  <c r="L52" i="10"/>
  <c r="H54" i="10"/>
  <c r="J66" i="10"/>
  <c r="J73" i="10"/>
  <c r="V66" i="11"/>
  <c r="T66" i="11"/>
  <c r="B46" i="11"/>
  <c r="B27" i="11"/>
  <c r="C28" i="11"/>
  <c r="C47" i="11"/>
  <c r="D68" i="11"/>
  <c r="D48" i="11"/>
  <c r="M68" i="11"/>
  <c r="M48" i="11"/>
  <c r="W49" i="11"/>
  <c r="W30" i="11"/>
  <c r="O31" i="11"/>
  <c r="O50" i="11"/>
  <c r="X31" i="11"/>
  <c r="X50" i="11"/>
  <c r="X70" i="11"/>
  <c r="H32" i="11"/>
  <c r="H51" i="11"/>
  <c r="P32" i="11"/>
  <c r="P71" i="11"/>
  <c r="P51" i="11"/>
  <c r="Q52" i="11"/>
  <c r="Q72" i="11"/>
  <c r="V29" i="11"/>
  <c r="Y51" i="11"/>
  <c r="K105" i="8"/>
  <c r="S105" i="8"/>
  <c r="F110" i="8"/>
  <c r="N110" i="8"/>
  <c r="L75" i="8"/>
  <c r="M89" i="8"/>
  <c r="T67" i="9"/>
  <c r="P79" i="9"/>
  <c r="M35" i="9"/>
  <c r="S50" i="9"/>
  <c r="E54" i="9"/>
  <c r="E70" i="9"/>
  <c r="R29" i="10"/>
  <c r="R67" i="10"/>
  <c r="Z67" i="10"/>
  <c r="X68" i="10"/>
  <c r="D32" i="10"/>
  <c r="L71" i="10"/>
  <c r="P34" i="10"/>
  <c r="B37" i="10"/>
  <c r="H75" i="10"/>
  <c r="J75" i="10"/>
  <c r="R75" i="10"/>
  <c r="Z75" i="10"/>
  <c r="H76" i="10"/>
  <c r="X76" i="10"/>
  <c r="N39" i="10"/>
  <c r="N77" i="10"/>
  <c r="H67" i="10"/>
  <c r="L73" i="10"/>
  <c r="Q100" i="8"/>
  <c r="I108" i="8"/>
  <c r="Q108" i="8"/>
  <c r="L57" i="8"/>
  <c r="D68" i="8"/>
  <c r="H108" i="8"/>
  <c r="I65" i="9"/>
  <c r="Y49" i="9"/>
  <c r="Y69" i="9"/>
  <c r="O35" i="9"/>
  <c r="I47" i="9"/>
  <c r="W50" i="9"/>
  <c r="I68" i="10"/>
  <c r="I29" i="10"/>
  <c r="Y76" i="10"/>
  <c r="H83" i="12"/>
  <c r="H47" i="12"/>
  <c r="D93" i="12"/>
  <c r="N93" i="12"/>
  <c r="Q96" i="12"/>
  <c r="Q59" i="12"/>
  <c r="T59" i="10"/>
  <c r="Q66" i="11"/>
  <c r="Z66" i="11"/>
  <c r="F40" i="11"/>
  <c r="X40" i="11"/>
  <c r="B52" i="11"/>
  <c r="I65" i="10"/>
  <c r="Q65" i="10"/>
  <c r="Y65" i="10"/>
  <c r="G66" i="10"/>
  <c r="O66" i="10"/>
  <c r="W66" i="10"/>
  <c r="E67" i="10"/>
  <c r="M67" i="10"/>
  <c r="U67" i="10"/>
  <c r="C68" i="10"/>
  <c r="K68" i="10"/>
  <c r="S68" i="10"/>
  <c r="AA68" i="10"/>
  <c r="I69" i="10"/>
  <c r="Q69" i="10"/>
  <c r="Y69" i="10"/>
  <c r="W70" i="10"/>
  <c r="E71" i="10"/>
  <c r="C72" i="10"/>
  <c r="AA72" i="10"/>
  <c r="I73" i="10"/>
  <c r="Q73" i="10"/>
  <c r="Y73" i="10"/>
  <c r="G74" i="10"/>
  <c r="O74" i="10"/>
  <c r="W74" i="10"/>
  <c r="M55" i="10"/>
  <c r="C76" i="10"/>
  <c r="K76" i="10"/>
  <c r="S76" i="10"/>
  <c r="AA76" i="10"/>
  <c r="AA56" i="10"/>
  <c r="I77" i="10"/>
  <c r="Q77" i="10"/>
  <c r="Y77" i="10"/>
  <c r="O78" i="10"/>
  <c r="W78" i="10"/>
  <c r="X59" i="10"/>
  <c r="Y34" i="10"/>
  <c r="AA52" i="10"/>
  <c r="AA53" i="10"/>
  <c r="B47" i="11"/>
  <c r="S47" i="11"/>
  <c r="T29" i="11"/>
  <c r="V49" i="11"/>
  <c r="E50" i="11"/>
  <c r="N31" i="11"/>
  <c r="F32" i="11"/>
  <c r="I53" i="11"/>
  <c r="J54" i="11"/>
  <c r="X75" i="11"/>
  <c r="C56" i="11"/>
  <c r="M57" i="11"/>
  <c r="V38" i="11"/>
  <c r="E58" i="11"/>
  <c r="W78" i="11"/>
  <c r="W39" i="11"/>
  <c r="Q31" i="11"/>
  <c r="M56" i="11"/>
  <c r="S71" i="11"/>
  <c r="J106" i="12"/>
  <c r="I74" i="11"/>
  <c r="B54" i="11"/>
  <c r="J50" i="11"/>
  <c r="J53" i="11"/>
  <c r="L55" i="15"/>
  <c r="L91" i="12"/>
  <c r="J97" i="12"/>
  <c r="J60" i="12"/>
  <c r="D62" i="12"/>
  <c r="D99" i="12"/>
  <c r="S102" i="12"/>
  <c r="S65" i="12"/>
  <c r="B105" i="12"/>
  <c r="B68" i="12"/>
  <c r="J105" i="12"/>
  <c r="J68" i="12"/>
  <c r="G106" i="12"/>
  <c r="S65" i="10"/>
  <c r="I66" i="10"/>
  <c r="Y66" i="10"/>
  <c r="G67" i="10"/>
  <c r="O67" i="10"/>
  <c r="W67" i="10"/>
  <c r="E68" i="10"/>
  <c r="M68" i="10"/>
  <c r="U68" i="10"/>
  <c r="C69" i="10"/>
  <c r="K69" i="10"/>
  <c r="S69" i="10"/>
  <c r="AA69" i="10"/>
  <c r="I70" i="10"/>
  <c r="Q70" i="10"/>
  <c r="Y70" i="10"/>
  <c r="G32" i="10"/>
  <c r="O32" i="10"/>
  <c r="W32" i="10"/>
  <c r="E33" i="10"/>
  <c r="E72" i="10"/>
  <c r="M33" i="10"/>
  <c r="M72" i="10"/>
  <c r="U33" i="10"/>
  <c r="U72" i="10"/>
  <c r="C34" i="10"/>
  <c r="C73" i="10"/>
  <c r="K34" i="10"/>
  <c r="K73" i="10"/>
  <c r="S34" i="10"/>
  <c r="S73" i="10"/>
  <c r="AA34" i="10"/>
  <c r="I35" i="10"/>
  <c r="Q35" i="10"/>
  <c r="Y35" i="10"/>
  <c r="Y74" i="10"/>
  <c r="G75" i="10"/>
  <c r="O75" i="10"/>
  <c r="W75" i="10"/>
  <c r="E76" i="10"/>
  <c r="M76" i="10"/>
  <c r="M56" i="10"/>
  <c r="U76" i="10"/>
  <c r="C38" i="10"/>
  <c r="C57" i="10"/>
  <c r="K38" i="10"/>
  <c r="S38" i="10"/>
  <c r="AA38" i="10"/>
  <c r="AA57" i="10"/>
  <c r="I78" i="10"/>
  <c r="I58" i="10"/>
  <c r="Q78" i="10"/>
  <c r="Y39" i="10"/>
  <c r="J40" i="10"/>
  <c r="J59" i="10"/>
  <c r="D40" i="10"/>
  <c r="M48" i="10"/>
  <c r="S49" i="10"/>
  <c r="C53" i="10"/>
  <c r="I54" i="10"/>
  <c r="O55" i="10"/>
  <c r="S57" i="10"/>
  <c r="X30" i="11"/>
  <c r="P31" i="11"/>
  <c r="Q71" i="11"/>
  <c r="J33" i="11"/>
  <c r="D36" i="11"/>
  <c r="F38" i="11"/>
  <c r="X38" i="11"/>
  <c r="B28" i="11"/>
  <c r="N50" i="11"/>
  <c r="T53" i="11"/>
  <c r="W56" i="11"/>
  <c r="P67" i="11"/>
  <c r="J79" i="11"/>
  <c r="Z70" i="10"/>
  <c r="H32" i="10"/>
  <c r="P32" i="10"/>
  <c r="X32" i="10"/>
  <c r="F33" i="10"/>
  <c r="N33" i="10"/>
  <c r="V33" i="10"/>
  <c r="D34" i="10"/>
  <c r="L34" i="10"/>
  <c r="T34" i="10"/>
  <c r="T73" i="10"/>
  <c r="B35" i="10"/>
  <c r="J35" i="10"/>
  <c r="J74" i="10"/>
  <c r="R35" i="10"/>
  <c r="R74" i="10"/>
  <c r="Z35" i="10"/>
  <c r="Z74" i="10"/>
  <c r="H36" i="10"/>
  <c r="P36" i="10"/>
  <c r="X36" i="10"/>
  <c r="X75" i="10"/>
  <c r="F76" i="10"/>
  <c r="N76" i="10"/>
  <c r="V76" i="10"/>
  <c r="D77" i="10"/>
  <c r="L77" i="10"/>
  <c r="T77" i="10"/>
  <c r="B39" i="10"/>
  <c r="J78" i="10"/>
  <c r="R78" i="10"/>
  <c r="Z39" i="10"/>
  <c r="N40" i="10"/>
  <c r="Y50" i="10"/>
  <c r="E52" i="10"/>
  <c r="W55" i="10"/>
  <c r="Q74" i="10"/>
  <c r="D66" i="11"/>
  <c r="V27" i="11"/>
  <c r="N28" i="11"/>
  <c r="W28" i="11"/>
  <c r="F68" i="11"/>
  <c r="F29" i="11"/>
  <c r="X68" i="11"/>
  <c r="X29" i="11"/>
  <c r="H30" i="11"/>
  <c r="H49" i="11"/>
  <c r="Y30" i="11"/>
  <c r="Q50" i="11"/>
  <c r="Z50" i="11"/>
  <c r="J51" i="11"/>
  <c r="R71" i="11"/>
  <c r="L72" i="11"/>
  <c r="K33" i="11"/>
  <c r="S52" i="11"/>
  <c r="S33" i="11"/>
  <c r="C53" i="11"/>
  <c r="L53" i="11"/>
  <c r="L73" i="11"/>
  <c r="D74" i="11"/>
  <c r="M74" i="11"/>
  <c r="M35" i="11"/>
  <c r="V74" i="11"/>
  <c r="E55" i="11"/>
  <c r="N75" i="11"/>
  <c r="N36" i="11"/>
  <c r="N55" i="11"/>
  <c r="X37" i="11"/>
  <c r="H57" i="11"/>
  <c r="H38" i="11"/>
  <c r="P38" i="11"/>
  <c r="Y38" i="11"/>
  <c r="I58" i="11"/>
  <c r="D28" i="11"/>
  <c r="R32" i="11"/>
  <c r="Q67" i="11"/>
  <c r="R46" i="12"/>
  <c r="E66" i="11"/>
  <c r="N66" i="11"/>
  <c r="N46" i="11"/>
  <c r="W66" i="11"/>
  <c r="F67" i="11"/>
  <c r="F28" i="11"/>
  <c r="H71" i="11"/>
  <c r="B51" i="11"/>
  <c r="C72" i="11"/>
  <c r="C52" i="11"/>
  <c r="N74" i="11"/>
  <c r="W74" i="11"/>
  <c r="W54" i="11"/>
  <c r="H76" i="11"/>
  <c r="H56" i="11"/>
  <c r="R78" i="11"/>
  <c r="R58" i="11"/>
  <c r="F48" i="11"/>
  <c r="M81" i="12"/>
  <c r="B45" i="12"/>
  <c r="J82" i="12"/>
  <c r="J45" i="12"/>
  <c r="O46" i="12"/>
  <c r="T84" i="12"/>
  <c r="T47" i="12"/>
  <c r="F49" i="12"/>
  <c r="E89" i="12"/>
  <c r="M52" i="12"/>
  <c r="B53" i="12"/>
  <c r="B90" i="12"/>
  <c r="D55" i="12"/>
  <c r="T55" i="12"/>
  <c r="Q56" i="12"/>
  <c r="H96" i="12"/>
  <c r="H59" i="12"/>
  <c r="J98" i="12"/>
  <c r="J61" i="12"/>
  <c r="G99" i="12"/>
  <c r="G62" i="12"/>
  <c r="N102" i="12"/>
  <c r="N65" i="12"/>
  <c r="T92" i="12"/>
  <c r="K44" i="13"/>
  <c r="K43" i="13"/>
  <c r="S44" i="13"/>
  <c r="S43" i="13"/>
  <c r="R47" i="13"/>
  <c r="E83" i="13"/>
  <c r="T85" i="13"/>
  <c r="T49" i="13"/>
  <c r="I86" i="13"/>
  <c r="Q86" i="13"/>
  <c r="Q50" i="13"/>
  <c r="S51" i="13"/>
  <c r="S88" i="13"/>
  <c r="S52" i="13"/>
  <c r="O55" i="13"/>
  <c r="O92" i="13"/>
  <c r="T56" i="13"/>
  <c r="T93" i="13"/>
  <c r="Q94" i="13"/>
  <c r="Q57" i="13"/>
  <c r="G63" i="13"/>
  <c r="G100" i="13"/>
  <c r="I65" i="13"/>
  <c r="I102" i="13"/>
  <c r="Q102" i="13"/>
  <c r="Q65" i="13"/>
  <c r="J107" i="13"/>
  <c r="J71" i="13"/>
  <c r="I110" i="13"/>
  <c r="I73" i="13"/>
  <c r="K46" i="11"/>
  <c r="T47" i="11"/>
  <c r="Z71" i="11"/>
  <c r="R73" i="11"/>
  <c r="E38" i="11"/>
  <c r="Q27" i="11"/>
  <c r="E37" i="11"/>
  <c r="D81" i="12"/>
  <c r="L44" i="12"/>
  <c r="P48" i="12"/>
  <c r="M94" i="12"/>
  <c r="M57" i="12"/>
  <c r="T97" i="12"/>
  <c r="O104" i="12"/>
  <c r="O67" i="12"/>
  <c r="N70" i="12"/>
  <c r="C71" i="12"/>
  <c r="E73" i="12"/>
  <c r="E110" i="12"/>
  <c r="C70" i="12"/>
  <c r="K85" i="13"/>
  <c r="S85" i="13"/>
  <c r="S48" i="13"/>
  <c r="H86" i="13"/>
  <c r="H49" i="13"/>
  <c r="Q70" i="13"/>
  <c r="Q107" i="13"/>
  <c r="S107" i="13"/>
  <c r="S70" i="13"/>
  <c r="P108" i="13"/>
  <c r="T38" i="15"/>
  <c r="T37" i="15"/>
  <c r="Q88" i="15"/>
  <c r="Q39" i="15"/>
  <c r="N65" i="11"/>
  <c r="W65" i="11"/>
  <c r="Z49" i="11"/>
  <c r="O70" i="11"/>
  <c r="T52" i="11"/>
  <c r="M53" i="11"/>
  <c r="V72" i="11"/>
  <c r="N54" i="11"/>
  <c r="W73" i="11"/>
  <c r="F55" i="11"/>
  <c r="O74" i="11"/>
  <c r="X55" i="11"/>
  <c r="Q57" i="11"/>
  <c r="F78" i="11"/>
  <c r="C79" i="11"/>
  <c r="M43" i="12"/>
  <c r="L45" i="12"/>
  <c r="D90" i="12"/>
  <c r="S57" i="15"/>
  <c r="P94" i="12"/>
  <c r="E59" i="12"/>
  <c r="B60" i="12"/>
  <c r="G97" i="12"/>
  <c r="L62" i="12"/>
  <c r="I99" i="12"/>
  <c r="M67" i="15"/>
  <c r="C104" i="12"/>
  <c r="G105" i="12"/>
  <c r="O105" i="12"/>
  <c r="L70" i="15"/>
  <c r="I107" i="12"/>
  <c r="S109" i="12"/>
  <c r="P110" i="12"/>
  <c r="L94" i="12"/>
  <c r="L98" i="13"/>
  <c r="E109" i="13"/>
  <c r="P46" i="11"/>
  <c r="Q28" i="11"/>
  <c r="J48" i="11"/>
  <c r="Y69" i="11"/>
  <c r="F53" i="11"/>
  <c r="H35" i="11"/>
  <c r="H54" i="11"/>
  <c r="E56" i="11"/>
  <c r="E76" i="11"/>
  <c r="H81" i="12"/>
  <c r="P81" i="12"/>
  <c r="B83" i="12"/>
  <c r="B46" i="12"/>
  <c r="N50" i="12"/>
  <c r="P89" i="12"/>
  <c r="T56" i="12"/>
  <c r="K96" i="14"/>
  <c r="K96" i="12"/>
  <c r="H97" i="12"/>
  <c r="P97" i="12"/>
  <c r="D65" i="15"/>
  <c r="D64" i="12"/>
  <c r="D101" i="12"/>
  <c r="C67" i="12"/>
  <c r="P105" i="12"/>
  <c r="B70" i="12"/>
  <c r="R71" i="15"/>
  <c r="R70" i="12"/>
  <c r="G71" i="12"/>
  <c r="K59" i="12"/>
  <c r="B96" i="12"/>
  <c r="D107" i="12"/>
  <c r="F43" i="13"/>
  <c r="E46" i="13"/>
  <c r="N51" i="13"/>
  <c r="H53" i="13"/>
  <c r="P53" i="13"/>
  <c r="T94" i="13"/>
  <c r="I58" i="13"/>
  <c r="C60" i="13"/>
  <c r="K60" i="13"/>
  <c r="D102" i="13"/>
  <c r="F67" i="13"/>
  <c r="M70" i="13"/>
  <c r="R71" i="13"/>
  <c r="L110" i="13"/>
  <c r="T110" i="13"/>
  <c r="E84" i="13"/>
  <c r="M109" i="13"/>
  <c r="E71" i="11"/>
  <c r="Z74" i="11"/>
  <c r="F79" i="11"/>
  <c r="V33" i="11"/>
  <c r="D43" i="12"/>
  <c r="I81" i="12"/>
  <c r="I44" i="12"/>
  <c r="N82" i="12"/>
  <c r="S86" i="12"/>
  <c r="R49" i="12"/>
  <c r="O50" i="12"/>
  <c r="I89" i="12"/>
  <c r="F90" i="12"/>
  <c r="Q97" i="12"/>
  <c r="Q60" i="12"/>
  <c r="F61" i="12"/>
  <c r="H63" i="12"/>
  <c r="E101" i="12"/>
  <c r="M101" i="12"/>
  <c r="B65" i="12"/>
  <c r="R65" i="12"/>
  <c r="F69" i="12"/>
  <c r="P71" i="12"/>
  <c r="J73" i="12"/>
  <c r="J110" i="12"/>
  <c r="F53" i="12"/>
  <c r="F98" i="12"/>
  <c r="Q61" i="13"/>
  <c r="H64" i="13"/>
  <c r="M65" i="13"/>
  <c r="T68" i="13"/>
  <c r="N70" i="13"/>
  <c r="O102" i="13"/>
  <c r="F40" i="15"/>
  <c r="B73" i="13"/>
  <c r="H43" i="14"/>
  <c r="H44" i="14"/>
  <c r="F49" i="14"/>
  <c r="F50" i="14"/>
  <c r="Q64" i="14"/>
  <c r="Q65" i="14"/>
  <c r="G49" i="12"/>
  <c r="Q51" i="12"/>
  <c r="P53" i="12"/>
  <c r="P90" i="12"/>
  <c r="N59" i="12"/>
  <c r="N96" i="12"/>
  <c r="P62" i="12"/>
  <c r="G65" i="12"/>
  <c r="C69" i="12"/>
  <c r="G49" i="13"/>
  <c r="G86" i="13"/>
  <c r="O86" i="13"/>
  <c r="E92" i="13"/>
  <c r="E55" i="13"/>
  <c r="J93" i="13"/>
  <c r="J56" i="13"/>
  <c r="G94" i="13"/>
  <c r="M63" i="13"/>
  <c r="M100" i="13"/>
  <c r="E71" i="13"/>
  <c r="E108" i="13"/>
  <c r="B109" i="13"/>
  <c r="B72" i="13"/>
  <c r="G110" i="13"/>
  <c r="O110" i="13"/>
  <c r="B64" i="13"/>
  <c r="G73" i="13"/>
  <c r="L48" i="14"/>
  <c r="K96" i="15"/>
  <c r="B44" i="13"/>
  <c r="C81" i="13"/>
  <c r="Q84" i="13"/>
  <c r="F85" i="13"/>
  <c r="N85" i="13"/>
  <c r="E88" i="13"/>
  <c r="M88" i="13"/>
  <c r="N89" i="13"/>
  <c r="O53" i="13"/>
  <c r="D91" i="13"/>
  <c r="L54" i="13"/>
  <c r="F93" i="13"/>
  <c r="K94" i="13"/>
  <c r="P95" i="13"/>
  <c r="D99" i="13"/>
  <c r="I100" i="13"/>
  <c r="P103" i="13"/>
  <c r="M104" i="13"/>
  <c r="R68" i="13"/>
  <c r="D107" i="13"/>
  <c r="T107" i="13"/>
  <c r="E51" i="13"/>
  <c r="T57" i="13"/>
  <c r="T105" i="13"/>
  <c r="C43" i="14"/>
  <c r="S43" i="14"/>
  <c r="P44" i="14"/>
  <c r="M45" i="14"/>
  <c r="J46" i="14"/>
  <c r="G47" i="14"/>
  <c r="D48" i="14"/>
  <c r="T48" i="14"/>
  <c r="Q49" i="14"/>
  <c r="N50" i="14"/>
  <c r="K51" i="14"/>
  <c r="H52" i="14"/>
  <c r="E53" i="14"/>
  <c r="B54" i="14"/>
  <c r="R54" i="14"/>
  <c r="F58" i="14"/>
  <c r="N58" i="14"/>
  <c r="M61" i="14"/>
  <c r="B62" i="14"/>
  <c r="T64" i="14"/>
  <c r="H68" i="14"/>
  <c r="L96" i="15"/>
  <c r="M83" i="13"/>
  <c r="G85" i="13"/>
  <c r="O85" i="13"/>
  <c r="D86" i="13"/>
  <c r="L86" i="13"/>
  <c r="G93" i="13"/>
  <c r="O93" i="13"/>
  <c r="D94" i="13"/>
  <c r="L57" i="13"/>
  <c r="Q58" i="13"/>
  <c r="N59" i="13"/>
  <c r="E62" i="13"/>
  <c r="G101" i="13"/>
  <c r="O101" i="13"/>
  <c r="L102" i="13"/>
  <c r="I66" i="13"/>
  <c r="P69" i="13"/>
  <c r="M107" i="13"/>
  <c r="G109" i="13"/>
  <c r="O109" i="13"/>
  <c r="D110" i="13"/>
  <c r="D49" i="13"/>
  <c r="M51" i="13"/>
  <c r="K55" i="13"/>
  <c r="O56" i="13"/>
  <c r="T73" i="13"/>
  <c r="B49" i="14"/>
  <c r="K70" i="14"/>
  <c r="S70" i="14"/>
  <c r="H71" i="14"/>
  <c r="P71" i="14"/>
  <c r="E72" i="14"/>
  <c r="M72" i="14"/>
  <c r="B73" i="14"/>
  <c r="O98" i="15"/>
  <c r="L99" i="15"/>
  <c r="Q79" i="13"/>
  <c r="H48" i="13"/>
  <c r="B50" i="13"/>
  <c r="G51" i="13"/>
  <c r="O51" i="13"/>
  <c r="F91" i="13"/>
  <c r="C55" i="13"/>
  <c r="S55" i="13"/>
  <c r="H93" i="13"/>
  <c r="E94" i="13"/>
  <c r="M94" i="13"/>
  <c r="L95" i="13"/>
  <c r="O59" i="13"/>
  <c r="I61" i="13"/>
  <c r="F99" i="13"/>
  <c r="K63" i="13"/>
  <c r="S100" i="13"/>
  <c r="H101" i="13"/>
  <c r="E102" i="13"/>
  <c r="M102" i="13"/>
  <c r="J66" i="13"/>
  <c r="R66" i="13"/>
  <c r="G67" i="13"/>
  <c r="N107" i="13"/>
  <c r="S108" i="13"/>
  <c r="H109" i="13"/>
  <c r="P72" i="13"/>
  <c r="M46" i="13"/>
  <c r="O64" i="13"/>
  <c r="H72" i="13"/>
  <c r="L94" i="13"/>
  <c r="I71" i="14"/>
  <c r="F72" i="14"/>
  <c r="N72" i="14"/>
  <c r="C73" i="14"/>
  <c r="J46" i="13"/>
  <c r="G47" i="13"/>
  <c r="L84" i="13"/>
  <c r="T47" i="13"/>
  <c r="Q48" i="13"/>
  <c r="F50" i="13"/>
  <c r="S87" i="13"/>
  <c r="H51" i="13"/>
  <c r="E53" i="13"/>
  <c r="J54" i="13"/>
  <c r="O91" i="13"/>
  <c r="T92" i="13"/>
  <c r="H96" i="13"/>
  <c r="J62" i="13"/>
  <c r="O63" i="13"/>
  <c r="I101" i="13"/>
  <c r="P68" i="13"/>
  <c r="E69" i="13"/>
  <c r="L71" i="13"/>
  <c r="I109" i="13"/>
  <c r="Q109" i="13"/>
  <c r="L49" i="13"/>
  <c r="E57" i="13"/>
  <c r="I63" i="13"/>
  <c r="B68" i="13"/>
  <c r="B87" i="13"/>
  <c r="F43" i="14"/>
  <c r="K52" i="14"/>
  <c r="B55" i="14"/>
  <c r="F83" i="15"/>
  <c r="F41" i="15"/>
  <c r="G95" i="15"/>
  <c r="O96" i="15"/>
  <c r="O99" i="15"/>
  <c r="F91" i="15"/>
  <c r="S85" i="15"/>
  <c r="K93" i="15"/>
  <c r="F59" i="5"/>
  <c r="E32" i="5"/>
  <c r="F72" i="5"/>
  <c r="F60" i="5"/>
  <c r="E99" i="5"/>
  <c r="F104" i="5"/>
  <c r="F111" i="5"/>
  <c r="F74" i="5"/>
  <c r="B52" i="5"/>
  <c r="D61" i="5"/>
  <c r="D66" i="5"/>
  <c r="F71" i="5"/>
  <c r="D97" i="5"/>
  <c r="C103" i="5"/>
  <c r="E33" i="5"/>
  <c r="B44" i="5"/>
  <c r="C48" i="5"/>
  <c r="C59" i="5"/>
  <c r="C64" i="5"/>
  <c r="B67" i="5"/>
  <c r="D74" i="5"/>
  <c r="D98" i="5"/>
  <c r="E102" i="5"/>
  <c r="H46" i="6"/>
  <c r="H83" i="6"/>
  <c r="F47" i="6"/>
  <c r="F84" i="6"/>
  <c r="Q48" i="6"/>
  <c r="Q85" i="6"/>
  <c r="J49" i="6"/>
  <c r="J86" i="6"/>
  <c r="H50" i="6"/>
  <c r="H87" i="6"/>
  <c r="F57" i="6"/>
  <c r="S60" i="6"/>
  <c r="O64" i="6"/>
  <c r="E74" i="6"/>
  <c r="D85" i="5"/>
  <c r="E23" i="5"/>
  <c r="C98" i="5"/>
  <c r="C61" i="5"/>
  <c r="E28" i="5"/>
  <c r="E30" i="5"/>
  <c r="E35" i="5"/>
  <c r="C110" i="5"/>
  <c r="C73" i="5"/>
  <c r="B45" i="5"/>
  <c r="B49" i="5"/>
  <c r="C53" i="5"/>
  <c r="F56" i="5"/>
  <c r="C67" i="5"/>
  <c r="C72" i="5"/>
  <c r="C86" i="5"/>
  <c r="D93" i="5"/>
  <c r="D103" i="5"/>
  <c r="M86" i="6"/>
  <c r="O90" i="6"/>
  <c r="G90" i="6"/>
  <c r="O98" i="6"/>
  <c r="G98" i="6"/>
  <c r="O106" i="6"/>
  <c r="G106" i="6"/>
  <c r="D45" i="6"/>
  <c r="G47" i="6"/>
  <c r="H51" i="6"/>
  <c r="I55" i="6"/>
  <c r="G57" i="6"/>
  <c r="E59" i="6"/>
  <c r="C61" i="6"/>
  <c r="R62" i="6"/>
  <c r="P64" i="6"/>
  <c r="N66" i="6"/>
  <c r="J70" i="6"/>
  <c r="H72" i="6"/>
  <c r="F74" i="6"/>
  <c r="J84" i="6"/>
  <c r="F88" i="6"/>
  <c r="L92" i="6"/>
  <c r="D96" i="6"/>
  <c r="D98" i="6"/>
  <c r="L101" i="6"/>
  <c r="L108" i="6"/>
  <c r="E85" i="7"/>
  <c r="C53" i="7"/>
  <c r="E96" i="7"/>
  <c r="M96" i="7"/>
  <c r="E104" i="7"/>
  <c r="M104" i="7"/>
  <c r="E112" i="7"/>
  <c r="M112" i="7"/>
  <c r="J45" i="7"/>
  <c r="D52" i="7"/>
  <c r="P54" i="7"/>
  <c r="N56" i="7"/>
  <c r="L58" i="7"/>
  <c r="J60" i="7"/>
  <c r="H62" i="7"/>
  <c r="F64" i="7"/>
  <c r="D66" i="7"/>
  <c r="Q69" i="7"/>
  <c r="O71" i="7"/>
  <c r="M73" i="7"/>
  <c r="Q89" i="7"/>
  <c r="M102" i="7"/>
  <c r="Q104" i="7"/>
  <c r="J73" i="8"/>
  <c r="B60" i="5"/>
  <c r="E20" i="5"/>
  <c r="E22" i="5"/>
  <c r="E27" i="5"/>
  <c r="C102" i="5"/>
  <c r="C65" i="5"/>
  <c r="F105" i="5"/>
  <c r="E34" i="5"/>
  <c r="C46" i="5"/>
  <c r="D50" i="5"/>
  <c r="D54" i="5"/>
  <c r="F57" i="5"/>
  <c r="B68" i="5"/>
  <c r="D73" i="5"/>
  <c r="C89" i="5"/>
  <c r="D95" i="5"/>
  <c r="D105" i="5"/>
  <c r="D110" i="5"/>
  <c r="F82" i="6"/>
  <c r="F45" i="6"/>
  <c r="D46" i="6"/>
  <c r="D83" i="6"/>
  <c r="Q46" i="6"/>
  <c r="Q83" i="6"/>
  <c r="F86" i="6"/>
  <c r="F49" i="6"/>
  <c r="D87" i="6"/>
  <c r="D50" i="6"/>
  <c r="Q87" i="6"/>
  <c r="Q50" i="6"/>
  <c r="J88" i="6"/>
  <c r="J51" i="6"/>
  <c r="H89" i="6"/>
  <c r="H52" i="6"/>
  <c r="F90" i="6"/>
  <c r="F53" i="6"/>
  <c r="N90" i="6"/>
  <c r="M54" i="6"/>
  <c r="M91" i="6"/>
  <c r="J94" i="6"/>
  <c r="J57" i="6"/>
  <c r="R94" i="6"/>
  <c r="R57" i="6"/>
  <c r="I95" i="6"/>
  <c r="I58" i="6"/>
  <c r="Q95" i="6"/>
  <c r="Q58" i="6"/>
  <c r="H96" i="6"/>
  <c r="H59" i="6"/>
  <c r="P96" i="6"/>
  <c r="P59" i="6"/>
  <c r="G60" i="6"/>
  <c r="G97" i="6"/>
  <c r="O60" i="6"/>
  <c r="O97" i="6"/>
  <c r="F61" i="6"/>
  <c r="F98" i="6"/>
  <c r="N61" i="6"/>
  <c r="N98" i="6"/>
  <c r="E62" i="6"/>
  <c r="E99" i="6"/>
  <c r="M62" i="6"/>
  <c r="M99" i="6"/>
  <c r="J102" i="6"/>
  <c r="J65" i="6"/>
  <c r="R102" i="6"/>
  <c r="R65" i="6"/>
  <c r="I103" i="6"/>
  <c r="I66" i="6"/>
  <c r="Q103" i="6"/>
  <c r="Q66" i="6"/>
  <c r="H67" i="6"/>
  <c r="H104" i="6"/>
  <c r="P104" i="6"/>
  <c r="P67" i="6"/>
  <c r="G105" i="6"/>
  <c r="G68" i="6"/>
  <c r="O105" i="6"/>
  <c r="O68" i="6"/>
  <c r="F69" i="6"/>
  <c r="F106" i="6"/>
  <c r="N69" i="6"/>
  <c r="N106" i="6"/>
  <c r="E70" i="6"/>
  <c r="E107" i="6"/>
  <c r="M70" i="6"/>
  <c r="M107" i="6"/>
  <c r="J110" i="6"/>
  <c r="J73" i="6"/>
  <c r="R110" i="6"/>
  <c r="R73" i="6"/>
  <c r="I111" i="6"/>
  <c r="I74" i="6"/>
  <c r="Q111" i="6"/>
  <c r="Q74" i="6"/>
  <c r="H112" i="6"/>
  <c r="H75" i="6"/>
  <c r="P112" i="6"/>
  <c r="P75" i="6"/>
  <c r="E48" i="6"/>
  <c r="F52" i="6"/>
  <c r="I54" i="6"/>
  <c r="G56" i="6"/>
  <c r="E58" i="6"/>
  <c r="C60" i="6"/>
  <c r="R61" i="6"/>
  <c r="P63" i="6"/>
  <c r="N65" i="6"/>
  <c r="L67" i="6"/>
  <c r="J69" i="6"/>
  <c r="H71" i="6"/>
  <c r="F73" i="6"/>
  <c r="Q89" i="6"/>
  <c r="K93" i="6"/>
  <c r="S105" i="6"/>
  <c r="K109" i="6"/>
  <c r="H81" i="7"/>
  <c r="H89" i="7"/>
  <c r="E47" i="7"/>
  <c r="G50" i="7"/>
  <c r="I53" i="7"/>
  <c r="N55" i="7"/>
  <c r="H61" i="7"/>
  <c r="F63" i="7"/>
  <c r="D65" i="7"/>
  <c r="Q68" i="7"/>
  <c r="O70" i="7"/>
  <c r="M72" i="7"/>
  <c r="G112" i="7"/>
  <c r="D44" i="5"/>
  <c r="D81" i="5"/>
  <c r="F82" i="8"/>
  <c r="F45" i="8"/>
  <c r="D46" i="8"/>
  <c r="D83" i="8"/>
  <c r="Q46" i="8"/>
  <c r="Q83" i="8"/>
  <c r="H48" i="8"/>
  <c r="H85" i="8"/>
  <c r="F49" i="8"/>
  <c r="F86" i="8"/>
  <c r="Q50" i="8"/>
  <c r="Q87" i="8"/>
  <c r="J51" i="8"/>
  <c r="J88" i="8"/>
  <c r="F90" i="8"/>
  <c r="F53" i="8"/>
  <c r="N90" i="8"/>
  <c r="N54" i="8"/>
  <c r="E91" i="8"/>
  <c r="E55" i="8"/>
  <c r="E54" i="8"/>
  <c r="M91" i="8"/>
  <c r="M55" i="8"/>
  <c r="M54" i="8"/>
  <c r="L92" i="8"/>
  <c r="L56" i="8"/>
  <c r="L55" i="8"/>
  <c r="C57" i="8"/>
  <c r="L93" i="8"/>
  <c r="D93" i="8"/>
  <c r="K93" i="8"/>
  <c r="K57" i="8"/>
  <c r="K56" i="8"/>
  <c r="S93" i="8"/>
  <c r="S56" i="8"/>
  <c r="J94" i="8"/>
  <c r="J57" i="8"/>
  <c r="R94" i="8"/>
  <c r="R58" i="8"/>
  <c r="R57" i="8"/>
  <c r="I95" i="8"/>
  <c r="I58" i="8"/>
  <c r="Q95" i="8"/>
  <c r="Q58" i="8"/>
  <c r="H96" i="8"/>
  <c r="H60" i="8"/>
  <c r="P96" i="8"/>
  <c r="P60" i="8"/>
  <c r="P59" i="8"/>
  <c r="G97" i="8"/>
  <c r="G61" i="8"/>
  <c r="O97" i="8"/>
  <c r="O60" i="8"/>
  <c r="F98" i="8"/>
  <c r="F62" i="8"/>
  <c r="F61" i="8"/>
  <c r="N98" i="8"/>
  <c r="N62" i="8"/>
  <c r="N61" i="8"/>
  <c r="E99" i="8"/>
  <c r="E63" i="8"/>
  <c r="E62" i="8"/>
  <c r="D100" i="8"/>
  <c r="D64" i="8"/>
  <c r="D63" i="8"/>
  <c r="L100" i="8"/>
  <c r="L64" i="8"/>
  <c r="D101" i="8"/>
  <c r="C65" i="8"/>
  <c r="L101" i="8"/>
  <c r="C64" i="8"/>
  <c r="K101" i="8"/>
  <c r="K64" i="8"/>
  <c r="S101" i="8"/>
  <c r="S65" i="8"/>
  <c r="S64" i="8"/>
  <c r="J102" i="8"/>
  <c r="J66" i="8"/>
  <c r="J65" i="8"/>
  <c r="R102" i="8"/>
  <c r="R66" i="8"/>
  <c r="R65" i="8"/>
  <c r="I103" i="8"/>
  <c r="I66" i="8"/>
  <c r="Q103" i="8"/>
  <c r="Q67" i="8"/>
  <c r="Q66" i="8"/>
  <c r="H104" i="8"/>
  <c r="H68" i="8"/>
  <c r="H67" i="8"/>
  <c r="P104" i="8"/>
  <c r="P68" i="8"/>
  <c r="P67" i="8"/>
  <c r="G105" i="8"/>
  <c r="G68" i="8"/>
  <c r="O105" i="8"/>
  <c r="O69" i="8"/>
  <c r="O68" i="8"/>
  <c r="F106" i="8"/>
  <c r="F70" i="8"/>
  <c r="N106" i="8"/>
  <c r="N70" i="8"/>
  <c r="N69" i="8"/>
  <c r="M107" i="8"/>
  <c r="M71" i="8"/>
  <c r="M70" i="8"/>
  <c r="D72" i="8"/>
  <c r="D108" i="8"/>
  <c r="L108" i="8"/>
  <c r="L71" i="8"/>
  <c r="L72" i="8"/>
  <c r="G109" i="8"/>
  <c r="R109" i="8"/>
  <c r="D109" i="8"/>
  <c r="L109" i="8"/>
  <c r="O109" i="8"/>
  <c r="K109" i="8"/>
  <c r="K72" i="8"/>
  <c r="K73" i="8"/>
  <c r="S109" i="8"/>
  <c r="S73" i="8"/>
  <c r="S72" i="8"/>
  <c r="R110" i="8"/>
  <c r="R73" i="8"/>
  <c r="I111" i="8"/>
  <c r="I74" i="8"/>
  <c r="I75" i="8"/>
  <c r="Q111" i="8"/>
  <c r="Q75" i="8"/>
  <c r="Q74" i="8"/>
  <c r="H112" i="8"/>
  <c r="H75" i="8"/>
  <c r="P112" i="8"/>
  <c r="P75" i="8"/>
  <c r="J48" i="8"/>
  <c r="M62" i="8"/>
  <c r="H89" i="8"/>
  <c r="D62" i="5"/>
  <c r="C95" i="5"/>
  <c r="D55" i="5"/>
  <c r="B71" i="5"/>
  <c r="C87" i="5"/>
  <c r="E24" i="5"/>
  <c r="C99" i="5"/>
  <c r="E31" i="5"/>
  <c r="C106" i="5"/>
  <c r="C69" i="5"/>
  <c r="E36" i="5"/>
  <c r="E38" i="5"/>
  <c r="E75" i="5" s="1"/>
  <c r="D47" i="5"/>
  <c r="D58" i="5"/>
  <c r="B61" i="5"/>
  <c r="F63" i="5"/>
  <c r="C66" i="5"/>
  <c r="F68" i="5"/>
  <c r="C71" i="5"/>
  <c r="F73" i="5"/>
  <c r="C84" i="5"/>
  <c r="D101" i="5"/>
  <c r="D111" i="5"/>
  <c r="I97" i="6"/>
  <c r="Q97" i="6"/>
  <c r="I105" i="6"/>
  <c r="Q105" i="6"/>
  <c r="I46" i="6"/>
  <c r="J50" i="6"/>
  <c r="C53" i="6"/>
  <c r="Q54" i="6"/>
  <c r="O56" i="6"/>
  <c r="M58" i="6"/>
  <c r="K60" i="6"/>
  <c r="I62" i="6"/>
  <c r="G64" i="6"/>
  <c r="E66" i="6"/>
  <c r="R69" i="6"/>
  <c r="P71" i="6"/>
  <c r="N73" i="6"/>
  <c r="H82" i="7"/>
  <c r="H45" i="7"/>
  <c r="F46" i="7"/>
  <c r="F83" i="7"/>
  <c r="D47" i="7"/>
  <c r="D84" i="7"/>
  <c r="Q47" i="7"/>
  <c r="Q84" i="7"/>
  <c r="J48" i="7"/>
  <c r="J85" i="7"/>
  <c r="H49" i="7"/>
  <c r="H86" i="7"/>
  <c r="F50" i="7"/>
  <c r="F87" i="7"/>
  <c r="Q88" i="7"/>
  <c r="Q51" i="7"/>
  <c r="J89" i="7"/>
  <c r="J52" i="7"/>
  <c r="H53" i="7"/>
  <c r="H90" i="7"/>
  <c r="M95" i="7"/>
  <c r="I95" i="7"/>
  <c r="K95" i="7"/>
  <c r="S95" i="7"/>
  <c r="J96" i="7"/>
  <c r="R96" i="7"/>
  <c r="M103" i="7"/>
  <c r="I103" i="7"/>
  <c r="K103" i="7"/>
  <c r="S103" i="7"/>
  <c r="J104" i="7"/>
  <c r="R104" i="7"/>
  <c r="M111" i="7"/>
  <c r="I111" i="7"/>
  <c r="H111" i="7"/>
  <c r="K111" i="7"/>
  <c r="S111" i="7"/>
  <c r="J112" i="7"/>
  <c r="R112" i="7"/>
  <c r="C48" i="7"/>
  <c r="E51" i="7"/>
  <c r="G54" i="7"/>
  <c r="E56" i="7"/>
  <c r="C58" i="7"/>
  <c r="R59" i="7"/>
  <c r="P61" i="7"/>
  <c r="N63" i="7"/>
  <c r="J67" i="7"/>
  <c r="H69" i="7"/>
  <c r="F71" i="7"/>
  <c r="S74" i="7"/>
  <c r="I82" i="7"/>
  <c r="F85" i="7"/>
  <c r="D88" i="7"/>
  <c r="N95" i="7"/>
  <c r="D56" i="8"/>
  <c r="Q59" i="8"/>
  <c r="O61" i="8"/>
  <c r="M63" i="8"/>
  <c r="I67" i="8"/>
  <c r="G69" i="8"/>
  <c r="E71" i="8"/>
  <c r="R74" i="8"/>
  <c r="G60" i="8"/>
  <c r="D71" i="8"/>
  <c r="J74" i="8"/>
  <c r="F64" i="5"/>
  <c r="C92" i="5"/>
  <c r="C55" i="5"/>
  <c r="F107" i="5"/>
  <c r="F70" i="5"/>
  <c r="D46" i="5"/>
  <c r="C63" i="5"/>
  <c r="C94" i="5"/>
  <c r="C57" i="5"/>
  <c r="F97" i="5"/>
  <c r="D107" i="5"/>
  <c r="D53" i="6"/>
  <c r="R54" i="6"/>
  <c r="P56" i="6"/>
  <c r="N58" i="6"/>
  <c r="J62" i="6"/>
  <c r="H64" i="6"/>
  <c r="F66" i="6"/>
  <c r="Q71" i="6"/>
  <c r="O73" i="6"/>
  <c r="M75" i="6"/>
  <c r="M85" i="7"/>
  <c r="M89" i="7"/>
  <c r="Q90" i="7"/>
  <c r="Q53" i="7"/>
  <c r="O96" i="7"/>
  <c r="L96" i="7"/>
  <c r="K96" i="7"/>
  <c r="S96" i="7"/>
  <c r="O104" i="7"/>
  <c r="L104" i="7"/>
  <c r="K104" i="7"/>
  <c r="S104" i="7"/>
  <c r="O112" i="7"/>
  <c r="L112" i="7"/>
  <c r="K112" i="7"/>
  <c r="S112" i="7"/>
  <c r="D48" i="7"/>
  <c r="F51" i="7"/>
  <c r="H54" i="7"/>
  <c r="F56" i="7"/>
  <c r="D58" i="7"/>
  <c r="S59" i="7"/>
  <c r="Q61" i="7"/>
  <c r="O63" i="7"/>
  <c r="K67" i="7"/>
  <c r="I69" i="7"/>
  <c r="E73" i="7"/>
  <c r="C75" i="7"/>
  <c r="O95" i="7"/>
  <c r="H104" i="7"/>
  <c r="Q112" i="7"/>
  <c r="D55" i="8"/>
  <c r="F69" i="8"/>
  <c r="F103" i="5"/>
  <c r="F66" i="5"/>
  <c r="C107" i="5"/>
  <c r="D52" i="5"/>
  <c r="D89" i="5"/>
  <c r="F95" i="5"/>
  <c r="F58" i="5"/>
  <c r="B51" i="5"/>
  <c r="F65" i="5"/>
  <c r="D87" i="5"/>
  <c r="B59" i="5"/>
  <c r="C74" i="5"/>
  <c r="D102" i="5"/>
  <c r="F99" i="5"/>
  <c r="F62" i="5"/>
  <c r="J82" i="6"/>
  <c r="J45" i="6"/>
  <c r="D48" i="6"/>
  <c r="D85" i="6"/>
  <c r="J90" i="6"/>
  <c r="J53" i="6"/>
  <c r="D49" i="6"/>
  <c r="H55" i="6"/>
  <c r="Q62" i="6"/>
  <c r="M66" i="6"/>
  <c r="I70" i="6"/>
  <c r="G72" i="6"/>
  <c r="M48" i="7"/>
  <c r="C52" i="7"/>
  <c r="D89" i="7"/>
  <c r="G96" i="7"/>
  <c r="P104" i="7"/>
  <c r="F50" i="8"/>
  <c r="J58" i="8"/>
  <c r="L63" i="8"/>
  <c r="J84" i="8"/>
  <c r="D48" i="5"/>
  <c r="F98" i="5"/>
  <c r="F106" i="5"/>
  <c r="E45" i="6"/>
  <c r="C46" i="6"/>
  <c r="G48" i="6"/>
  <c r="E49" i="6"/>
  <c r="C50" i="6"/>
  <c r="M50" i="6"/>
  <c r="I51" i="6"/>
  <c r="G52" i="6"/>
  <c r="E53" i="6"/>
  <c r="J55" i="6"/>
  <c r="R55" i="6"/>
  <c r="I56" i="6"/>
  <c r="Q56" i="6"/>
  <c r="H57" i="6"/>
  <c r="P57" i="6"/>
  <c r="F59" i="6"/>
  <c r="N59" i="6"/>
  <c r="E60" i="6"/>
  <c r="M60" i="6"/>
  <c r="I64" i="6"/>
  <c r="Q64" i="6"/>
  <c r="H65" i="6"/>
  <c r="P65" i="6"/>
  <c r="F67" i="6"/>
  <c r="N67" i="6"/>
  <c r="E68" i="6"/>
  <c r="M68" i="6"/>
  <c r="I72" i="6"/>
  <c r="Q72" i="6"/>
  <c r="H73" i="6"/>
  <c r="P73" i="6"/>
  <c r="F75" i="6"/>
  <c r="N75" i="6"/>
  <c r="J85" i="6"/>
  <c r="I86" i="6"/>
  <c r="E92" i="6"/>
  <c r="M92" i="6"/>
  <c r="E93" i="6"/>
  <c r="M93" i="6"/>
  <c r="E94" i="6"/>
  <c r="M94" i="6"/>
  <c r="E98" i="6"/>
  <c r="M98" i="6"/>
  <c r="E100" i="6"/>
  <c r="M100" i="6"/>
  <c r="E101" i="6"/>
  <c r="M101" i="6"/>
  <c r="E102" i="6"/>
  <c r="M102" i="6"/>
  <c r="E106" i="6"/>
  <c r="M106" i="6"/>
  <c r="E108" i="6"/>
  <c r="M108" i="6"/>
  <c r="E109" i="6"/>
  <c r="M109" i="6"/>
  <c r="E110" i="6"/>
  <c r="M110" i="6"/>
  <c r="J90" i="7"/>
  <c r="R90" i="7"/>
  <c r="J98" i="7"/>
  <c r="R98" i="7"/>
  <c r="J106" i="7"/>
  <c r="R106" i="7"/>
  <c r="C45" i="7"/>
  <c r="M45" i="7"/>
  <c r="I46" i="7"/>
  <c r="G47" i="7"/>
  <c r="E48" i="7"/>
  <c r="C49" i="7"/>
  <c r="M49" i="7"/>
  <c r="I50" i="7"/>
  <c r="G51" i="7"/>
  <c r="E52" i="7"/>
  <c r="Q54" i="7"/>
  <c r="G56" i="7"/>
  <c r="O56" i="7"/>
  <c r="F57" i="7"/>
  <c r="N57" i="7"/>
  <c r="D59" i="7"/>
  <c r="J61" i="7"/>
  <c r="R61" i="7"/>
  <c r="Q62" i="7"/>
  <c r="G64" i="7"/>
  <c r="O64" i="7"/>
  <c r="F65" i="7"/>
  <c r="N65" i="7"/>
  <c r="D67" i="7"/>
  <c r="J69" i="7"/>
  <c r="R69" i="7"/>
  <c r="Q70" i="7"/>
  <c r="G72" i="7"/>
  <c r="O72" i="7"/>
  <c r="F73" i="7"/>
  <c r="N73" i="7"/>
  <c r="D75" i="7"/>
  <c r="M82" i="7"/>
  <c r="J83" i="7"/>
  <c r="H85" i="7"/>
  <c r="G86" i="7"/>
  <c r="E89" i="7"/>
  <c r="I92" i="7"/>
  <c r="S92" i="7"/>
  <c r="L93" i="7"/>
  <c r="G95" i="7"/>
  <c r="P95" i="7"/>
  <c r="I96" i="7"/>
  <c r="L97" i="7"/>
  <c r="E98" i="7"/>
  <c r="N98" i="7"/>
  <c r="I100" i="7"/>
  <c r="S100" i="7"/>
  <c r="L101" i="7"/>
  <c r="G103" i="7"/>
  <c r="P103" i="7"/>
  <c r="I104" i="7"/>
  <c r="L105" i="7"/>
  <c r="E106" i="7"/>
  <c r="N106" i="7"/>
  <c r="I108" i="7"/>
  <c r="S108" i="7"/>
  <c r="L109" i="7"/>
  <c r="G111" i="7"/>
  <c r="P111" i="7"/>
  <c r="I112" i="7"/>
  <c r="F46" i="8"/>
  <c r="Q84" i="8"/>
  <c r="Q47" i="8"/>
  <c r="J85" i="8"/>
  <c r="H49" i="8"/>
  <c r="F87" i="8"/>
  <c r="D51" i="8"/>
  <c r="D88" i="8"/>
  <c r="J89" i="8"/>
  <c r="J52" i="8"/>
  <c r="G91" i="8"/>
  <c r="F92" i="8"/>
  <c r="N92" i="8"/>
  <c r="E93" i="8"/>
  <c r="M93" i="8"/>
  <c r="K95" i="8"/>
  <c r="S95" i="8"/>
  <c r="J96" i="8"/>
  <c r="R96" i="8"/>
  <c r="I97" i="8"/>
  <c r="Q97" i="8"/>
  <c r="G99" i="8"/>
  <c r="O99" i="8"/>
  <c r="F100" i="8"/>
  <c r="N100" i="8"/>
  <c r="E101" i="8"/>
  <c r="M101" i="8"/>
  <c r="P103" i="8"/>
  <c r="E103" i="8"/>
  <c r="M103" i="8"/>
  <c r="J103" i="8"/>
  <c r="K103" i="8"/>
  <c r="S103" i="8"/>
  <c r="J104" i="8"/>
  <c r="R104" i="8"/>
  <c r="G107" i="8"/>
  <c r="O107" i="8"/>
  <c r="E109" i="8"/>
  <c r="M109" i="8"/>
  <c r="D73" i="8"/>
  <c r="D110" i="8"/>
  <c r="M111" i="8"/>
  <c r="J111" i="8"/>
  <c r="R111" i="8"/>
  <c r="E111" i="8"/>
  <c r="K111" i="8"/>
  <c r="S111" i="8"/>
  <c r="S74" i="8"/>
  <c r="J112" i="8"/>
  <c r="I47" i="8"/>
  <c r="D49" i="8"/>
  <c r="Q51" i="8"/>
  <c r="G53" i="8"/>
  <c r="G55" i="8"/>
  <c r="E56" i="8"/>
  <c r="P57" i="8"/>
  <c r="J59" i="8"/>
  <c r="P62" i="8"/>
  <c r="N63" i="8"/>
  <c r="H65" i="8"/>
  <c r="G66" i="8"/>
  <c r="H69" i="8"/>
  <c r="G70" i="8"/>
  <c r="G71" i="8"/>
  <c r="F85" i="8"/>
  <c r="J87" i="8"/>
  <c r="I91" i="8"/>
  <c r="O92" i="8"/>
  <c r="D94" i="8"/>
  <c r="L95" i="8"/>
  <c r="G100" i="8"/>
  <c r="M102" i="8"/>
  <c r="U71" i="9"/>
  <c r="J28" i="9"/>
  <c r="D50" i="9"/>
  <c r="J56" i="6"/>
  <c r="R56" i="6"/>
  <c r="I57" i="6"/>
  <c r="Q57" i="6"/>
  <c r="H58" i="6"/>
  <c r="P58" i="6"/>
  <c r="G59" i="6"/>
  <c r="O59" i="6"/>
  <c r="F60" i="6"/>
  <c r="N60" i="6"/>
  <c r="C63" i="6"/>
  <c r="J64" i="6"/>
  <c r="R64" i="6"/>
  <c r="I65" i="6"/>
  <c r="Q65" i="6"/>
  <c r="H66" i="6"/>
  <c r="P66" i="6"/>
  <c r="G67" i="6"/>
  <c r="O67" i="6"/>
  <c r="F68" i="6"/>
  <c r="N68" i="6"/>
  <c r="C71" i="6"/>
  <c r="J72" i="6"/>
  <c r="R72" i="6"/>
  <c r="I73" i="6"/>
  <c r="Q73" i="6"/>
  <c r="H74" i="6"/>
  <c r="P74" i="6"/>
  <c r="G75" i="6"/>
  <c r="O75" i="6"/>
  <c r="D84" i="6"/>
  <c r="Q84" i="6"/>
  <c r="M85" i="6"/>
  <c r="F91" i="6"/>
  <c r="N91" i="6"/>
  <c r="F92" i="6"/>
  <c r="N92" i="6"/>
  <c r="F93" i="6"/>
  <c r="N93" i="6"/>
  <c r="F99" i="6"/>
  <c r="N99" i="6"/>
  <c r="F100" i="6"/>
  <c r="N100" i="6"/>
  <c r="F101" i="6"/>
  <c r="N101" i="6"/>
  <c r="F107" i="6"/>
  <c r="N107" i="6"/>
  <c r="F108" i="6"/>
  <c r="N108" i="6"/>
  <c r="F109" i="6"/>
  <c r="N109" i="6"/>
  <c r="J91" i="7"/>
  <c r="R91" i="7"/>
  <c r="J99" i="7"/>
  <c r="R99" i="7"/>
  <c r="J107" i="7"/>
  <c r="R107" i="7"/>
  <c r="D45" i="7"/>
  <c r="Q45" i="7"/>
  <c r="D49" i="7"/>
  <c r="Q49" i="7"/>
  <c r="J50" i="7"/>
  <c r="H51" i="7"/>
  <c r="F52" i="7"/>
  <c r="J54" i="7"/>
  <c r="R54" i="7"/>
  <c r="H56" i="7"/>
  <c r="P56" i="7"/>
  <c r="G57" i="7"/>
  <c r="O57" i="7"/>
  <c r="E59" i="7"/>
  <c r="M59" i="7"/>
  <c r="D60" i="7"/>
  <c r="K61" i="7"/>
  <c r="S61" i="7"/>
  <c r="J62" i="7"/>
  <c r="R62" i="7"/>
  <c r="H64" i="7"/>
  <c r="P64" i="7"/>
  <c r="G65" i="7"/>
  <c r="O65" i="7"/>
  <c r="E67" i="7"/>
  <c r="M67" i="7"/>
  <c r="D68" i="7"/>
  <c r="K69" i="7"/>
  <c r="S69" i="7"/>
  <c r="J70" i="7"/>
  <c r="R70" i="7"/>
  <c r="H72" i="7"/>
  <c r="P72" i="7"/>
  <c r="G73" i="7"/>
  <c r="O73" i="7"/>
  <c r="E75" i="7"/>
  <c r="M75" i="7"/>
  <c r="E81" i="7"/>
  <c r="J84" i="7"/>
  <c r="I85" i="7"/>
  <c r="F90" i="7"/>
  <c r="K92" i="7"/>
  <c r="D93" i="7"/>
  <c r="H95" i="7"/>
  <c r="Q95" i="7"/>
  <c r="M97" i="7"/>
  <c r="F98" i="7"/>
  <c r="O98" i="7"/>
  <c r="K100" i="7"/>
  <c r="D101" i="7"/>
  <c r="H103" i="7"/>
  <c r="Q103" i="7"/>
  <c r="M105" i="7"/>
  <c r="F106" i="7"/>
  <c r="O106" i="7"/>
  <c r="K108" i="7"/>
  <c r="D109" i="7"/>
  <c r="Q111" i="7"/>
  <c r="M81" i="8"/>
  <c r="G83" i="8"/>
  <c r="M85" i="8"/>
  <c r="G87" i="8"/>
  <c r="P91" i="8"/>
  <c r="P54" i="8"/>
  <c r="F93" i="8"/>
  <c r="N93" i="8"/>
  <c r="N56" i="8"/>
  <c r="K96" i="8"/>
  <c r="K59" i="8"/>
  <c r="S96" i="8"/>
  <c r="J60" i="8"/>
  <c r="J97" i="8"/>
  <c r="I98" i="8"/>
  <c r="I61" i="8"/>
  <c r="O100" i="8"/>
  <c r="F101" i="8"/>
  <c r="F64" i="8"/>
  <c r="N101" i="8"/>
  <c r="E102" i="8"/>
  <c r="E65" i="8"/>
  <c r="D66" i="8"/>
  <c r="D103" i="8"/>
  <c r="L104" i="8"/>
  <c r="I104" i="8"/>
  <c r="C67" i="8"/>
  <c r="O104" i="8"/>
  <c r="D104" i="8"/>
  <c r="K104" i="8"/>
  <c r="S104" i="8"/>
  <c r="S67" i="8"/>
  <c r="J68" i="8"/>
  <c r="J105" i="8"/>
  <c r="P107" i="8"/>
  <c r="P70" i="8"/>
  <c r="O71" i="8"/>
  <c r="O108" i="8"/>
  <c r="F109" i="8"/>
  <c r="F72" i="8"/>
  <c r="N109" i="8"/>
  <c r="N72" i="8"/>
  <c r="M73" i="8"/>
  <c r="M110" i="8"/>
  <c r="L111" i="8"/>
  <c r="L74" i="8"/>
  <c r="L112" i="8"/>
  <c r="G112" i="8"/>
  <c r="D112" i="8"/>
  <c r="O112" i="8"/>
  <c r="K112" i="8"/>
  <c r="K75" i="8"/>
  <c r="S112" i="8"/>
  <c r="S75" i="8"/>
  <c r="G46" i="8"/>
  <c r="E49" i="8"/>
  <c r="H53" i="8"/>
  <c r="F56" i="8"/>
  <c r="O58" i="8"/>
  <c r="M59" i="8"/>
  <c r="I60" i="8"/>
  <c r="O63" i="8"/>
  <c r="I69" i="8"/>
  <c r="F83" i="8"/>
  <c r="I85" i="8"/>
  <c r="L91" i="8"/>
  <c r="Q92" i="8"/>
  <c r="G94" i="8"/>
  <c r="R28" i="9"/>
  <c r="E84" i="6"/>
  <c r="G92" i="6"/>
  <c r="O92" i="6"/>
  <c r="G100" i="6"/>
  <c r="O100" i="6"/>
  <c r="G108" i="6"/>
  <c r="O108" i="6"/>
  <c r="C46" i="7"/>
  <c r="E49" i="7"/>
  <c r="M50" i="7"/>
  <c r="I51" i="7"/>
  <c r="G52" i="7"/>
  <c r="C54" i="7"/>
  <c r="K54" i="7"/>
  <c r="S54" i="7"/>
  <c r="J55" i="7"/>
  <c r="R55" i="7"/>
  <c r="Q56" i="7"/>
  <c r="H57" i="7"/>
  <c r="P57" i="7"/>
  <c r="F59" i="7"/>
  <c r="N59" i="7"/>
  <c r="E60" i="7"/>
  <c r="C62" i="7"/>
  <c r="K62" i="7"/>
  <c r="S62" i="7"/>
  <c r="J63" i="7"/>
  <c r="R63" i="7"/>
  <c r="Q64" i="7"/>
  <c r="H65" i="7"/>
  <c r="P65" i="7"/>
  <c r="F67" i="7"/>
  <c r="N67" i="7"/>
  <c r="E68" i="7"/>
  <c r="C70" i="7"/>
  <c r="K70" i="7"/>
  <c r="S70" i="7"/>
  <c r="J71" i="7"/>
  <c r="R71" i="7"/>
  <c r="Q72" i="7"/>
  <c r="H73" i="7"/>
  <c r="P73" i="7"/>
  <c r="F75" i="7"/>
  <c r="N75" i="7"/>
  <c r="M84" i="7"/>
  <c r="G90" i="7"/>
  <c r="G98" i="7"/>
  <c r="I99" i="7"/>
  <c r="G106" i="7"/>
  <c r="I107" i="7"/>
  <c r="F84" i="8"/>
  <c r="F47" i="8"/>
  <c r="D89" i="8"/>
  <c r="D52" i="8"/>
  <c r="J90" i="8"/>
  <c r="J53" i="8"/>
  <c r="Q54" i="8"/>
  <c r="Q91" i="8"/>
  <c r="H55" i="8"/>
  <c r="H92" i="8"/>
  <c r="P55" i="8"/>
  <c r="P92" i="8"/>
  <c r="G56" i="8"/>
  <c r="G93" i="8"/>
  <c r="F94" i="8"/>
  <c r="F57" i="8"/>
  <c r="N94" i="8"/>
  <c r="N57" i="8"/>
  <c r="E58" i="8"/>
  <c r="E95" i="8"/>
  <c r="M58" i="8"/>
  <c r="M95" i="8"/>
  <c r="D59" i="8"/>
  <c r="D96" i="8"/>
  <c r="L59" i="8"/>
  <c r="L96" i="8"/>
  <c r="K97" i="8"/>
  <c r="K60" i="8"/>
  <c r="S97" i="8"/>
  <c r="S60" i="8"/>
  <c r="J61" i="8"/>
  <c r="J98" i="8"/>
  <c r="R61" i="8"/>
  <c r="R98" i="8"/>
  <c r="I62" i="8"/>
  <c r="I99" i="8"/>
  <c r="Q62" i="8"/>
  <c r="Q99" i="8"/>
  <c r="H63" i="8"/>
  <c r="H100" i="8"/>
  <c r="P63" i="8"/>
  <c r="P100" i="8"/>
  <c r="G64" i="8"/>
  <c r="G101" i="8"/>
  <c r="O64" i="8"/>
  <c r="O101" i="8"/>
  <c r="D45" i="8"/>
  <c r="H46" i="8"/>
  <c r="I53" i="8"/>
  <c r="H56" i="8"/>
  <c r="E57" i="8"/>
  <c r="L60" i="8"/>
  <c r="Q63" i="8"/>
  <c r="N64" i="8"/>
  <c r="K67" i="8"/>
  <c r="C75" i="8"/>
  <c r="Q85" i="8"/>
  <c r="F88" i="8"/>
  <c r="O91" i="8"/>
  <c r="I94" i="8"/>
  <c r="R95" i="8"/>
  <c r="G98" i="8"/>
  <c r="R105" i="8"/>
  <c r="N53" i="9"/>
  <c r="N73" i="9"/>
  <c r="H45" i="6"/>
  <c r="D51" i="6"/>
  <c r="Q51" i="6"/>
  <c r="J52" i="6"/>
  <c r="H53" i="6"/>
  <c r="J58" i="6"/>
  <c r="R58" i="6"/>
  <c r="I59" i="6"/>
  <c r="Q59" i="6"/>
  <c r="H60" i="6"/>
  <c r="P60" i="6"/>
  <c r="J66" i="6"/>
  <c r="R66" i="6"/>
  <c r="I67" i="6"/>
  <c r="Q67" i="6"/>
  <c r="H68" i="6"/>
  <c r="P68" i="6"/>
  <c r="I75" i="6"/>
  <c r="Q75" i="6"/>
  <c r="G83" i="6"/>
  <c r="H91" i="6"/>
  <c r="P91" i="6"/>
  <c r="H98" i="6"/>
  <c r="P98" i="6"/>
  <c r="H99" i="6"/>
  <c r="P99" i="6"/>
  <c r="H106" i="6"/>
  <c r="P106" i="6"/>
  <c r="H107" i="6"/>
  <c r="P107" i="6"/>
  <c r="R93" i="7"/>
  <c r="J101" i="7"/>
  <c r="R101" i="7"/>
  <c r="J109" i="7"/>
  <c r="R109" i="7"/>
  <c r="F45" i="7"/>
  <c r="J51" i="7"/>
  <c r="H52" i="7"/>
  <c r="D54" i="7"/>
  <c r="L54" i="7"/>
  <c r="J56" i="7"/>
  <c r="R56" i="7"/>
  <c r="I57" i="7"/>
  <c r="Q57" i="7"/>
  <c r="F60" i="7"/>
  <c r="L62" i="7"/>
  <c r="J64" i="7"/>
  <c r="R64" i="7"/>
  <c r="I65" i="7"/>
  <c r="Q65" i="7"/>
  <c r="F68" i="7"/>
  <c r="L70" i="7"/>
  <c r="J72" i="7"/>
  <c r="R72" i="7"/>
  <c r="I73" i="7"/>
  <c r="Q73" i="7"/>
  <c r="E83" i="7"/>
  <c r="D92" i="7"/>
  <c r="M92" i="7"/>
  <c r="O97" i="7"/>
  <c r="D100" i="7"/>
  <c r="M100" i="7"/>
  <c r="O105" i="7"/>
  <c r="D108" i="7"/>
  <c r="M108" i="7"/>
  <c r="C45" i="8"/>
  <c r="M82" i="8"/>
  <c r="M45" i="8"/>
  <c r="I46" i="8"/>
  <c r="I83" i="8"/>
  <c r="G47" i="8"/>
  <c r="E48" i="8"/>
  <c r="C49" i="8"/>
  <c r="M49" i="8"/>
  <c r="I87" i="8"/>
  <c r="I50" i="8"/>
  <c r="G51" i="8"/>
  <c r="G88" i="8"/>
  <c r="E52" i="8"/>
  <c r="C53" i="8"/>
  <c r="K90" i="8"/>
  <c r="S90" i="8"/>
  <c r="J91" i="8"/>
  <c r="P93" i="8"/>
  <c r="F95" i="8"/>
  <c r="N95" i="8"/>
  <c r="E96" i="8"/>
  <c r="D97" i="8"/>
  <c r="K98" i="8"/>
  <c r="S98" i="8"/>
  <c r="J99" i="8"/>
  <c r="I100" i="8"/>
  <c r="P101" i="8"/>
  <c r="E104" i="8"/>
  <c r="J107" i="8"/>
  <c r="H109" i="8"/>
  <c r="P109" i="8"/>
  <c r="G45" i="8"/>
  <c r="D48" i="8"/>
  <c r="I49" i="8"/>
  <c r="C51" i="8"/>
  <c r="G52" i="8"/>
  <c r="Q53" i="8"/>
  <c r="S58" i="8"/>
  <c r="K61" i="8"/>
  <c r="G62" i="8"/>
  <c r="P64" i="8"/>
  <c r="N71" i="8"/>
  <c r="M90" i="8"/>
  <c r="R91" i="8"/>
  <c r="M94" i="8"/>
  <c r="G96" i="8"/>
  <c r="M98" i="8"/>
  <c r="L103" i="8"/>
  <c r="D111" i="8"/>
  <c r="F27" i="9"/>
  <c r="D31" i="9"/>
  <c r="I45" i="6"/>
  <c r="M52" i="6"/>
  <c r="I53" i="6"/>
  <c r="I60" i="6"/>
  <c r="Q60" i="6"/>
  <c r="I68" i="6"/>
  <c r="Q68" i="6"/>
  <c r="I98" i="6"/>
  <c r="Q98" i="6"/>
  <c r="I106" i="6"/>
  <c r="Q106" i="6"/>
  <c r="J94" i="7"/>
  <c r="R94" i="7"/>
  <c r="J102" i="7"/>
  <c r="R102" i="7"/>
  <c r="J110" i="7"/>
  <c r="R110" i="7"/>
  <c r="G45" i="7"/>
  <c r="I52" i="7"/>
  <c r="M54" i="7"/>
  <c r="J57" i="7"/>
  <c r="R57" i="7"/>
  <c r="G60" i="7"/>
  <c r="J65" i="7"/>
  <c r="R65" i="7"/>
  <c r="G68" i="7"/>
  <c r="J73" i="7"/>
  <c r="R73" i="7"/>
  <c r="E92" i="7"/>
  <c r="S94" i="7"/>
  <c r="P97" i="7"/>
  <c r="E100" i="7"/>
  <c r="S102" i="7"/>
  <c r="P105" i="7"/>
  <c r="E108" i="7"/>
  <c r="S110" i="7"/>
  <c r="F81" i="8"/>
  <c r="J83" i="8"/>
  <c r="F89" i="8"/>
  <c r="K91" i="8"/>
  <c r="K54" i="8"/>
  <c r="S91" i="8"/>
  <c r="J92" i="8"/>
  <c r="J55" i="8"/>
  <c r="R92" i="8"/>
  <c r="Q93" i="8"/>
  <c r="H57" i="8"/>
  <c r="H94" i="8"/>
  <c r="G95" i="8"/>
  <c r="G58" i="8"/>
  <c r="F96" i="8"/>
  <c r="F59" i="8"/>
  <c r="N96" i="8"/>
  <c r="E97" i="8"/>
  <c r="E60" i="8"/>
  <c r="M97" i="8"/>
  <c r="D61" i="8"/>
  <c r="D98" i="8"/>
  <c r="K99" i="8"/>
  <c r="S99" i="8"/>
  <c r="S62" i="8"/>
  <c r="J100" i="8"/>
  <c r="R100" i="8"/>
  <c r="R63" i="8"/>
  <c r="I101" i="8"/>
  <c r="Q101" i="8"/>
  <c r="Q64" i="8"/>
  <c r="P102" i="8"/>
  <c r="P65" i="8"/>
  <c r="O66" i="8"/>
  <c r="O103" i="8"/>
  <c r="F104" i="8"/>
  <c r="F67" i="8"/>
  <c r="N104" i="8"/>
  <c r="N67" i="8"/>
  <c r="M68" i="8"/>
  <c r="M105" i="8"/>
  <c r="D69" i="8"/>
  <c r="D106" i="8"/>
  <c r="L106" i="8"/>
  <c r="L69" i="8"/>
  <c r="Q107" i="8"/>
  <c r="D107" i="8"/>
  <c r="I107" i="8"/>
  <c r="K107" i="8"/>
  <c r="K70" i="8"/>
  <c r="S107" i="8"/>
  <c r="S70" i="8"/>
  <c r="J108" i="8"/>
  <c r="J71" i="8"/>
  <c r="I109" i="8"/>
  <c r="I72" i="8"/>
  <c r="Q109" i="8"/>
  <c r="Q72" i="8"/>
  <c r="H73" i="8"/>
  <c r="H110" i="8"/>
  <c r="G74" i="8"/>
  <c r="G111" i="8"/>
  <c r="O111" i="8"/>
  <c r="O74" i="8"/>
  <c r="F112" i="8"/>
  <c r="F75" i="8"/>
  <c r="N112" i="8"/>
  <c r="H45" i="8"/>
  <c r="J49" i="8"/>
  <c r="E51" i="8"/>
  <c r="N55" i="8"/>
  <c r="F58" i="8"/>
  <c r="C59" i="8"/>
  <c r="R59" i="8"/>
  <c r="L61" i="8"/>
  <c r="J62" i="8"/>
  <c r="F63" i="8"/>
  <c r="O65" i="8"/>
  <c r="P69" i="8"/>
  <c r="O70" i="8"/>
  <c r="H86" i="8"/>
  <c r="O90" i="8"/>
  <c r="I93" i="8"/>
  <c r="R103" i="8"/>
  <c r="H111" i="8"/>
  <c r="I75" i="9"/>
  <c r="C59" i="6"/>
  <c r="J60" i="6"/>
  <c r="R60" i="6"/>
  <c r="C67" i="6"/>
  <c r="J68" i="6"/>
  <c r="R68" i="6"/>
  <c r="C75" i="6"/>
  <c r="J96" i="6"/>
  <c r="J100" i="6"/>
  <c r="J104" i="6"/>
  <c r="J108" i="6"/>
  <c r="J112" i="6"/>
  <c r="J95" i="7"/>
  <c r="R95" i="7"/>
  <c r="J103" i="7"/>
  <c r="R103" i="7"/>
  <c r="J111" i="7"/>
  <c r="R111" i="7"/>
  <c r="K57" i="7"/>
  <c r="J58" i="7"/>
  <c r="R58" i="7"/>
  <c r="H60" i="7"/>
  <c r="K65" i="7"/>
  <c r="J66" i="7"/>
  <c r="R66" i="7"/>
  <c r="H68" i="7"/>
  <c r="K73" i="7"/>
  <c r="J74" i="7"/>
  <c r="R74" i="7"/>
  <c r="D99" i="7"/>
  <c r="D107" i="7"/>
  <c r="E82" i="8"/>
  <c r="E45" i="8"/>
  <c r="M83" i="8"/>
  <c r="M46" i="8"/>
  <c r="G85" i="8"/>
  <c r="G48" i="8"/>
  <c r="M87" i="8"/>
  <c r="I88" i="8"/>
  <c r="I51" i="8"/>
  <c r="E53" i="8"/>
  <c r="E90" i="8"/>
  <c r="C55" i="8"/>
  <c r="E92" i="8"/>
  <c r="K55" i="8"/>
  <c r="K92" i="8"/>
  <c r="S55" i="8"/>
  <c r="S92" i="8"/>
  <c r="J56" i="8"/>
  <c r="J93" i="8"/>
  <c r="P58" i="8"/>
  <c r="P95" i="8"/>
  <c r="O59" i="8"/>
  <c r="O96" i="8"/>
  <c r="F97" i="8"/>
  <c r="F60" i="8"/>
  <c r="N97" i="8"/>
  <c r="N60" i="8"/>
  <c r="E61" i="8"/>
  <c r="E98" i="8"/>
  <c r="D62" i="8"/>
  <c r="D99" i="8"/>
  <c r="C63" i="8"/>
  <c r="E100" i="8"/>
  <c r="K63" i="8"/>
  <c r="K100" i="8"/>
  <c r="S63" i="8"/>
  <c r="S100" i="8"/>
  <c r="J64" i="8"/>
  <c r="J101" i="8"/>
  <c r="I45" i="8"/>
  <c r="D47" i="8"/>
  <c r="I48" i="8"/>
  <c r="Q49" i="8"/>
  <c r="S54" i="8"/>
  <c r="M56" i="8"/>
  <c r="E59" i="8"/>
  <c r="S59" i="8"/>
  <c r="K62" i="8"/>
  <c r="I63" i="8"/>
  <c r="E73" i="8"/>
  <c r="G84" i="8"/>
  <c r="M86" i="8"/>
  <c r="E89" i="8"/>
  <c r="Q94" i="8"/>
  <c r="H99" i="8"/>
  <c r="R101" i="8"/>
  <c r="G104" i="8"/>
  <c r="Q106" i="8"/>
  <c r="D27" i="9"/>
  <c r="D46" i="9"/>
  <c r="L46" i="9"/>
  <c r="L27" i="9"/>
  <c r="T46" i="9"/>
  <c r="T66" i="9"/>
  <c r="T27" i="9"/>
  <c r="P67" i="9"/>
  <c r="B47" i="9"/>
  <c r="B28" i="9"/>
  <c r="K67" i="9"/>
  <c r="H67" i="9"/>
  <c r="X67" i="9"/>
  <c r="C67" i="9"/>
  <c r="J67" i="9"/>
  <c r="J47" i="9"/>
  <c r="R67" i="9"/>
  <c r="Z67" i="9"/>
  <c r="Z28" i="9"/>
  <c r="Z47" i="9"/>
  <c r="H48" i="9"/>
  <c r="H68" i="9"/>
  <c r="H29" i="9"/>
  <c r="P29" i="9"/>
  <c r="P48" i="9"/>
  <c r="P68" i="9"/>
  <c r="X68" i="9"/>
  <c r="X29" i="9"/>
  <c r="X48" i="9"/>
  <c r="F49" i="9"/>
  <c r="F69" i="9"/>
  <c r="F31" i="9"/>
  <c r="F30" i="9"/>
  <c r="N69" i="9"/>
  <c r="N30" i="9"/>
  <c r="N49" i="9"/>
  <c r="V69" i="9"/>
  <c r="V49" i="9"/>
  <c r="L70" i="9"/>
  <c r="L50" i="9"/>
  <c r="L31" i="9"/>
  <c r="T50" i="9"/>
  <c r="T31" i="9"/>
  <c r="C71" i="9"/>
  <c r="K71" i="9"/>
  <c r="H71" i="9"/>
  <c r="AA71" i="9"/>
  <c r="B32" i="9"/>
  <c r="S71" i="9"/>
  <c r="M71" i="9"/>
  <c r="E71" i="9"/>
  <c r="J71" i="9"/>
  <c r="J51" i="9"/>
  <c r="J32" i="9"/>
  <c r="R71" i="9"/>
  <c r="R51" i="9"/>
  <c r="Z71" i="9"/>
  <c r="Z32" i="9"/>
  <c r="Z51" i="9"/>
  <c r="H72" i="9"/>
  <c r="H52" i="9"/>
  <c r="H33" i="9"/>
  <c r="P72" i="9"/>
  <c r="P52" i="9"/>
  <c r="P33" i="9"/>
  <c r="X72" i="9"/>
  <c r="X33" i="9"/>
  <c r="X52" i="9"/>
  <c r="F53" i="9"/>
  <c r="F73" i="9"/>
  <c r="F34" i="9"/>
  <c r="V53" i="9"/>
  <c r="V73" i="9"/>
  <c r="V34" i="9"/>
  <c r="D74" i="9"/>
  <c r="D54" i="9"/>
  <c r="L35" i="9"/>
  <c r="L74" i="9"/>
  <c r="L54" i="9"/>
  <c r="T35" i="9"/>
  <c r="T54" i="9"/>
  <c r="B55" i="9"/>
  <c r="X75" i="9"/>
  <c r="P75" i="9"/>
  <c r="C75" i="9"/>
  <c r="J75" i="9"/>
  <c r="J36" i="9"/>
  <c r="J55" i="9"/>
  <c r="R75" i="9"/>
  <c r="R55" i="9"/>
  <c r="R36" i="9"/>
  <c r="Z75" i="9"/>
  <c r="Z36" i="9"/>
  <c r="Z55" i="9"/>
  <c r="H56" i="9"/>
  <c r="H37" i="9"/>
  <c r="H76" i="9"/>
  <c r="P56" i="9"/>
  <c r="P37" i="9"/>
  <c r="X37" i="9"/>
  <c r="X76" i="9"/>
  <c r="X56" i="9"/>
  <c r="F77" i="9"/>
  <c r="F57" i="9"/>
  <c r="F38" i="9"/>
  <c r="N57" i="9"/>
  <c r="N77" i="9"/>
  <c r="V57" i="9"/>
  <c r="V38" i="9"/>
  <c r="V77" i="9"/>
  <c r="D78" i="9"/>
  <c r="D58" i="9"/>
  <c r="D39" i="9"/>
  <c r="L39" i="9"/>
  <c r="L78" i="9"/>
  <c r="L58" i="9"/>
  <c r="T78" i="9"/>
  <c r="T58" i="9"/>
  <c r="T39" i="9"/>
  <c r="C79" i="9"/>
  <c r="Q79" i="9"/>
  <c r="F79" i="9"/>
  <c r="B40" i="9"/>
  <c r="N79" i="9"/>
  <c r="N40" i="9"/>
  <c r="R29" i="9"/>
  <c r="B51" i="9"/>
  <c r="D67" i="9"/>
  <c r="T74" i="9"/>
  <c r="O106" i="8"/>
  <c r="S67" i="9"/>
  <c r="AA67" i="9"/>
  <c r="K75" i="9"/>
  <c r="S75" i="9"/>
  <c r="O79" i="9"/>
  <c r="H27" i="9"/>
  <c r="T28" i="9"/>
  <c r="G29" i="9"/>
  <c r="T29" i="9"/>
  <c r="S31" i="9"/>
  <c r="F32" i="9"/>
  <c r="S32" i="9"/>
  <c r="L34" i="9"/>
  <c r="AA34" i="9"/>
  <c r="C36" i="9"/>
  <c r="G37" i="9"/>
  <c r="C46" i="9"/>
  <c r="Q46" i="9"/>
  <c r="I48" i="9"/>
  <c r="AA49" i="9"/>
  <c r="S51" i="9"/>
  <c r="G52" i="9"/>
  <c r="V52" i="9"/>
  <c r="H55" i="9"/>
  <c r="O57" i="9"/>
  <c r="C59" i="9"/>
  <c r="H66" i="9"/>
  <c r="Y66" i="9"/>
  <c r="Q69" i="9"/>
  <c r="Y70" i="9"/>
  <c r="G72" i="9"/>
  <c r="S73" i="9"/>
  <c r="F103" i="8"/>
  <c r="N103" i="8"/>
  <c r="K106" i="8"/>
  <c r="S106" i="8"/>
  <c r="F111" i="8"/>
  <c r="N111" i="8"/>
  <c r="E106" i="8"/>
  <c r="H65" i="9"/>
  <c r="P65" i="9"/>
  <c r="X65" i="9"/>
  <c r="F66" i="9"/>
  <c r="F46" i="9"/>
  <c r="N66" i="9"/>
  <c r="N46" i="9"/>
  <c r="V66" i="9"/>
  <c r="V46" i="9"/>
  <c r="D47" i="9"/>
  <c r="L47" i="9"/>
  <c r="T47" i="9"/>
  <c r="B48" i="9"/>
  <c r="J48" i="9"/>
  <c r="J68" i="9"/>
  <c r="R48" i="9"/>
  <c r="Z48" i="9"/>
  <c r="H49" i="9"/>
  <c r="H69" i="9"/>
  <c r="P49" i="9"/>
  <c r="P69" i="9"/>
  <c r="X49" i="9"/>
  <c r="X69" i="9"/>
  <c r="F50" i="9"/>
  <c r="N50" i="9"/>
  <c r="N70" i="9"/>
  <c r="V50" i="9"/>
  <c r="V70" i="9"/>
  <c r="D51" i="9"/>
  <c r="D71" i="9"/>
  <c r="L51" i="9"/>
  <c r="L32" i="9"/>
  <c r="L71" i="9"/>
  <c r="T51" i="9"/>
  <c r="T32" i="9"/>
  <c r="B52" i="9"/>
  <c r="B33" i="9"/>
  <c r="C72" i="9"/>
  <c r="K72" i="9"/>
  <c r="V72" i="9"/>
  <c r="J52" i="9"/>
  <c r="J33" i="9"/>
  <c r="J72" i="9"/>
  <c r="R52" i="9"/>
  <c r="R33" i="9"/>
  <c r="R72" i="9"/>
  <c r="Z52" i="9"/>
  <c r="Z33" i="9"/>
  <c r="Z72" i="9"/>
  <c r="H73" i="9"/>
  <c r="H53" i="9"/>
  <c r="H34" i="9"/>
  <c r="P73" i="9"/>
  <c r="P53" i="9"/>
  <c r="P34" i="9"/>
  <c r="X73" i="9"/>
  <c r="X53" i="9"/>
  <c r="X34" i="9"/>
  <c r="F74" i="9"/>
  <c r="F54" i="9"/>
  <c r="F35" i="9"/>
  <c r="N74" i="9"/>
  <c r="N54" i="9"/>
  <c r="N35" i="9"/>
  <c r="V74" i="9"/>
  <c r="V54" i="9"/>
  <c r="V35" i="9"/>
  <c r="D55" i="9"/>
  <c r="D36" i="9"/>
  <c r="D75" i="9"/>
  <c r="L55" i="9"/>
  <c r="L36" i="9"/>
  <c r="L75" i="9"/>
  <c r="T55" i="9"/>
  <c r="T36" i="9"/>
  <c r="B56" i="9"/>
  <c r="B37" i="9"/>
  <c r="F76" i="9"/>
  <c r="N76" i="9"/>
  <c r="K76" i="9"/>
  <c r="J56" i="9"/>
  <c r="J37" i="9"/>
  <c r="R56" i="9"/>
  <c r="R37" i="9"/>
  <c r="R76" i="9"/>
  <c r="Z56" i="9"/>
  <c r="Z37" i="9"/>
  <c r="Z76" i="9"/>
  <c r="H57" i="9"/>
  <c r="H38" i="9"/>
  <c r="H77" i="9"/>
  <c r="P57" i="9"/>
  <c r="P38" i="9"/>
  <c r="P77" i="9"/>
  <c r="X57" i="9"/>
  <c r="X38" i="9"/>
  <c r="X77" i="9"/>
  <c r="F58" i="9"/>
  <c r="F39" i="9"/>
  <c r="F78" i="9"/>
  <c r="F40" i="9"/>
  <c r="N58" i="9"/>
  <c r="N39" i="9"/>
  <c r="N78" i="9"/>
  <c r="V58" i="9"/>
  <c r="V39" i="9"/>
  <c r="D59" i="9"/>
  <c r="D40" i="9"/>
  <c r="D79" i="9"/>
  <c r="P59" i="9"/>
  <c r="P40" i="9"/>
  <c r="V27" i="9"/>
  <c r="H30" i="9"/>
  <c r="U30" i="9"/>
  <c r="G32" i="9"/>
  <c r="Y33" i="9"/>
  <c r="M34" i="9"/>
  <c r="B35" i="9"/>
  <c r="W37" i="9"/>
  <c r="P39" i="9"/>
  <c r="S46" i="9"/>
  <c r="H47" i="9"/>
  <c r="Y48" i="9"/>
  <c r="C50" i="9"/>
  <c r="R50" i="9"/>
  <c r="K55" i="9"/>
  <c r="D56" i="9"/>
  <c r="R68" i="9"/>
  <c r="R69" i="9"/>
  <c r="N72" i="9"/>
  <c r="U73" i="9"/>
  <c r="J76" i="9"/>
  <c r="G65" i="10"/>
  <c r="G27" i="10"/>
  <c r="W65" i="10"/>
  <c r="W46" i="10"/>
  <c r="W27" i="10"/>
  <c r="E46" i="10"/>
  <c r="E66" i="10"/>
  <c r="E28" i="10"/>
  <c r="E27" i="10"/>
  <c r="M46" i="10"/>
  <c r="M66" i="10"/>
  <c r="M27" i="10"/>
  <c r="M47" i="10"/>
  <c r="U46" i="10"/>
  <c r="U66" i="10"/>
  <c r="U47" i="10"/>
  <c r="U28" i="10"/>
  <c r="C47" i="10"/>
  <c r="C67" i="10"/>
  <c r="C29" i="10"/>
  <c r="C28" i="10"/>
  <c r="K47" i="10"/>
  <c r="K67" i="10"/>
  <c r="K28" i="10"/>
  <c r="K48" i="10"/>
  <c r="K29" i="10"/>
  <c r="S47" i="10"/>
  <c r="S67" i="10"/>
  <c r="S48" i="10"/>
  <c r="S29" i="10"/>
  <c r="S28" i="10"/>
  <c r="AA47" i="10"/>
  <c r="AA67" i="10"/>
  <c r="AA28" i="10"/>
  <c r="AA48" i="10"/>
  <c r="I48" i="10"/>
  <c r="I49" i="10"/>
  <c r="I30" i="10"/>
  <c r="Q48" i="10"/>
  <c r="Q30" i="10"/>
  <c r="Q68" i="10"/>
  <c r="Q29" i="10"/>
  <c r="Y48" i="10"/>
  <c r="Y68" i="10"/>
  <c r="Y29" i="10"/>
  <c r="Y49" i="10"/>
  <c r="G49" i="10"/>
  <c r="G50" i="10"/>
  <c r="G31" i="10"/>
  <c r="O49" i="10"/>
  <c r="O31" i="10"/>
  <c r="O30" i="10"/>
  <c r="O69" i="10"/>
  <c r="W49" i="10"/>
  <c r="W30" i="10"/>
  <c r="W69" i="10"/>
  <c r="W50" i="10"/>
  <c r="W31" i="10"/>
  <c r="E50" i="10"/>
  <c r="E51" i="10"/>
  <c r="E32" i="10"/>
  <c r="E31" i="10"/>
  <c r="M50" i="10"/>
  <c r="M31" i="10"/>
  <c r="M70" i="10"/>
  <c r="M51" i="10"/>
  <c r="U50" i="10"/>
  <c r="U70" i="10"/>
  <c r="U51" i="10"/>
  <c r="U32" i="10"/>
  <c r="C71" i="10"/>
  <c r="C51" i="10"/>
  <c r="C33" i="10"/>
  <c r="C32" i="10"/>
  <c r="K71" i="10"/>
  <c r="K51" i="10"/>
  <c r="K32" i="10"/>
  <c r="K52" i="10"/>
  <c r="S71" i="10"/>
  <c r="S51" i="10"/>
  <c r="S52" i="10"/>
  <c r="S33" i="10"/>
  <c r="AA71" i="10"/>
  <c r="AA51" i="10"/>
  <c r="AA33" i="10"/>
  <c r="AA32" i="10"/>
  <c r="I72" i="10"/>
  <c r="I52" i="10"/>
  <c r="I33" i="10"/>
  <c r="I53" i="10"/>
  <c r="I34" i="10"/>
  <c r="Q72" i="10"/>
  <c r="Q52" i="10"/>
  <c r="Q53" i="10"/>
  <c r="Q34" i="10"/>
  <c r="Q33" i="10"/>
  <c r="Y72" i="10"/>
  <c r="Y52" i="10"/>
  <c r="Y33" i="10"/>
  <c r="Y53" i="10"/>
  <c r="G53" i="10"/>
  <c r="G73" i="10"/>
  <c r="G54" i="10"/>
  <c r="G35" i="10"/>
  <c r="O53" i="10"/>
  <c r="O73" i="10"/>
  <c r="O35" i="10"/>
  <c r="O34" i="10"/>
  <c r="W53" i="10"/>
  <c r="W73" i="10"/>
  <c r="W34" i="10"/>
  <c r="W54" i="10"/>
  <c r="E54" i="10"/>
  <c r="E74" i="10"/>
  <c r="E55" i="10"/>
  <c r="E36" i="10"/>
  <c r="M54" i="10"/>
  <c r="M74" i="10"/>
  <c r="M36" i="10"/>
  <c r="M35" i="10"/>
  <c r="U54" i="10"/>
  <c r="U74" i="10"/>
  <c r="U35" i="10"/>
  <c r="U55" i="10"/>
  <c r="U36" i="10"/>
  <c r="C55" i="10"/>
  <c r="C75" i="10"/>
  <c r="C56" i="10"/>
  <c r="C37" i="10"/>
  <c r="C36" i="10"/>
  <c r="K55" i="10"/>
  <c r="K75" i="10"/>
  <c r="K36" i="10"/>
  <c r="K56" i="10"/>
  <c r="S55" i="10"/>
  <c r="S75" i="10"/>
  <c r="S56" i="10"/>
  <c r="S37" i="10"/>
  <c r="AA55" i="10"/>
  <c r="AA75" i="10"/>
  <c r="AA37" i="10"/>
  <c r="AA36" i="10"/>
  <c r="I56" i="10"/>
  <c r="I37" i="10"/>
  <c r="I76" i="10"/>
  <c r="I57" i="10"/>
  <c r="Q56" i="10"/>
  <c r="Q76" i="10"/>
  <c r="Q57" i="10"/>
  <c r="Q38" i="10"/>
  <c r="Y56" i="10"/>
  <c r="Y38" i="10"/>
  <c r="Y37" i="10"/>
  <c r="G57" i="10"/>
  <c r="G38" i="10"/>
  <c r="G58" i="10"/>
  <c r="G77" i="10"/>
  <c r="G39" i="10"/>
  <c r="O57" i="10"/>
  <c r="O58" i="10"/>
  <c r="O77" i="10"/>
  <c r="O39" i="10"/>
  <c r="O38" i="10"/>
  <c r="W57" i="10"/>
  <c r="W38" i="10"/>
  <c r="W58" i="10"/>
  <c r="E58" i="10"/>
  <c r="E78" i="10"/>
  <c r="M58" i="10"/>
  <c r="M78" i="10"/>
  <c r="M39" i="10"/>
  <c r="U78" i="10"/>
  <c r="U58" i="10"/>
  <c r="U39" i="10"/>
  <c r="C79" i="10"/>
  <c r="C59" i="10"/>
  <c r="Q79" i="10"/>
  <c r="Q59" i="10"/>
  <c r="Q40" i="10"/>
  <c r="M28" i="10"/>
  <c r="S32" i="10"/>
  <c r="I38" i="10"/>
  <c r="Q49" i="10"/>
  <c r="R106" i="8"/>
  <c r="R65" i="9"/>
  <c r="R46" i="9"/>
  <c r="Z65" i="9"/>
  <c r="F67" i="9"/>
  <c r="N67" i="9"/>
  <c r="V67" i="9"/>
  <c r="V47" i="9"/>
  <c r="D68" i="9"/>
  <c r="D49" i="9"/>
  <c r="L68" i="9"/>
  <c r="L48" i="9"/>
  <c r="J49" i="9"/>
  <c r="J69" i="9"/>
  <c r="Z69" i="9"/>
  <c r="H50" i="9"/>
  <c r="H70" i="9"/>
  <c r="P70" i="9"/>
  <c r="P51" i="9"/>
  <c r="X70" i="9"/>
  <c r="X50" i="9"/>
  <c r="F71" i="9"/>
  <c r="N71" i="9"/>
  <c r="N32" i="9"/>
  <c r="V71" i="9"/>
  <c r="V51" i="9"/>
  <c r="V33" i="9"/>
  <c r="D72" i="9"/>
  <c r="D33" i="9"/>
  <c r="B34" i="9"/>
  <c r="Q73" i="9"/>
  <c r="Y73" i="9"/>
  <c r="J73" i="9"/>
  <c r="J53" i="9"/>
  <c r="R73" i="9"/>
  <c r="Z53" i="9"/>
  <c r="Z73" i="9"/>
  <c r="Z34" i="9"/>
  <c r="F75" i="9"/>
  <c r="F55" i="9"/>
  <c r="F56" i="9"/>
  <c r="N75" i="9"/>
  <c r="N36" i="9"/>
  <c r="V75" i="9"/>
  <c r="L76" i="9"/>
  <c r="L37" i="9"/>
  <c r="T76" i="9"/>
  <c r="T56" i="9"/>
  <c r="T38" i="9"/>
  <c r="B57" i="9"/>
  <c r="Y77" i="9"/>
  <c r="B38" i="9"/>
  <c r="J57" i="9"/>
  <c r="R77" i="9"/>
  <c r="R58" i="9"/>
  <c r="Z38" i="9"/>
  <c r="Z77" i="9"/>
  <c r="X39" i="9"/>
  <c r="T79" i="9"/>
  <c r="T59" i="9"/>
  <c r="T40" i="9"/>
  <c r="Y27" i="9"/>
  <c r="L28" i="9"/>
  <c r="L29" i="9"/>
  <c r="K30" i="9"/>
  <c r="X30" i="9"/>
  <c r="K31" i="9"/>
  <c r="X31" i="9"/>
  <c r="N33" i="9"/>
  <c r="R34" i="9"/>
  <c r="E35" i="9"/>
  <c r="I36" i="9"/>
  <c r="X36" i="9"/>
  <c r="M37" i="9"/>
  <c r="O48" i="9"/>
  <c r="C49" i="9"/>
  <c r="U50" i="9"/>
  <c r="X51" i="9"/>
  <c r="B53" i="9"/>
  <c r="H54" i="9"/>
  <c r="X54" i="9"/>
  <c r="C57" i="9"/>
  <c r="W57" i="9"/>
  <c r="Q58" i="9"/>
  <c r="P66" i="9"/>
  <c r="C68" i="9"/>
  <c r="T72" i="9"/>
  <c r="H74" i="9"/>
  <c r="V76" i="9"/>
  <c r="Y30" i="10"/>
  <c r="E35" i="10"/>
  <c r="C52" i="10"/>
  <c r="I66" i="9"/>
  <c r="I46" i="9"/>
  <c r="G47" i="9"/>
  <c r="G67" i="9"/>
  <c r="O67" i="9"/>
  <c r="W67" i="9"/>
  <c r="E68" i="9"/>
  <c r="E48" i="9"/>
  <c r="U68" i="9"/>
  <c r="U48" i="9"/>
  <c r="S69" i="9"/>
  <c r="S49" i="9"/>
  <c r="O71" i="9"/>
  <c r="W32" i="9"/>
  <c r="W71" i="9"/>
  <c r="E72" i="9"/>
  <c r="E52" i="9"/>
  <c r="M72" i="9"/>
  <c r="M33" i="9"/>
  <c r="C73" i="9"/>
  <c r="C53" i="9"/>
  <c r="K34" i="9"/>
  <c r="K73" i="9"/>
  <c r="Q74" i="9"/>
  <c r="Q54" i="9"/>
  <c r="Y74" i="9"/>
  <c r="Y54" i="9"/>
  <c r="Y35" i="9"/>
  <c r="G75" i="9"/>
  <c r="O75" i="9"/>
  <c r="W36" i="9"/>
  <c r="W55" i="9"/>
  <c r="U76" i="9"/>
  <c r="U37" i="9"/>
  <c r="K77" i="9"/>
  <c r="K38" i="9"/>
  <c r="S77" i="9"/>
  <c r="S57" i="9"/>
  <c r="AA77" i="9"/>
  <c r="AA57" i="9"/>
  <c r="I39" i="9"/>
  <c r="I58" i="9"/>
  <c r="X79" i="9"/>
  <c r="N27" i="9"/>
  <c r="AA27" i="9"/>
  <c r="N28" i="9"/>
  <c r="M29" i="9"/>
  <c r="Z29" i="9"/>
  <c r="Z30" i="9"/>
  <c r="Y31" i="9"/>
  <c r="AA32" i="9"/>
  <c r="D34" i="9"/>
  <c r="S34" i="9"/>
  <c r="H35" i="9"/>
  <c r="N37" i="9"/>
  <c r="C38" i="9"/>
  <c r="R38" i="9"/>
  <c r="N47" i="9"/>
  <c r="E49" i="9"/>
  <c r="T49" i="9"/>
  <c r="I50" i="9"/>
  <c r="D53" i="9"/>
  <c r="R53" i="9"/>
  <c r="I54" i="9"/>
  <c r="Z54" i="9"/>
  <c r="L56" i="9"/>
  <c r="D57" i="9"/>
  <c r="Z57" i="9"/>
  <c r="X59" i="9"/>
  <c r="Q66" i="9"/>
  <c r="F68" i="9"/>
  <c r="Z68" i="9"/>
  <c r="F70" i="9"/>
  <c r="AA72" i="9"/>
  <c r="I74" i="9"/>
  <c r="I78" i="9"/>
  <c r="E70" i="10"/>
  <c r="E83" i="8"/>
  <c r="G86" i="8"/>
  <c r="F91" i="8"/>
  <c r="N91" i="8"/>
  <c r="K94" i="8"/>
  <c r="S94" i="8"/>
  <c r="F99" i="8"/>
  <c r="N99" i="8"/>
  <c r="K102" i="8"/>
  <c r="S102" i="8"/>
  <c r="F107" i="8"/>
  <c r="N107" i="8"/>
  <c r="Q110" i="8"/>
  <c r="I110" i="8"/>
  <c r="K110" i="8"/>
  <c r="S110" i="8"/>
  <c r="I112" i="8"/>
  <c r="Q112" i="8"/>
  <c r="F54" i="8"/>
  <c r="S57" i="8"/>
  <c r="K65" i="8"/>
  <c r="C73" i="8"/>
  <c r="B27" i="9"/>
  <c r="J27" i="9"/>
  <c r="R27" i="9"/>
  <c r="H28" i="9"/>
  <c r="P47" i="9"/>
  <c r="X28" i="9"/>
  <c r="F29" i="9"/>
  <c r="N29" i="9"/>
  <c r="V29" i="9"/>
  <c r="B50" i="9"/>
  <c r="Z50" i="9"/>
  <c r="H32" i="9"/>
  <c r="P71" i="9"/>
  <c r="X71" i="9"/>
  <c r="F33" i="9"/>
  <c r="N52" i="9"/>
  <c r="L53" i="9"/>
  <c r="J54" i="9"/>
  <c r="P55" i="9"/>
  <c r="F37" i="9"/>
  <c r="N56" i="9"/>
  <c r="V56" i="9"/>
  <c r="D38" i="9"/>
  <c r="I59" i="9"/>
  <c r="C27" i="9"/>
  <c r="O28" i="9"/>
  <c r="B29" i="9"/>
  <c r="O29" i="9"/>
  <c r="B30" i="9"/>
  <c r="AA30" i="9"/>
  <c r="N31" i="9"/>
  <c r="AA31" i="9"/>
  <c r="O32" i="9"/>
  <c r="J35" i="9"/>
  <c r="X35" i="9"/>
  <c r="E38" i="9"/>
  <c r="S38" i="9"/>
  <c r="H39" i="9"/>
  <c r="Z46" i="9"/>
  <c r="O47" i="9"/>
  <c r="D48" i="9"/>
  <c r="G49" i="9"/>
  <c r="U49" i="9"/>
  <c r="J50" i="9"/>
  <c r="N51" i="9"/>
  <c r="T53" i="9"/>
  <c r="M56" i="9"/>
  <c r="B58" i="9"/>
  <c r="X58" i="9"/>
  <c r="L67" i="9"/>
  <c r="T71" i="9"/>
  <c r="T75" i="9"/>
  <c r="U27" i="10"/>
  <c r="K33" i="10"/>
  <c r="Q37" i="10"/>
  <c r="O54" i="10"/>
  <c r="K66" i="9"/>
  <c r="K46" i="9"/>
  <c r="AA66" i="9"/>
  <c r="AA46" i="9"/>
  <c r="I67" i="9"/>
  <c r="Y47" i="9"/>
  <c r="W68" i="9"/>
  <c r="W48" i="9"/>
  <c r="M49" i="9"/>
  <c r="K70" i="9"/>
  <c r="K50" i="9"/>
  <c r="I71" i="9"/>
  <c r="I51" i="9"/>
  <c r="Q71" i="9"/>
  <c r="Q32" i="9"/>
  <c r="Y71" i="9"/>
  <c r="Y51" i="9"/>
  <c r="O72" i="9"/>
  <c r="O33" i="9"/>
  <c r="W52" i="9"/>
  <c r="W72" i="9"/>
  <c r="E73" i="9"/>
  <c r="E34" i="9"/>
  <c r="M73" i="9"/>
  <c r="U53" i="9"/>
  <c r="C74" i="9"/>
  <c r="C54" i="9"/>
  <c r="C35" i="9"/>
  <c r="K74" i="9"/>
  <c r="K54" i="9"/>
  <c r="S74" i="9"/>
  <c r="S54" i="9"/>
  <c r="AA74" i="9"/>
  <c r="AA54" i="9"/>
  <c r="AA35" i="9"/>
  <c r="I55" i="9"/>
  <c r="Q55" i="9"/>
  <c r="Q75" i="9"/>
  <c r="Q36" i="9"/>
  <c r="Y55" i="9"/>
  <c r="Y75" i="9"/>
  <c r="G56" i="9"/>
  <c r="G76" i="9"/>
  <c r="O56" i="9"/>
  <c r="O37" i="9"/>
  <c r="O76" i="9"/>
  <c r="W56" i="9"/>
  <c r="E57" i="9"/>
  <c r="M57" i="9"/>
  <c r="M38" i="9"/>
  <c r="M77" i="9"/>
  <c r="U57" i="9"/>
  <c r="U77" i="9"/>
  <c r="C78" i="9"/>
  <c r="C58" i="9"/>
  <c r="C39" i="9"/>
  <c r="K78" i="9"/>
  <c r="K58" i="9"/>
  <c r="S78" i="9"/>
  <c r="S58" i="9"/>
  <c r="AA78" i="9"/>
  <c r="AA58" i="9"/>
  <c r="AA39" i="9"/>
  <c r="J79" i="9"/>
  <c r="J59" i="9"/>
  <c r="D28" i="9"/>
  <c r="Q28" i="9"/>
  <c r="D29" i="9"/>
  <c r="C30" i="9"/>
  <c r="P30" i="9"/>
  <c r="C31" i="9"/>
  <c r="P31" i="9"/>
  <c r="P32" i="9"/>
  <c r="E33" i="9"/>
  <c r="T33" i="9"/>
  <c r="K35" i="9"/>
  <c r="Z35" i="9"/>
  <c r="O36" i="9"/>
  <c r="D37" i="9"/>
  <c r="Q37" i="9"/>
  <c r="U38" i="9"/>
  <c r="J39" i="9"/>
  <c r="Y39" i="9"/>
  <c r="Q40" i="9"/>
  <c r="M46" i="9"/>
  <c r="F48" i="9"/>
  <c r="T48" i="9"/>
  <c r="W49" i="9"/>
  <c r="AA50" i="9"/>
  <c r="O51" i="9"/>
  <c r="D52" i="9"/>
  <c r="W53" i="9"/>
  <c r="M54" i="9"/>
  <c r="V55" i="9"/>
  <c r="K57" i="9"/>
  <c r="Y58" i="9"/>
  <c r="K68" i="9"/>
  <c r="Q70" i="9"/>
  <c r="I73" i="9"/>
  <c r="P74" i="9"/>
  <c r="W75" i="9"/>
  <c r="I77" i="9"/>
  <c r="AA29" i="10"/>
  <c r="U31" i="10"/>
  <c r="W39" i="10"/>
  <c r="C48" i="10"/>
  <c r="Y57" i="10"/>
  <c r="G69" i="10"/>
  <c r="W77" i="10"/>
  <c r="G65" i="9"/>
  <c r="O65" i="9"/>
  <c r="W65" i="9"/>
  <c r="I68" i="9"/>
  <c r="Q68" i="9"/>
  <c r="Y68" i="9"/>
  <c r="I72" i="9"/>
  <c r="Q72" i="9"/>
  <c r="Y72" i="9"/>
  <c r="G73" i="9"/>
  <c r="O73" i="9"/>
  <c r="W73" i="9"/>
  <c r="I76" i="9"/>
  <c r="Q76" i="9"/>
  <c r="Y76" i="9"/>
  <c r="E27" i="9"/>
  <c r="M27" i="9"/>
  <c r="U27" i="9"/>
  <c r="C28" i="9"/>
  <c r="S28" i="9"/>
  <c r="AA28" i="9"/>
  <c r="I29" i="9"/>
  <c r="Q29" i="9"/>
  <c r="Y29" i="9"/>
  <c r="G30" i="9"/>
  <c r="O30" i="9"/>
  <c r="W30" i="9"/>
  <c r="E31" i="9"/>
  <c r="U31" i="9"/>
  <c r="C32" i="9"/>
  <c r="U32" i="9"/>
  <c r="W34" i="9"/>
  <c r="G35" i="9"/>
  <c r="I37" i="9"/>
  <c r="S37" i="9"/>
  <c r="U39" i="9"/>
  <c r="S47" i="9"/>
  <c r="C48" i="9"/>
  <c r="O50" i="9"/>
  <c r="Q52" i="9"/>
  <c r="AA52" i="9"/>
  <c r="O54" i="9"/>
  <c r="U55" i="9"/>
  <c r="E58" i="9"/>
  <c r="E66" i="9"/>
  <c r="S68" i="9"/>
  <c r="M78" i="9"/>
  <c r="O46" i="10"/>
  <c r="G47" i="10"/>
  <c r="F27" i="11"/>
  <c r="X27" i="11"/>
  <c r="H67" i="11"/>
  <c r="Y28" i="11"/>
  <c r="Q29" i="11"/>
  <c r="R69" i="11"/>
  <c r="K31" i="11"/>
  <c r="S31" i="11"/>
  <c r="L32" i="11"/>
  <c r="E34" i="11"/>
  <c r="H36" i="11"/>
  <c r="Y36" i="11"/>
  <c r="I37" i="11"/>
  <c r="Z37" i="11"/>
  <c r="S39" i="11"/>
  <c r="C37" i="11"/>
  <c r="V58" i="11"/>
  <c r="J68" i="11"/>
  <c r="E75" i="11"/>
  <c r="L81" i="12"/>
  <c r="H27" i="11"/>
  <c r="H46" i="11"/>
  <c r="H66" i="11"/>
  <c r="P27" i="11"/>
  <c r="P66" i="11"/>
  <c r="Y66" i="11"/>
  <c r="Y27" i="11"/>
  <c r="Y46" i="11"/>
  <c r="I67" i="11"/>
  <c r="I28" i="11"/>
  <c r="I47" i="11"/>
  <c r="Z28" i="11"/>
  <c r="Z47" i="11"/>
  <c r="Z67" i="11"/>
  <c r="R29" i="11"/>
  <c r="R68" i="11"/>
  <c r="L69" i="11"/>
  <c r="X69" i="11"/>
  <c r="B49" i="11"/>
  <c r="B30" i="11"/>
  <c r="N69" i="11"/>
  <c r="K69" i="11"/>
  <c r="S49" i="11"/>
  <c r="S69" i="11"/>
  <c r="S30" i="11"/>
  <c r="C70" i="11"/>
  <c r="C50" i="11"/>
  <c r="L31" i="11"/>
  <c r="L70" i="11"/>
  <c r="T31" i="11"/>
  <c r="T70" i="11"/>
  <c r="T50" i="11"/>
  <c r="D71" i="11"/>
  <c r="D32" i="11"/>
  <c r="D51" i="11"/>
  <c r="M71" i="11"/>
  <c r="M32" i="11"/>
  <c r="V71" i="11"/>
  <c r="V32" i="11"/>
  <c r="V51" i="11"/>
  <c r="E33" i="11"/>
  <c r="E72" i="11"/>
  <c r="N33" i="11"/>
  <c r="N72" i="11"/>
  <c r="N52" i="11"/>
  <c r="W33" i="11"/>
  <c r="W72" i="11"/>
  <c r="W52" i="11"/>
  <c r="F73" i="11"/>
  <c r="F34" i="11"/>
  <c r="O34" i="11"/>
  <c r="O73" i="11"/>
  <c r="O53" i="11"/>
  <c r="X34" i="11"/>
  <c r="X73" i="11"/>
  <c r="X53" i="11"/>
  <c r="P35" i="11"/>
  <c r="P74" i="11"/>
  <c r="P54" i="11"/>
  <c r="Y35" i="11"/>
  <c r="Y54" i="11"/>
  <c r="I75" i="11"/>
  <c r="I36" i="11"/>
  <c r="I55" i="11"/>
  <c r="Q36" i="11"/>
  <c r="Q75" i="11"/>
  <c r="Z36" i="11"/>
  <c r="Z75" i="11"/>
  <c r="Z55" i="11"/>
  <c r="J37" i="11"/>
  <c r="J76" i="11"/>
  <c r="J56" i="11"/>
  <c r="R37" i="11"/>
  <c r="R76" i="11"/>
  <c r="R56" i="11"/>
  <c r="B57" i="11"/>
  <c r="B38" i="11"/>
  <c r="W77" i="11"/>
  <c r="L77" i="11"/>
  <c r="C77" i="11"/>
  <c r="T77" i="11"/>
  <c r="K38" i="11"/>
  <c r="K77" i="11"/>
  <c r="S38" i="11"/>
  <c r="S57" i="11"/>
  <c r="C39" i="11"/>
  <c r="C78" i="11"/>
  <c r="L39" i="11"/>
  <c r="L78" i="11"/>
  <c r="L58" i="11"/>
  <c r="T39" i="11"/>
  <c r="T58" i="11"/>
  <c r="T78" i="11"/>
  <c r="D79" i="11"/>
  <c r="D40" i="11"/>
  <c r="D59" i="11"/>
  <c r="T79" i="11"/>
  <c r="T40" i="11"/>
  <c r="T59" i="11"/>
  <c r="C31" i="11"/>
  <c r="I34" i="11"/>
  <c r="O35" i="11"/>
  <c r="K49" i="11"/>
  <c r="Q55" i="11"/>
  <c r="K57" i="11"/>
  <c r="W58" i="11"/>
  <c r="T75" i="11"/>
  <c r="F65" i="8"/>
  <c r="N65" i="8"/>
  <c r="K68" i="8"/>
  <c r="S68" i="8"/>
  <c r="F73" i="8"/>
  <c r="N73" i="8"/>
  <c r="K108" i="8"/>
  <c r="S108" i="8"/>
  <c r="E67" i="9"/>
  <c r="M67" i="9"/>
  <c r="U67" i="9"/>
  <c r="E75" i="9"/>
  <c r="M75" i="9"/>
  <c r="U75" i="9"/>
  <c r="C56" i="9"/>
  <c r="K56" i="9"/>
  <c r="S56" i="9"/>
  <c r="AA56" i="9"/>
  <c r="I57" i="9"/>
  <c r="Q57" i="9"/>
  <c r="Y57" i="9"/>
  <c r="G58" i="9"/>
  <c r="G78" i="9"/>
  <c r="O58" i="9"/>
  <c r="O78" i="9"/>
  <c r="W58" i="9"/>
  <c r="W78" i="9"/>
  <c r="F59" i="9"/>
  <c r="Q59" i="9"/>
  <c r="G27" i="9"/>
  <c r="O27" i="9"/>
  <c r="W27" i="9"/>
  <c r="E28" i="9"/>
  <c r="M28" i="9"/>
  <c r="U28" i="9"/>
  <c r="AA29" i="9"/>
  <c r="Y30" i="9"/>
  <c r="G31" i="9"/>
  <c r="O31" i="9"/>
  <c r="W31" i="9"/>
  <c r="G34" i="9"/>
  <c r="R35" i="9"/>
  <c r="S36" i="9"/>
  <c r="C37" i="9"/>
  <c r="O39" i="9"/>
  <c r="B46" i="9"/>
  <c r="M47" i="9"/>
  <c r="N48" i="9"/>
  <c r="O49" i="9"/>
  <c r="G54" i="9"/>
  <c r="M55" i="9"/>
  <c r="I56" i="9"/>
  <c r="U58" i="9"/>
  <c r="AA75" i="9"/>
  <c r="AA76" i="9"/>
  <c r="I27" i="10"/>
  <c r="Q27" i="10"/>
  <c r="Y27" i="10"/>
  <c r="F27" i="10"/>
  <c r="Q46" i="10"/>
  <c r="I46" i="11"/>
  <c r="Q46" i="11"/>
  <c r="Z46" i="11"/>
  <c r="J47" i="11"/>
  <c r="R47" i="11"/>
  <c r="B48" i="11"/>
  <c r="K48" i="11"/>
  <c r="S48" i="11"/>
  <c r="C69" i="11"/>
  <c r="L49" i="11"/>
  <c r="T49" i="11"/>
  <c r="D50" i="11"/>
  <c r="M50" i="11"/>
  <c r="V50" i="11"/>
  <c r="N51" i="11"/>
  <c r="W51" i="11"/>
  <c r="H53" i="11"/>
  <c r="Y53" i="11"/>
  <c r="I54" i="11"/>
  <c r="Q54" i="11"/>
  <c r="J55" i="11"/>
  <c r="R75" i="11"/>
  <c r="K56" i="11"/>
  <c r="L57" i="11"/>
  <c r="D58" i="11"/>
  <c r="P28" i="11"/>
  <c r="T32" i="11"/>
  <c r="E70" i="11"/>
  <c r="H74" i="11"/>
  <c r="I65" i="11"/>
  <c r="I27" i="11"/>
  <c r="Z65" i="11"/>
  <c r="Z27" i="11"/>
  <c r="J46" i="11"/>
  <c r="J27" i="11"/>
  <c r="J66" i="11"/>
  <c r="J28" i="11"/>
  <c r="R66" i="11"/>
  <c r="R46" i="11"/>
  <c r="R27" i="11"/>
  <c r="J67" i="11"/>
  <c r="L67" i="11"/>
  <c r="B29" i="11"/>
  <c r="C67" i="11"/>
  <c r="K67" i="11"/>
  <c r="K47" i="11"/>
  <c r="K28" i="11"/>
  <c r="S67" i="11"/>
  <c r="C48" i="11"/>
  <c r="C29" i="11"/>
  <c r="C68" i="11"/>
  <c r="L48" i="11"/>
  <c r="L29" i="11"/>
  <c r="T68" i="11"/>
  <c r="T30" i="11"/>
  <c r="D69" i="11"/>
  <c r="D49" i="11"/>
  <c r="D30" i="11"/>
  <c r="D31" i="11"/>
  <c r="M69" i="11"/>
  <c r="M30" i="11"/>
  <c r="M31" i="11"/>
  <c r="M49" i="11"/>
  <c r="V69" i="11"/>
  <c r="V30" i="11"/>
  <c r="V31" i="11"/>
  <c r="N32" i="11"/>
  <c r="N70" i="11"/>
  <c r="W70" i="11"/>
  <c r="W50" i="11"/>
  <c r="W31" i="11"/>
  <c r="W32" i="11"/>
  <c r="F51" i="11"/>
  <c r="F71" i="11"/>
  <c r="O71" i="11"/>
  <c r="O32" i="11"/>
  <c r="O33" i="11"/>
  <c r="X71" i="11"/>
  <c r="X51" i="11"/>
  <c r="X32" i="11"/>
  <c r="H34" i="11"/>
  <c r="H72" i="11"/>
  <c r="H52" i="11"/>
  <c r="P33" i="11"/>
  <c r="P34" i="11"/>
  <c r="Y72" i="11"/>
  <c r="Y52" i="11"/>
  <c r="Y33" i="11"/>
  <c r="I73" i="11"/>
  <c r="I35" i="11"/>
  <c r="Q73" i="11"/>
  <c r="Q53" i="11"/>
  <c r="Q34" i="11"/>
  <c r="Q35" i="11"/>
  <c r="Z73" i="11"/>
  <c r="Z53" i="11"/>
  <c r="J74" i="11"/>
  <c r="J35" i="11"/>
  <c r="J36" i="11"/>
  <c r="R74" i="11"/>
  <c r="R54" i="11"/>
  <c r="R35" i="11"/>
  <c r="R55" i="11"/>
  <c r="B55" i="11"/>
  <c r="B56" i="11"/>
  <c r="B37" i="11"/>
  <c r="O75" i="11"/>
  <c r="J75" i="11"/>
  <c r="K55" i="11"/>
  <c r="K36" i="11"/>
  <c r="K75" i="11"/>
  <c r="K37" i="11"/>
  <c r="S55" i="11"/>
  <c r="S75" i="11"/>
  <c r="S36" i="11"/>
  <c r="C76" i="11"/>
  <c r="C38" i="11"/>
  <c r="C57" i="11"/>
  <c r="L76" i="11"/>
  <c r="L37" i="11"/>
  <c r="L56" i="11"/>
  <c r="L38" i="11"/>
  <c r="T56" i="11"/>
  <c r="T57" i="11"/>
  <c r="T76" i="11"/>
  <c r="D38" i="11"/>
  <c r="D77" i="11"/>
  <c r="D57" i="11"/>
  <c r="D39" i="11"/>
  <c r="M77" i="11"/>
  <c r="M58" i="11"/>
  <c r="M38" i="11"/>
  <c r="V57" i="11"/>
  <c r="V77" i="11"/>
  <c r="V39" i="11"/>
  <c r="E78" i="11"/>
  <c r="E39" i="11"/>
  <c r="N58" i="11"/>
  <c r="N39" i="11"/>
  <c r="I79" i="11"/>
  <c r="I59" i="11"/>
  <c r="I40" i="11"/>
  <c r="R28" i="11"/>
  <c r="K30" i="11"/>
  <c r="F33" i="11"/>
  <c r="B36" i="11"/>
  <c r="R48" i="11"/>
  <c r="E52" i="11"/>
  <c r="P72" i="11"/>
  <c r="Y75" i="11"/>
  <c r="N77" i="11"/>
  <c r="B79" i="12"/>
  <c r="B43" i="12"/>
  <c r="P79" i="12"/>
  <c r="N79" i="12"/>
  <c r="F79" i="12"/>
  <c r="G80" i="12"/>
  <c r="G43" i="12"/>
  <c r="O80" i="12"/>
  <c r="O43" i="12"/>
  <c r="T81" i="12"/>
  <c r="T44" i="12"/>
  <c r="I82" i="12"/>
  <c r="I45" i="12"/>
  <c r="Q45" i="12"/>
  <c r="Q82" i="12"/>
  <c r="Q46" i="12"/>
  <c r="F46" i="12"/>
  <c r="F83" i="12"/>
  <c r="N83" i="12"/>
  <c r="N46" i="12"/>
  <c r="C84" i="12"/>
  <c r="C47" i="12"/>
  <c r="K84" i="12"/>
  <c r="K47" i="12"/>
  <c r="S84" i="12"/>
  <c r="S47" i="12"/>
  <c r="H85" i="12"/>
  <c r="H48" i="12"/>
  <c r="E86" i="12"/>
  <c r="E49" i="12"/>
  <c r="M86" i="12"/>
  <c r="M49" i="12"/>
  <c r="B50" i="12"/>
  <c r="B87" i="12"/>
  <c r="J50" i="12"/>
  <c r="J87" i="12"/>
  <c r="R50" i="12"/>
  <c r="H87" i="12"/>
  <c r="G87" i="12"/>
  <c r="G88" i="12"/>
  <c r="G51" i="12"/>
  <c r="O88" i="12"/>
  <c r="O51" i="12"/>
  <c r="D89" i="12"/>
  <c r="D52" i="12"/>
  <c r="L52" i="12"/>
  <c r="L89" i="12"/>
  <c r="T89" i="12"/>
  <c r="T52" i="12"/>
  <c r="I90" i="12"/>
  <c r="I53" i="12"/>
  <c r="Q90" i="12"/>
  <c r="Q53" i="12"/>
  <c r="F91" i="12"/>
  <c r="F54" i="12"/>
  <c r="N54" i="12"/>
  <c r="N91" i="12"/>
  <c r="C92" i="12"/>
  <c r="C55" i="12"/>
  <c r="K92" i="12"/>
  <c r="K55" i="12"/>
  <c r="K56" i="12"/>
  <c r="S55" i="12"/>
  <c r="S56" i="12"/>
  <c r="S92" i="12"/>
  <c r="H56" i="12"/>
  <c r="H93" i="12"/>
  <c r="P56" i="12"/>
  <c r="P93" i="12"/>
  <c r="E94" i="12"/>
  <c r="E57" i="12"/>
  <c r="B58" i="12"/>
  <c r="B59" i="12"/>
  <c r="B95" i="12"/>
  <c r="J95" i="12"/>
  <c r="J58" i="12"/>
  <c r="P95" i="12"/>
  <c r="F95" i="12"/>
  <c r="R58" i="12"/>
  <c r="R59" i="12"/>
  <c r="N95" i="12"/>
  <c r="G96" i="12"/>
  <c r="G59" i="12"/>
  <c r="O96" i="12"/>
  <c r="O59" i="12"/>
  <c r="C27" i="10"/>
  <c r="C46" i="10"/>
  <c r="K27" i="10"/>
  <c r="K46" i="10"/>
  <c r="S27" i="10"/>
  <c r="S46" i="10"/>
  <c r="AA27" i="10"/>
  <c r="AA46" i="10"/>
  <c r="I28" i="10"/>
  <c r="I47" i="10"/>
  <c r="Q28" i="10"/>
  <c r="Q47" i="10"/>
  <c r="Y28" i="10"/>
  <c r="Y47" i="10"/>
  <c r="G29" i="10"/>
  <c r="G48" i="10"/>
  <c r="O29" i="10"/>
  <c r="O48" i="10"/>
  <c r="W29" i="10"/>
  <c r="W48" i="10"/>
  <c r="E69" i="10"/>
  <c r="E30" i="10"/>
  <c r="E49" i="10"/>
  <c r="M69" i="10"/>
  <c r="M30" i="10"/>
  <c r="M49" i="10"/>
  <c r="U69" i="10"/>
  <c r="U30" i="10"/>
  <c r="U49" i="10"/>
  <c r="C70" i="10"/>
  <c r="C31" i="10"/>
  <c r="C50" i="10"/>
  <c r="K70" i="10"/>
  <c r="K31" i="10"/>
  <c r="K50" i="10"/>
  <c r="S70" i="10"/>
  <c r="S31" i="10"/>
  <c r="S50" i="10"/>
  <c r="AA70" i="10"/>
  <c r="AA31" i="10"/>
  <c r="AA50" i="10"/>
  <c r="I32" i="10"/>
  <c r="I71" i="10"/>
  <c r="I51" i="10"/>
  <c r="Q32" i="10"/>
  <c r="Q71" i="10"/>
  <c r="Q51" i="10"/>
  <c r="Y32" i="10"/>
  <c r="Y71" i="10"/>
  <c r="Y51" i="10"/>
  <c r="G33" i="10"/>
  <c r="G72" i="10"/>
  <c r="G52" i="10"/>
  <c r="O33" i="10"/>
  <c r="O72" i="10"/>
  <c r="O52" i="10"/>
  <c r="W33" i="10"/>
  <c r="W72" i="10"/>
  <c r="W52" i="10"/>
  <c r="E34" i="10"/>
  <c r="E53" i="10"/>
  <c r="E73" i="10"/>
  <c r="M34" i="10"/>
  <c r="M53" i="10"/>
  <c r="M73" i="10"/>
  <c r="U34" i="10"/>
  <c r="U53" i="10"/>
  <c r="U73" i="10"/>
  <c r="C35" i="10"/>
  <c r="C54" i="10"/>
  <c r="K35" i="10"/>
  <c r="K54" i="10"/>
  <c r="S35" i="10"/>
  <c r="S54" i="10"/>
  <c r="AA35" i="10"/>
  <c r="AA54" i="10"/>
  <c r="I36" i="10"/>
  <c r="I55" i="10"/>
  <c r="Q36" i="10"/>
  <c r="Q55" i="10"/>
  <c r="Y36" i="10"/>
  <c r="Y55" i="10"/>
  <c r="G37" i="10"/>
  <c r="G56" i="10"/>
  <c r="O37" i="10"/>
  <c r="O56" i="10"/>
  <c r="W37" i="10"/>
  <c r="W56" i="10"/>
  <c r="E77" i="10"/>
  <c r="E38" i="10"/>
  <c r="E57" i="10"/>
  <c r="M77" i="10"/>
  <c r="M38" i="10"/>
  <c r="M57" i="10"/>
  <c r="U77" i="10"/>
  <c r="U38" i="10"/>
  <c r="U57" i="10"/>
  <c r="C78" i="10"/>
  <c r="C39" i="10"/>
  <c r="C58" i="10"/>
  <c r="K78" i="10"/>
  <c r="K39" i="10"/>
  <c r="K58" i="10"/>
  <c r="S78" i="10"/>
  <c r="S39" i="10"/>
  <c r="S58" i="10"/>
  <c r="AA39" i="10"/>
  <c r="AA78" i="10"/>
  <c r="AA58" i="10"/>
  <c r="O40" i="10"/>
  <c r="O59" i="10"/>
  <c r="K66" i="10"/>
  <c r="I67" i="10"/>
  <c r="G68" i="10"/>
  <c r="C74" i="10"/>
  <c r="S28" i="11"/>
  <c r="L30" i="11"/>
  <c r="H33" i="11"/>
  <c r="S37" i="11"/>
  <c r="T48" i="11"/>
  <c r="P52" i="11"/>
  <c r="P77" i="11"/>
  <c r="D44" i="12"/>
  <c r="P85" i="12"/>
  <c r="F68" i="8"/>
  <c r="N68" i="8"/>
  <c r="D65" i="9"/>
  <c r="L65" i="9"/>
  <c r="T65" i="9"/>
  <c r="D69" i="9"/>
  <c r="L69" i="9"/>
  <c r="T69" i="9"/>
  <c r="J70" i="9"/>
  <c r="R70" i="9"/>
  <c r="Z70" i="9"/>
  <c r="D73" i="9"/>
  <c r="L73" i="9"/>
  <c r="T73" i="9"/>
  <c r="D77" i="9"/>
  <c r="L77" i="9"/>
  <c r="T77" i="9"/>
  <c r="J78" i="9"/>
  <c r="R78" i="9"/>
  <c r="Z78" i="9"/>
  <c r="I79" i="9"/>
  <c r="Z27" i="9"/>
  <c r="P28" i="9"/>
  <c r="D30" i="9"/>
  <c r="L30" i="9"/>
  <c r="T30" i="9"/>
  <c r="B31" i="9"/>
  <c r="J31" i="9"/>
  <c r="R31" i="9"/>
  <c r="Z31" i="9"/>
  <c r="I33" i="9"/>
  <c r="T34" i="9"/>
  <c r="U35" i="9"/>
  <c r="E36" i="9"/>
  <c r="G38" i="9"/>
  <c r="Q38" i="9"/>
  <c r="R39" i="9"/>
  <c r="O46" i="9"/>
  <c r="Q48" i="9"/>
  <c r="AA48" i="9"/>
  <c r="O53" i="9"/>
  <c r="Z58" i="9"/>
  <c r="S76" i="9"/>
  <c r="D27" i="10"/>
  <c r="D46" i="10"/>
  <c r="D66" i="10"/>
  <c r="L27" i="10"/>
  <c r="L46" i="10"/>
  <c r="L66" i="10"/>
  <c r="T27" i="10"/>
  <c r="T46" i="10"/>
  <c r="T66" i="10"/>
  <c r="B28" i="10"/>
  <c r="B47" i="10"/>
  <c r="J28" i="10"/>
  <c r="J47" i="10"/>
  <c r="R28" i="10"/>
  <c r="R47" i="10"/>
  <c r="Z28" i="10"/>
  <c r="Z47" i="10"/>
  <c r="H29" i="10"/>
  <c r="H48" i="10"/>
  <c r="P29" i="10"/>
  <c r="P48" i="10"/>
  <c r="X29" i="10"/>
  <c r="X48" i="10"/>
  <c r="F30" i="10"/>
  <c r="F49" i="10"/>
  <c r="N30" i="10"/>
  <c r="N49" i="10"/>
  <c r="V30" i="10"/>
  <c r="V49" i="10"/>
  <c r="D70" i="10"/>
  <c r="D31" i="10"/>
  <c r="D50" i="10"/>
  <c r="L70" i="10"/>
  <c r="L31" i="10"/>
  <c r="L50" i="10"/>
  <c r="T70" i="10"/>
  <c r="T31" i="10"/>
  <c r="T50" i="10"/>
  <c r="B32" i="10"/>
  <c r="B51" i="10"/>
  <c r="J32" i="10"/>
  <c r="J71" i="10"/>
  <c r="J51" i="10"/>
  <c r="R32" i="10"/>
  <c r="R71" i="10"/>
  <c r="R51" i="10"/>
  <c r="Z32" i="10"/>
  <c r="Z71" i="10"/>
  <c r="Z51" i="10"/>
  <c r="H33" i="10"/>
  <c r="H72" i="10"/>
  <c r="H52" i="10"/>
  <c r="P33" i="10"/>
  <c r="P72" i="10"/>
  <c r="P52" i="10"/>
  <c r="X33" i="10"/>
  <c r="X72" i="10"/>
  <c r="X52" i="10"/>
  <c r="F34" i="10"/>
  <c r="F53" i="10"/>
  <c r="F73" i="10"/>
  <c r="N34" i="10"/>
  <c r="N53" i="10"/>
  <c r="N73" i="10"/>
  <c r="V34" i="10"/>
  <c r="V53" i="10"/>
  <c r="V73" i="10"/>
  <c r="D35" i="10"/>
  <c r="D54" i="10"/>
  <c r="D74" i="10"/>
  <c r="L35" i="10"/>
  <c r="L54" i="10"/>
  <c r="L74" i="10"/>
  <c r="T35" i="10"/>
  <c r="T54" i="10"/>
  <c r="T74" i="10"/>
  <c r="B36" i="10"/>
  <c r="U75" i="10"/>
  <c r="M75" i="10"/>
  <c r="E75" i="10"/>
  <c r="B55" i="10"/>
  <c r="J36" i="10"/>
  <c r="J55" i="10"/>
  <c r="R36" i="10"/>
  <c r="R55" i="10"/>
  <c r="Z36" i="10"/>
  <c r="Z55" i="10"/>
  <c r="H37" i="10"/>
  <c r="H56" i="10"/>
  <c r="P37" i="10"/>
  <c r="P56" i="10"/>
  <c r="X37" i="10"/>
  <c r="X56" i="10"/>
  <c r="F38" i="10"/>
  <c r="F57" i="10"/>
  <c r="N38" i="10"/>
  <c r="N57" i="10"/>
  <c r="V38" i="10"/>
  <c r="V57" i="10"/>
  <c r="D78" i="10"/>
  <c r="D39" i="10"/>
  <c r="D58" i="10"/>
  <c r="L78" i="10"/>
  <c r="L39" i="10"/>
  <c r="L58" i="10"/>
  <c r="T78" i="10"/>
  <c r="T39" i="10"/>
  <c r="T58" i="10"/>
  <c r="J79" i="10"/>
  <c r="B40" i="10"/>
  <c r="B59" i="10"/>
  <c r="P40" i="10"/>
  <c r="P59" i="10"/>
  <c r="N27" i="10"/>
  <c r="Z29" i="10"/>
  <c r="L32" i="10"/>
  <c r="X34" i="10"/>
  <c r="J37" i="10"/>
  <c r="V39" i="10"/>
  <c r="G46" i="10"/>
  <c r="Y46" i="10"/>
  <c r="J67" i="10"/>
  <c r="H68" i="10"/>
  <c r="F69" i="10"/>
  <c r="T71" i="10"/>
  <c r="AA74" i="10"/>
  <c r="Y75" i="10"/>
  <c r="W76" i="10"/>
  <c r="O27" i="11"/>
  <c r="C32" i="11"/>
  <c r="Y34" i="11"/>
  <c r="T37" i="11"/>
  <c r="K39" i="11"/>
  <c r="Q47" i="11"/>
  <c r="M51" i="11"/>
  <c r="Z54" i="11"/>
  <c r="C58" i="11"/>
  <c r="N67" i="11"/>
  <c r="E69" i="11"/>
  <c r="S77" i="11"/>
  <c r="D79" i="12"/>
  <c r="L87" i="12"/>
  <c r="D95" i="12"/>
  <c r="G60" i="12"/>
  <c r="D97" i="12"/>
  <c r="D60" i="12"/>
  <c r="L60" i="12"/>
  <c r="L97" i="12"/>
  <c r="I98" i="12"/>
  <c r="I61" i="12"/>
  <c r="I62" i="12"/>
  <c r="Q98" i="12"/>
  <c r="Q61" i="12"/>
  <c r="F99" i="12"/>
  <c r="F63" i="12"/>
  <c r="N99" i="12"/>
  <c r="N62" i="12"/>
  <c r="C63" i="12"/>
  <c r="C100" i="12"/>
  <c r="K100" i="12"/>
  <c r="K64" i="12"/>
  <c r="K63" i="12"/>
  <c r="S63" i="12"/>
  <c r="S100" i="12"/>
  <c r="H101" i="12"/>
  <c r="H64" i="12"/>
  <c r="P64" i="12"/>
  <c r="P65" i="12"/>
  <c r="P101" i="12"/>
  <c r="E102" i="12"/>
  <c r="E65" i="12"/>
  <c r="M102" i="12"/>
  <c r="M66" i="12"/>
  <c r="M65" i="12"/>
  <c r="B66" i="12"/>
  <c r="B103" i="12"/>
  <c r="B67" i="12"/>
  <c r="J103" i="12"/>
  <c r="J66" i="12"/>
  <c r="R67" i="12"/>
  <c r="R66" i="12"/>
  <c r="P103" i="12"/>
  <c r="G104" i="12"/>
  <c r="G67" i="12"/>
  <c r="D105" i="12"/>
  <c r="D68" i="12"/>
  <c r="L105" i="12"/>
  <c r="L69" i="12"/>
  <c r="T105" i="12"/>
  <c r="T69" i="12"/>
  <c r="T68" i="12"/>
  <c r="I106" i="12"/>
  <c r="I69" i="12"/>
  <c r="Q106" i="12"/>
  <c r="Q69" i="12"/>
  <c r="F107" i="12"/>
  <c r="F70" i="12"/>
  <c r="F71" i="12"/>
  <c r="N107" i="12"/>
  <c r="N71" i="12"/>
  <c r="K108" i="12"/>
  <c r="K71" i="12"/>
  <c r="S108" i="12"/>
  <c r="S71" i="12"/>
  <c r="H109" i="12"/>
  <c r="H73" i="12"/>
  <c r="H72" i="12"/>
  <c r="P109" i="12"/>
  <c r="P72" i="12"/>
  <c r="M110" i="12"/>
  <c r="M73" i="12"/>
  <c r="S72" i="12"/>
  <c r="C108" i="12"/>
  <c r="V78" i="10"/>
  <c r="H27" i="10"/>
  <c r="P27" i="10"/>
  <c r="X27" i="10"/>
  <c r="F28" i="10"/>
  <c r="N28" i="10"/>
  <c r="V28" i="10"/>
  <c r="D29" i="10"/>
  <c r="L29" i="10"/>
  <c r="T29" i="10"/>
  <c r="J30" i="10"/>
  <c r="R30" i="10"/>
  <c r="Z30" i="10"/>
  <c r="H31" i="10"/>
  <c r="P31" i="10"/>
  <c r="X31" i="10"/>
  <c r="H35" i="10"/>
  <c r="P35" i="10"/>
  <c r="X35" i="10"/>
  <c r="F36" i="10"/>
  <c r="N36" i="10"/>
  <c r="V36" i="10"/>
  <c r="D37" i="10"/>
  <c r="L37" i="10"/>
  <c r="T37" i="10"/>
  <c r="B38" i="10"/>
  <c r="J38" i="10"/>
  <c r="R38" i="10"/>
  <c r="Z38" i="10"/>
  <c r="H39" i="10"/>
  <c r="P39" i="10"/>
  <c r="I40" i="10"/>
  <c r="B46" i="10"/>
  <c r="J46" i="10"/>
  <c r="R46" i="10"/>
  <c r="Z46" i="10"/>
  <c r="H47" i="10"/>
  <c r="P47" i="10"/>
  <c r="X47" i="10"/>
  <c r="F48" i="10"/>
  <c r="N48" i="10"/>
  <c r="V48" i="10"/>
  <c r="D49" i="10"/>
  <c r="L49" i="10"/>
  <c r="T49" i="10"/>
  <c r="B50" i="10"/>
  <c r="J50" i="10"/>
  <c r="R50" i="10"/>
  <c r="Z50" i="10"/>
  <c r="H51" i="10"/>
  <c r="P51" i="10"/>
  <c r="X51" i="10"/>
  <c r="F52" i="10"/>
  <c r="N52" i="10"/>
  <c r="V52" i="10"/>
  <c r="D53" i="10"/>
  <c r="L53" i="10"/>
  <c r="T53" i="10"/>
  <c r="B54" i="10"/>
  <c r="J54" i="10"/>
  <c r="R54" i="10"/>
  <c r="Z54" i="10"/>
  <c r="H55" i="10"/>
  <c r="P55" i="10"/>
  <c r="X55" i="10"/>
  <c r="F56" i="10"/>
  <c r="N56" i="10"/>
  <c r="V56" i="10"/>
  <c r="D57" i="10"/>
  <c r="L57" i="10"/>
  <c r="T57" i="10"/>
  <c r="B58" i="10"/>
  <c r="J58" i="10"/>
  <c r="R58" i="10"/>
  <c r="Z58" i="10"/>
  <c r="N59" i="10"/>
  <c r="J68" i="10"/>
  <c r="R68" i="10"/>
  <c r="Z68" i="10"/>
  <c r="G71" i="10"/>
  <c r="O71" i="10"/>
  <c r="W71" i="10"/>
  <c r="F72" i="10"/>
  <c r="N72" i="10"/>
  <c r="V72" i="10"/>
  <c r="J76" i="10"/>
  <c r="R76" i="10"/>
  <c r="Z76" i="10"/>
  <c r="Z78" i="10"/>
  <c r="T79" i="10"/>
  <c r="T67" i="11"/>
  <c r="W69" i="11"/>
  <c r="F70" i="11"/>
  <c r="I72" i="11"/>
  <c r="E77" i="11"/>
  <c r="X78" i="11"/>
  <c r="D27" i="11"/>
  <c r="H28" i="11"/>
  <c r="V28" i="11"/>
  <c r="Z29" i="11"/>
  <c r="O30" i="11"/>
  <c r="N34" i="11"/>
  <c r="C35" i="11"/>
  <c r="E36" i="11"/>
  <c r="C40" i="11"/>
  <c r="D46" i="11"/>
  <c r="F47" i="11"/>
  <c r="X48" i="11"/>
  <c r="R51" i="11"/>
  <c r="M54" i="11"/>
  <c r="Y56" i="11"/>
  <c r="P57" i="11"/>
  <c r="H58" i="11"/>
  <c r="B59" i="11"/>
  <c r="K65" i="11"/>
  <c r="F66" i="11"/>
  <c r="W67" i="11"/>
  <c r="E79" i="12"/>
  <c r="B80" i="12"/>
  <c r="B44" i="12"/>
  <c r="J80" i="12"/>
  <c r="J43" i="12"/>
  <c r="J44" i="12"/>
  <c r="R43" i="12"/>
  <c r="M80" i="12"/>
  <c r="G81" i="14"/>
  <c r="G81" i="12"/>
  <c r="G44" i="12"/>
  <c r="O81" i="12"/>
  <c r="O45" i="12"/>
  <c r="O44" i="12"/>
  <c r="D45" i="12"/>
  <c r="D82" i="12"/>
  <c r="T82" i="12"/>
  <c r="T45" i="12"/>
  <c r="T46" i="12"/>
  <c r="I83" i="12"/>
  <c r="I47" i="12"/>
  <c r="I46" i="12"/>
  <c r="Q83" i="12"/>
  <c r="Q47" i="12"/>
  <c r="F84" i="12"/>
  <c r="F47" i="12"/>
  <c r="N47" i="12"/>
  <c r="N84" i="12"/>
  <c r="C49" i="12"/>
  <c r="C48" i="12"/>
  <c r="C85" i="12"/>
  <c r="K48" i="12"/>
  <c r="K85" i="12"/>
  <c r="S85" i="12"/>
  <c r="S48" i="12"/>
  <c r="H49" i="12"/>
  <c r="H50" i="12"/>
  <c r="P50" i="12"/>
  <c r="P86" i="12"/>
  <c r="P49" i="12"/>
  <c r="E87" i="12"/>
  <c r="E50" i="12"/>
  <c r="M50" i="12"/>
  <c r="M87" i="12"/>
  <c r="M51" i="12"/>
  <c r="B51" i="12"/>
  <c r="J88" i="12"/>
  <c r="J52" i="12"/>
  <c r="J51" i="12"/>
  <c r="R51" i="12"/>
  <c r="G89" i="12"/>
  <c r="G52" i="12"/>
  <c r="O89" i="12"/>
  <c r="O52" i="12"/>
  <c r="L90" i="12"/>
  <c r="L53" i="12"/>
  <c r="T90" i="12"/>
  <c r="T53" i="12"/>
  <c r="T54" i="12"/>
  <c r="I91" i="12"/>
  <c r="I54" i="12"/>
  <c r="Q55" i="15"/>
  <c r="Q91" i="12"/>
  <c r="Q55" i="12"/>
  <c r="Q54" i="12"/>
  <c r="F56" i="15"/>
  <c r="F55" i="12"/>
  <c r="F92" i="12"/>
  <c r="N92" i="12"/>
  <c r="N56" i="12"/>
  <c r="C56" i="12"/>
  <c r="H57" i="12"/>
  <c r="J59" i="12"/>
  <c r="D61" i="12"/>
  <c r="Q62" i="12"/>
  <c r="N100" i="12"/>
  <c r="E103" i="12"/>
  <c r="J67" i="12"/>
  <c r="D69" i="12"/>
  <c r="Q70" i="12"/>
  <c r="K72" i="12"/>
  <c r="E51" i="12"/>
  <c r="L54" i="12"/>
  <c r="L82" i="12"/>
  <c r="H86" i="12"/>
  <c r="N104" i="12"/>
  <c r="F79" i="10"/>
  <c r="X79" i="10"/>
  <c r="G28" i="10"/>
  <c r="O28" i="10"/>
  <c r="W28" i="10"/>
  <c r="E29" i="10"/>
  <c r="M29" i="10"/>
  <c r="U29" i="10"/>
  <c r="C30" i="10"/>
  <c r="K30" i="10"/>
  <c r="S30" i="10"/>
  <c r="AA30" i="10"/>
  <c r="I31" i="10"/>
  <c r="Q31" i="10"/>
  <c r="Y31" i="10"/>
  <c r="G36" i="10"/>
  <c r="O36" i="10"/>
  <c r="W36" i="10"/>
  <c r="E37" i="10"/>
  <c r="M37" i="10"/>
  <c r="U37" i="10"/>
  <c r="I39" i="10"/>
  <c r="Q39" i="10"/>
  <c r="D67" i="10"/>
  <c r="L67" i="10"/>
  <c r="T67" i="10"/>
  <c r="H71" i="10"/>
  <c r="P71" i="10"/>
  <c r="X71" i="10"/>
  <c r="D75" i="10"/>
  <c r="L75" i="10"/>
  <c r="T75" i="10"/>
  <c r="R65" i="11"/>
  <c r="H65" i="11"/>
  <c r="S65" i="11"/>
  <c r="C27" i="11"/>
  <c r="C66" i="11"/>
  <c r="C46" i="11"/>
  <c r="L46" i="11"/>
  <c r="T46" i="11"/>
  <c r="D67" i="11"/>
  <c r="D47" i="11"/>
  <c r="M67" i="11"/>
  <c r="M47" i="11"/>
  <c r="V67" i="11"/>
  <c r="V47" i="11"/>
  <c r="E68" i="11"/>
  <c r="E48" i="11"/>
  <c r="N68" i="11"/>
  <c r="N29" i="11"/>
  <c r="N48" i="11"/>
  <c r="W29" i="11"/>
  <c r="W48" i="11"/>
  <c r="F69" i="11"/>
  <c r="F49" i="11"/>
  <c r="O49" i="11"/>
  <c r="X49" i="11"/>
  <c r="H70" i="11"/>
  <c r="H50" i="11"/>
  <c r="P70" i="11"/>
  <c r="P50" i="11"/>
  <c r="Y50" i="11"/>
  <c r="Y32" i="11"/>
  <c r="I71" i="11"/>
  <c r="I51" i="11"/>
  <c r="I33" i="11"/>
  <c r="Q51" i="11"/>
  <c r="Q33" i="11"/>
  <c r="Z51" i="11"/>
  <c r="Z33" i="11"/>
  <c r="J72" i="11"/>
  <c r="J52" i="11"/>
  <c r="J34" i="11"/>
  <c r="R72" i="11"/>
  <c r="R52" i="11"/>
  <c r="R34" i="11"/>
  <c r="Y73" i="11"/>
  <c r="B53" i="11"/>
  <c r="B35" i="11"/>
  <c r="K73" i="11"/>
  <c r="K53" i="11"/>
  <c r="K35" i="11"/>
  <c r="S53" i="11"/>
  <c r="S35" i="11"/>
  <c r="C74" i="11"/>
  <c r="C54" i="11"/>
  <c r="C36" i="11"/>
  <c r="L74" i="11"/>
  <c r="L54" i="11"/>
  <c r="L36" i="11"/>
  <c r="T74" i="11"/>
  <c r="T54" i="11"/>
  <c r="T36" i="11"/>
  <c r="D75" i="11"/>
  <c r="D37" i="11"/>
  <c r="M75" i="11"/>
  <c r="M37" i="11"/>
  <c r="V75" i="11"/>
  <c r="V55" i="11"/>
  <c r="V37" i="11"/>
  <c r="N76" i="11"/>
  <c r="N56" i="11"/>
  <c r="N38" i="11"/>
  <c r="W76" i="11"/>
  <c r="W38" i="11"/>
  <c r="F77" i="11"/>
  <c r="F39" i="11"/>
  <c r="O77" i="11"/>
  <c r="O58" i="11"/>
  <c r="O57" i="11"/>
  <c r="O39" i="11"/>
  <c r="X77" i="11"/>
  <c r="X39" i="11"/>
  <c r="P58" i="11"/>
  <c r="P78" i="11"/>
  <c r="Y58" i="11"/>
  <c r="N79" i="11"/>
  <c r="N59" i="11"/>
  <c r="T27" i="11"/>
  <c r="X28" i="11"/>
  <c r="M29" i="11"/>
  <c r="H31" i="11"/>
  <c r="J32" i="11"/>
  <c r="M33" i="11"/>
  <c r="B34" i="11"/>
  <c r="D35" i="11"/>
  <c r="V36" i="11"/>
  <c r="B39" i="11"/>
  <c r="P39" i="11"/>
  <c r="E46" i="11"/>
  <c r="S46" i="11"/>
  <c r="W47" i="11"/>
  <c r="N49" i="11"/>
  <c r="I52" i="11"/>
  <c r="D55" i="11"/>
  <c r="T55" i="11"/>
  <c r="L65" i="11"/>
  <c r="O69" i="11"/>
  <c r="S73" i="11"/>
  <c r="Y78" i="11"/>
  <c r="R44" i="12"/>
  <c r="F48" i="12"/>
  <c r="F29" i="10"/>
  <c r="N29" i="10"/>
  <c r="V29" i="10"/>
  <c r="D30" i="10"/>
  <c r="L30" i="10"/>
  <c r="T30" i="10"/>
  <c r="J31" i="10"/>
  <c r="R31" i="10"/>
  <c r="Z31" i="10"/>
  <c r="F37" i="10"/>
  <c r="N37" i="10"/>
  <c r="V37" i="10"/>
  <c r="D38" i="10"/>
  <c r="L38" i="10"/>
  <c r="T38" i="10"/>
  <c r="J39" i="10"/>
  <c r="R39" i="10"/>
  <c r="F66" i="10"/>
  <c r="N66" i="10"/>
  <c r="V66" i="10"/>
  <c r="F74" i="10"/>
  <c r="N74" i="10"/>
  <c r="V74" i="10"/>
  <c r="C77" i="10"/>
  <c r="K77" i="10"/>
  <c r="S77" i="10"/>
  <c r="D79" i="10"/>
  <c r="M27" i="11"/>
  <c r="M66" i="11"/>
  <c r="E28" i="11"/>
  <c r="E67" i="11"/>
  <c r="P30" i="11"/>
  <c r="P69" i="11"/>
  <c r="I70" i="11"/>
  <c r="Q70" i="11"/>
  <c r="Z70" i="11"/>
  <c r="K72" i="11"/>
  <c r="S72" i="11"/>
  <c r="W75" i="11"/>
  <c r="F76" i="11"/>
  <c r="F56" i="11"/>
  <c r="X76" i="11"/>
  <c r="X56" i="11"/>
  <c r="Y77" i="11"/>
  <c r="Y57" i="11"/>
  <c r="I78" i="11"/>
  <c r="Q78" i="11"/>
  <c r="Z78" i="11"/>
  <c r="Z58" i="11"/>
  <c r="O79" i="11"/>
  <c r="O59" i="11"/>
  <c r="W27" i="11"/>
  <c r="O29" i="11"/>
  <c r="I31" i="11"/>
  <c r="Z32" i="11"/>
  <c r="C34" i="11"/>
  <c r="F35" i="11"/>
  <c r="T35" i="11"/>
  <c r="W36" i="11"/>
  <c r="O38" i="11"/>
  <c r="Q39" i="11"/>
  <c r="V46" i="11"/>
  <c r="X47" i="11"/>
  <c r="P49" i="11"/>
  <c r="R50" i="11"/>
  <c r="K52" i="11"/>
  <c r="W55" i="11"/>
  <c r="J71" i="11"/>
  <c r="Z72" i="11"/>
  <c r="V73" i="11"/>
  <c r="D78" i="11"/>
  <c r="N55" i="12"/>
  <c r="T60" i="12"/>
  <c r="N63" i="12"/>
  <c r="L68" i="12"/>
  <c r="M79" i="12"/>
  <c r="B79" i="14"/>
  <c r="B43" i="14"/>
  <c r="J79" i="14"/>
  <c r="R79" i="14"/>
  <c r="R43" i="14"/>
  <c r="G43" i="14"/>
  <c r="G80" i="14"/>
  <c r="O43" i="14"/>
  <c r="O80" i="14"/>
  <c r="O44" i="14"/>
  <c r="D81" i="14"/>
  <c r="D44" i="14"/>
  <c r="L81" i="14"/>
  <c r="L44" i="14"/>
  <c r="T81" i="14"/>
  <c r="T44" i="14"/>
  <c r="I82" i="14"/>
  <c r="I45" i="14"/>
  <c r="I46" i="14"/>
  <c r="Q82" i="14"/>
  <c r="Q45" i="14"/>
  <c r="F83" i="14"/>
  <c r="F46" i="14"/>
  <c r="N83" i="14"/>
  <c r="N46" i="14"/>
  <c r="C84" i="14"/>
  <c r="C47" i="14"/>
  <c r="K84" i="14"/>
  <c r="K47" i="14"/>
  <c r="S84" i="14"/>
  <c r="S47" i="14"/>
  <c r="H85" i="14"/>
  <c r="H48" i="14"/>
  <c r="P85" i="14"/>
  <c r="P48" i="14"/>
  <c r="P49" i="14"/>
  <c r="E86" i="14"/>
  <c r="E49" i="14"/>
  <c r="M86" i="14"/>
  <c r="M49" i="14"/>
  <c r="M50" i="14"/>
  <c r="B87" i="14"/>
  <c r="B50" i="14"/>
  <c r="J87" i="14"/>
  <c r="J50" i="14"/>
  <c r="R87" i="14"/>
  <c r="R50" i="14"/>
  <c r="G88" i="14"/>
  <c r="G51" i="14"/>
  <c r="O88" i="14"/>
  <c r="O51" i="14"/>
  <c r="D89" i="14"/>
  <c r="D52" i="14"/>
  <c r="L89" i="14"/>
  <c r="L52" i="14"/>
  <c r="T89" i="14"/>
  <c r="T52" i="14"/>
  <c r="I90" i="14"/>
  <c r="I53" i="14"/>
  <c r="Q90" i="14"/>
  <c r="Q53" i="14"/>
  <c r="F91" i="14"/>
  <c r="F54" i="14"/>
  <c r="N91" i="14"/>
  <c r="N54" i="14"/>
  <c r="C92" i="14"/>
  <c r="C55" i="14"/>
  <c r="K92" i="14"/>
  <c r="K55" i="14"/>
  <c r="H73" i="10"/>
  <c r="P73" i="10"/>
  <c r="X73" i="10"/>
  <c r="M65" i="11"/>
  <c r="O67" i="11"/>
  <c r="H68" i="11"/>
  <c r="H29" i="11"/>
  <c r="P29" i="11"/>
  <c r="P68" i="11"/>
  <c r="Y29" i="11"/>
  <c r="Y68" i="11"/>
  <c r="I69" i="11"/>
  <c r="Q69" i="11"/>
  <c r="Z69" i="11"/>
  <c r="J31" i="11"/>
  <c r="R70" i="11"/>
  <c r="R31" i="11"/>
  <c r="N71" i="11"/>
  <c r="B32" i="11"/>
  <c r="K32" i="11"/>
  <c r="S32" i="11"/>
  <c r="C33" i="11"/>
  <c r="L33" i="11"/>
  <c r="T72" i="11"/>
  <c r="T33" i="11"/>
  <c r="D73" i="11"/>
  <c r="D34" i="11"/>
  <c r="M34" i="11"/>
  <c r="V34" i="11"/>
  <c r="E35" i="11"/>
  <c r="N35" i="11"/>
  <c r="F75" i="11"/>
  <c r="O36" i="11"/>
  <c r="X36" i="11"/>
  <c r="H37" i="11"/>
  <c r="P56" i="11"/>
  <c r="J78" i="11"/>
  <c r="R39" i="11"/>
  <c r="B40" i="11"/>
  <c r="M28" i="11"/>
  <c r="F30" i="11"/>
  <c r="Y31" i="11"/>
  <c r="B33" i="11"/>
  <c r="S34" i="11"/>
  <c r="V35" i="11"/>
  <c r="N37" i="11"/>
  <c r="N40" i="11"/>
  <c r="W46" i="11"/>
  <c r="L47" i="11"/>
  <c r="O48" i="11"/>
  <c r="Q49" i="11"/>
  <c r="F50" i="11"/>
  <c r="L52" i="11"/>
  <c r="Z52" i="11"/>
  <c r="D54" i="11"/>
  <c r="O56" i="11"/>
  <c r="F57" i="11"/>
  <c r="W57" i="11"/>
  <c r="L66" i="11"/>
  <c r="W68" i="11"/>
  <c r="K71" i="11"/>
  <c r="C73" i="11"/>
  <c r="H77" i="11"/>
  <c r="E80" i="12"/>
  <c r="B84" i="12"/>
  <c r="B88" i="12"/>
  <c r="B100" i="12"/>
  <c r="J52" i="10"/>
  <c r="R52" i="10"/>
  <c r="Z52" i="10"/>
  <c r="V58" i="10"/>
  <c r="F46" i="11"/>
  <c r="O66" i="11"/>
  <c r="O46" i="11"/>
  <c r="X66" i="11"/>
  <c r="X46" i="11"/>
  <c r="H47" i="11"/>
  <c r="P47" i="11"/>
  <c r="Y47" i="11"/>
  <c r="Y67" i="11"/>
  <c r="I48" i="11"/>
  <c r="Q68" i="11"/>
  <c r="Q48" i="11"/>
  <c r="Z68" i="11"/>
  <c r="Z48" i="11"/>
  <c r="J30" i="11"/>
  <c r="J49" i="11"/>
  <c r="R30" i="11"/>
  <c r="R49" i="11"/>
  <c r="B31" i="11"/>
  <c r="B50" i="11"/>
  <c r="K70" i="11"/>
  <c r="K50" i="11"/>
  <c r="S70" i="11"/>
  <c r="S50" i="11"/>
  <c r="C71" i="11"/>
  <c r="C51" i="11"/>
  <c r="L71" i="11"/>
  <c r="L51" i="11"/>
  <c r="T51" i="11"/>
  <c r="D52" i="11"/>
  <c r="D72" i="11"/>
  <c r="M52" i="11"/>
  <c r="V52" i="11"/>
  <c r="E73" i="11"/>
  <c r="E53" i="11"/>
  <c r="N73" i="11"/>
  <c r="N53" i="11"/>
  <c r="W53" i="11"/>
  <c r="F54" i="11"/>
  <c r="F74" i="11"/>
  <c r="O54" i="11"/>
  <c r="X54" i="11"/>
  <c r="H55" i="11"/>
  <c r="H75" i="11"/>
  <c r="P55" i="11"/>
  <c r="P75" i="11"/>
  <c r="Y55" i="11"/>
  <c r="I56" i="11"/>
  <c r="I76" i="11"/>
  <c r="Q56" i="11"/>
  <c r="Z56" i="11"/>
  <c r="Z76" i="11"/>
  <c r="J57" i="11"/>
  <c r="R57" i="11"/>
  <c r="R77" i="11"/>
  <c r="B58" i="11"/>
  <c r="K78" i="11"/>
  <c r="K58" i="11"/>
  <c r="S78" i="11"/>
  <c r="S58" i="11"/>
  <c r="C59" i="11"/>
  <c r="Q59" i="11"/>
  <c r="Q79" i="11"/>
  <c r="O28" i="11"/>
  <c r="I30" i="11"/>
  <c r="Z31" i="11"/>
  <c r="D33" i="11"/>
  <c r="R33" i="11"/>
  <c r="T34" i="11"/>
  <c r="X35" i="11"/>
  <c r="M36" i="11"/>
  <c r="O37" i="11"/>
  <c r="R38" i="11"/>
  <c r="H39" i="11"/>
  <c r="O40" i="11"/>
  <c r="N47" i="11"/>
  <c r="P48" i="11"/>
  <c r="I50" i="11"/>
  <c r="K51" i="11"/>
  <c r="E54" i="11"/>
  <c r="X57" i="11"/>
  <c r="Q58" i="11"/>
  <c r="I68" i="11"/>
  <c r="X74" i="11"/>
  <c r="J77" i="11"/>
  <c r="H78" i="11"/>
  <c r="I79" i="12"/>
  <c r="Q79" i="12"/>
  <c r="F43" i="12"/>
  <c r="F80" i="12"/>
  <c r="N43" i="12"/>
  <c r="N80" i="12"/>
  <c r="C44" i="12"/>
  <c r="C81" i="12"/>
  <c r="K44" i="12"/>
  <c r="K81" i="12"/>
  <c r="S44" i="12"/>
  <c r="S81" i="12"/>
  <c r="H45" i="12"/>
  <c r="H82" i="12"/>
  <c r="P45" i="12"/>
  <c r="P82" i="12"/>
  <c r="E46" i="12"/>
  <c r="E83" i="12"/>
  <c r="M46" i="12"/>
  <c r="M83" i="12"/>
  <c r="J47" i="12"/>
  <c r="J84" i="12"/>
  <c r="G85" i="12"/>
  <c r="G48" i="12"/>
  <c r="O85" i="12"/>
  <c r="O48" i="12"/>
  <c r="D49" i="12"/>
  <c r="D86" i="12"/>
  <c r="L49" i="12"/>
  <c r="L86" i="12"/>
  <c r="T86" i="12"/>
  <c r="T49" i="12"/>
  <c r="I87" i="12"/>
  <c r="I50" i="12"/>
  <c r="Q87" i="12"/>
  <c r="Q50" i="12"/>
  <c r="F51" i="12"/>
  <c r="F88" i="12"/>
  <c r="N51" i="12"/>
  <c r="N88" i="12"/>
  <c r="C52" i="12"/>
  <c r="C89" i="12"/>
  <c r="K52" i="12"/>
  <c r="K89" i="12"/>
  <c r="S52" i="12"/>
  <c r="S89" i="12"/>
  <c r="H53" i="12"/>
  <c r="H90" i="12"/>
  <c r="E54" i="12"/>
  <c r="E91" i="12"/>
  <c r="M54" i="12"/>
  <c r="M91" i="12"/>
  <c r="B55" i="12"/>
  <c r="B92" i="14"/>
  <c r="B92" i="12"/>
  <c r="J55" i="12"/>
  <c r="J92" i="12"/>
  <c r="G93" i="12"/>
  <c r="G56" i="12"/>
  <c r="O93" i="12"/>
  <c r="O56" i="12"/>
  <c r="D57" i="12"/>
  <c r="D94" i="12"/>
  <c r="T94" i="12"/>
  <c r="T57" i="12"/>
  <c r="I95" i="12"/>
  <c r="I58" i="12"/>
  <c r="Q95" i="12"/>
  <c r="Q58" i="12"/>
  <c r="F59" i="12"/>
  <c r="F96" i="12"/>
  <c r="C60" i="12"/>
  <c r="C97" i="12"/>
  <c r="K60" i="12"/>
  <c r="K97" i="12"/>
  <c r="S60" i="12"/>
  <c r="S97" i="12"/>
  <c r="H61" i="12"/>
  <c r="H98" i="12"/>
  <c r="P61" i="12"/>
  <c r="P98" i="12"/>
  <c r="E62" i="12"/>
  <c r="E99" i="12"/>
  <c r="M62" i="12"/>
  <c r="M99" i="12"/>
  <c r="J63" i="12"/>
  <c r="J100" i="12"/>
  <c r="R63" i="12"/>
  <c r="F100" i="12"/>
  <c r="G101" i="12"/>
  <c r="G64" i="12"/>
  <c r="O101" i="12"/>
  <c r="O64" i="12"/>
  <c r="D65" i="12"/>
  <c r="D102" i="12"/>
  <c r="L65" i="12"/>
  <c r="L102" i="12"/>
  <c r="T102" i="12"/>
  <c r="T65" i="12"/>
  <c r="I103" i="12"/>
  <c r="I66" i="12"/>
  <c r="Q103" i="12"/>
  <c r="Q66" i="12"/>
  <c r="F67" i="12"/>
  <c r="F104" i="12"/>
  <c r="C68" i="12"/>
  <c r="C105" i="12"/>
  <c r="K68" i="12"/>
  <c r="K105" i="12"/>
  <c r="S68" i="12"/>
  <c r="S105" i="12"/>
  <c r="H69" i="12"/>
  <c r="H106" i="12"/>
  <c r="P69" i="12"/>
  <c r="P106" i="12"/>
  <c r="E70" i="12"/>
  <c r="E107" i="12"/>
  <c r="M70" i="12"/>
  <c r="M107" i="12"/>
  <c r="B108" i="12"/>
  <c r="B71" i="12"/>
  <c r="J108" i="12"/>
  <c r="J71" i="12"/>
  <c r="J72" i="12"/>
  <c r="R71" i="12"/>
  <c r="I108" i="12"/>
  <c r="G108" i="12"/>
  <c r="G72" i="12"/>
  <c r="G109" i="12"/>
  <c r="O72" i="12"/>
  <c r="O109" i="12"/>
  <c r="D110" i="12"/>
  <c r="D73" i="12"/>
  <c r="L74" i="15"/>
  <c r="L110" i="12"/>
  <c r="L73" i="12"/>
  <c r="T110" i="12"/>
  <c r="T73" i="12"/>
  <c r="D53" i="12"/>
  <c r="J56" i="12"/>
  <c r="L66" i="12"/>
  <c r="B72" i="12"/>
  <c r="S80" i="12"/>
  <c r="H84" i="12"/>
  <c r="S88" i="12"/>
  <c r="I77" i="11"/>
  <c r="Q77" i="11"/>
  <c r="Z77" i="11"/>
  <c r="P79" i="11"/>
  <c r="K29" i="11"/>
  <c r="S29" i="11"/>
  <c r="C30" i="11"/>
  <c r="F31" i="11"/>
  <c r="J40" i="11"/>
  <c r="O55" i="11"/>
  <c r="E57" i="11"/>
  <c r="J58" i="11"/>
  <c r="F59" i="11"/>
  <c r="I66" i="11"/>
  <c r="K68" i="11"/>
  <c r="M70" i="11"/>
  <c r="L75" i="11"/>
  <c r="C79" i="12"/>
  <c r="K79" i="12"/>
  <c r="S79" i="12"/>
  <c r="H43" i="12"/>
  <c r="H80" i="12"/>
  <c r="P80" i="14"/>
  <c r="P44" i="12"/>
  <c r="P43" i="12"/>
  <c r="E81" i="14"/>
  <c r="E81" i="12"/>
  <c r="E44" i="12"/>
  <c r="G46" i="12"/>
  <c r="G83" i="12"/>
  <c r="D48" i="12"/>
  <c r="D84" i="12"/>
  <c r="D47" i="12"/>
  <c r="L84" i="14"/>
  <c r="L47" i="12"/>
  <c r="I85" i="12"/>
  <c r="I48" i="12"/>
  <c r="Q85" i="12"/>
  <c r="N86" i="12"/>
  <c r="N49" i="12"/>
  <c r="C87" i="12"/>
  <c r="C50" i="12"/>
  <c r="K87" i="12"/>
  <c r="K51" i="12"/>
  <c r="K50" i="12"/>
  <c r="S87" i="14"/>
  <c r="S50" i="12"/>
  <c r="H88" i="12"/>
  <c r="P88" i="12"/>
  <c r="P51" i="12"/>
  <c r="M89" i="14"/>
  <c r="M89" i="12"/>
  <c r="J53" i="12"/>
  <c r="J90" i="12"/>
  <c r="R54" i="12"/>
  <c r="R53" i="12"/>
  <c r="G91" i="12"/>
  <c r="G54" i="12"/>
  <c r="L92" i="12"/>
  <c r="I56" i="12"/>
  <c r="I93" i="12"/>
  <c r="F94" i="12"/>
  <c r="F58" i="12"/>
  <c r="F57" i="12"/>
  <c r="N94" i="12"/>
  <c r="N57" i="12"/>
  <c r="C95" i="12"/>
  <c r="K95" i="14"/>
  <c r="K95" i="12"/>
  <c r="K58" i="12"/>
  <c r="S95" i="12"/>
  <c r="P59" i="12"/>
  <c r="P96" i="12"/>
  <c r="E97" i="12"/>
  <c r="E60" i="12"/>
  <c r="M97" i="12"/>
  <c r="M61" i="12"/>
  <c r="M60" i="12"/>
  <c r="B98" i="12"/>
  <c r="B61" i="12"/>
  <c r="D98" i="12"/>
  <c r="O98" i="12"/>
  <c r="R61" i="12"/>
  <c r="O63" i="15"/>
  <c r="O99" i="12"/>
  <c r="D100" i="12"/>
  <c r="D63" i="12"/>
  <c r="L100" i="14"/>
  <c r="L100" i="12"/>
  <c r="L63" i="12"/>
  <c r="T64" i="12"/>
  <c r="T63" i="12"/>
  <c r="T100" i="12"/>
  <c r="I101" i="12"/>
  <c r="I64" i="12"/>
  <c r="Q101" i="14"/>
  <c r="Q101" i="12"/>
  <c r="F102" i="12"/>
  <c r="F65" i="12"/>
  <c r="C103" i="12"/>
  <c r="K103" i="12"/>
  <c r="K66" i="12"/>
  <c r="S66" i="12"/>
  <c r="S103" i="12"/>
  <c r="H104" i="12"/>
  <c r="H68" i="12"/>
  <c r="H67" i="12"/>
  <c r="P104" i="12"/>
  <c r="P67" i="12"/>
  <c r="M105" i="12"/>
  <c r="M68" i="12"/>
  <c r="B69" i="12"/>
  <c r="B106" i="12"/>
  <c r="R69" i="12"/>
  <c r="D106" i="12"/>
  <c r="O106" i="12"/>
  <c r="G70" i="12"/>
  <c r="G107" i="12"/>
  <c r="O71" i="15"/>
  <c r="O70" i="12"/>
  <c r="O107" i="12"/>
  <c r="D71" i="12"/>
  <c r="D108" i="12"/>
  <c r="L71" i="12"/>
  <c r="L108" i="12"/>
  <c r="T71" i="12"/>
  <c r="T108" i="12"/>
  <c r="I72" i="12"/>
  <c r="I109" i="12"/>
  <c r="I73" i="12"/>
  <c r="R45" i="12"/>
  <c r="O49" i="12"/>
  <c r="E52" i="12"/>
  <c r="O54" i="12"/>
  <c r="B56" i="12"/>
  <c r="I57" i="12"/>
  <c r="O63" i="12"/>
  <c r="K67" i="12"/>
  <c r="N68" i="12"/>
  <c r="L79" i="12"/>
  <c r="T79" i="12"/>
  <c r="I80" i="12"/>
  <c r="I43" i="12"/>
  <c r="Q80" i="12"/>
  <c r="Q43" i="12"/>
  <c r="F81" i="12"/>
  <c r="F44" i="12"/>
  <c r="N81" i="14"/>
  <c r="N81" i="12"/>
  <c r="N44" i="12"/>
  <c r="K82" i="12"/>
  <c r="K45" i="12"/>
  <c r="P46" i="12"/>
  <c r="E84" i="12"/>
  <c r="E47" i="12"/>
  <c r="M47" i="12"/>
  <c r="M84" i="12"/>
  <c r="B48" i="12"/>
  <c r="R48" i="12"/>
  <c r="G86" i="14"/>
  <c r="G86" i="12"/>
  <c r="D50" i="12"/>
  <c r="D87" i="12"/>
  <c r="L50" i="12"/>
  <c r="T87" i="12"/>
  <c r="T50" i="12"/>
  <c r="I88" i="12"/>
  <c r="I51" i="12"/>
  <c r="Q88" i="12"/>
  <c r="F89" i="12"/>
  <c r="F52" i="12"/>
  <c r="K90" i="12"/>
  <c r="K53" i="12"/>
  <c r="S53" i="12"/>
  <c r="S90" i="12"/>
  <c r="H91" i="12"/>
  <c r="H54" i="12"/>
  <c r="P91" i="12"/>
  <c r="P54" i="12"/>
  <c r="E92" i="12"/>
  <c r="M92" i="12"/>
  <c r="M55" i="12"/>
  <c r="R56" i="12"/>
  <c r="G57" i="12"/>
  <c r="O94" i="12"/>
  <c r="O57" i="12"/>
  <c r="D58" i="12"/>
  <c r="L95" i="12"/>
  <c r="T95" i="12"/>
  <c r="T58" i="12"/>
  <c r="F97" i="12"/>
  <c r="F60" i="12"/>
  <c r="N60" i="12"/>
  <c r="N97" i="12"/>
  <c r="C98" i="12"/>
  <c r="C61" i="12"/>
  <c r="K62" i="15"/>
  <c r="K98" i="12"/>
  <c r="K61" i="12"/>
  <c r="H62" i="12"/>
  <c r="E100" i="12"/>
  <c r="M100" i="12"/>
  <c r="M63" i="12"/>
  <c r="B101" i="12"/>
  <c r="B64" i="12"/>
  <c r="J101" i="12"/>
  <c r="J64" i="12"/>
  <c r="N101" i="12"/>
  <c r="R64" i="12"/>
  <c r="G102" i="12"/>
  <c r="O102" i="12"/>
  <c r="O65" i="12"/>
  <c r="D103" i="12"/>
  <c r="T103" i="12"/>
  <c r="T66" i="12"/>
  <c r="I104" i="12"/>
  <c r="I67" i="12"/>
  <c r="Q104" i="12"/>
  <c r="Q67" i="12"/>
  <c r="F105" i="12"/>
  <c r="F68" i="12"/>
  <c r="K106" i="12"/>
  <c r="K69" i="12"/>
  <c r="S106" i="12"/>
  <c r="S69" i="12"/>
  <c r="E108" i="12"/>
  <c r="E71" i="12"/>
  <c r="M108" i="12"/>
  <c r="M71" i="12"/>
  <c r="B73" i="15"/>
  <c r="B109" i="12"/>
  <c r="R72" i="12"/>
  <c r="N109" i="12"/>
  <c r="L109" i="12"/>
  <c r="G73" i="12"/>
  <c r="G110" i="12"/>
  <c r="O74" i="15"/>
  <c r="O110" i="12"/>
  <c r="M44" i="12"/>
  <c r="S45" i="12"/>
  <c r="G47" i="12"/>
  <c r="J48" i="12"/>
  <c r="D51" i="12"/>
  <c r="M53" i="12"/>
  <c r="D56" i="12"/>
  <c r="J57" i="12"/>
  <c r="T59" i="12"/>
  <c r="O62" i="12"/>
  <c r="F66" i="12"/>
  <c r="L67" i="12"/>
  <c r="H70" i="12"/>
  <c r="L84" i="12"/>
  <c r="F86" i="12"/>
  <c r="S87" i="12"/>
  <c r="L93" i="12"/>
  <c r="S92" i="14"/>
  <c r="S55" i="14"/>
  <c r="H93" i="14"/>
  <c r="H56" i="14"/>
  <c r="P93" i="14"/>
  <c r="P56" i="14"/>
  <c r="E94" i="14"/>
  <c r="E57" i="14"/>
  <c r="E58" i="14"/>
  <c r="M57" i="14"/>
  <c r="M94" i="14"/>
  <c r="M58" i="14"/>
  <c r="B58" i="14"/>
  <c r="B95" i="14"/>
  <c r="J95" i="14"/>
  <c r="J58" i="14"/>
  <c r="R95" i="14"/>
  <c r="R58" i="14"/>
  <c r="G96" i="14"/>
  <c r="G59" i="14"/>
  <c r="O96" i="14"/>
  <c r="O59" i="14"/>
  <c r="O60" i="14"/>
  <c r="D60" i="14"/>
  <c r="D97" i="14"/>
  <c r="D61" i="14"/>
  <c r="L97" i="14"/>
  <c r="L60" i="14"/>
  <c r="L61" i="14"/>
  <c r="T97" i="14"/>
  <c r="T60" i="14"/>
  <c r="I61" i="14"/>
  <c r="I98" i="14"/>
  <c r="Q98" i="14"/>
  <c r="Q61" i="14"/>
  <c r="F62" i="14"/>
  <c r="F99" i="14"/>
  <c r="N99" i="14"/>
  <c r="N62" i="14"/>
  <c r="N63" i="14"/>
  <c r="C100" i="14"/>
  <c r="C63" i="14"/>
  <c r="C64" i="14"/>
  <c r="K63" i="14"/>
  <c r="K100" i="14"/>
  <c r="S100" i="14"/>
  <c r="S63" i="14"/>
  <c r="H101" i="14"/>
  <c r="H64" i="14"/>
  <c r="P64" i="14"/>
  <c r="P101" i="14"/>
  <c r="E102" i="14"/>
  <c r="E65" i="14"/>
  <c r="M102" i="14"/>
  <c r="M65" i="14"/>
  <c r="B103" i="14"/>
  <c r="B66" i="14"/>
  <c r="B67" i="14"/>
  <c r="J66" i="14"/>
  <c r="J103" i="14"/>
  <c r="J67" i="14"/>
  <c r="R66" i="14"/>
  <c r="R103" i="14"/>
  <c r="G104" i="14"/>
  <c r="G67" i="14"/>
  <c r="G68" i="14"/>
  <c r="O104" i="14"/>
  <c r="O67" i="14"/>
  <c r="D68" i="14"/>
  <c r="D105" i="14"/>
  <c r="L105" i="14"/>
  <c r="L68" i="14"/>
  <c r="T68" i="14"/>
  <c r="T105" i="14"/>
  <c r="I106" i="14"/>
  <c r="I69" i="14"/>
  <c r="I70" i="14"/>
  <c r="Q106" i="14"/>
  <c r="Q69" i="14"/>
  <c r="Q70" i="14"/>
  <c r="F70" i="14"/>
  <c r="F107" i="14"/>
  <c r="F71" i="14"/>
  <c r="N107" i="14"/>
  <c r="N70" i="14"/>
  <c r="N71" i="14"/>
  <c r="C108" i="14"/>
  <c r="C71" i="14"/>
  <c r="C72" i="14"/>
  <c r="K71" i="14"/>
  <c r="K108" i="14"/>
  <c r="K72" i="14"/>
  <c r="S108" i="14"/>
  <c r="S71" i="14"/>
  <c r="S72" i="14"/>
  <c r="H109" i="14"/>
  <c r="H72" i="14"/>
  <c r="H73" i="14"/>
  <c r="P109" i="14"/>
  <c r="P72" i="14"/>
  <c r="P73" i="14"/>
  <c r="E110" i="14"/>
  <c r="E73" i="14"/>
  <c r="M110" i="14"/>
  <c r="M73" i="14"/>
  <c r="F72" i="11"/>
  <c r="O72" i="11"/>
  <c r="X72" i="11"/>
  <c r="T28" i="11"/>
  <c r="D29" i="11"/>
  <c r="W35" i="11"/>
  <c r="F36" i="11"/>
  <c r="P37" i="11"/>
  <c r="Y37" i="11"/>
  <c r="I38" i="11"/>
  <c r="Q38" i="11"/>
  <c r="Z38" i="11"/>
  <c r="J39" i="11"/>
  <c r="P40" i="11"/>
  <c r="D56" i="11"/>
  <c r="I57" i="11"/>
  <c r="X58" i="11"/>
  <c r="R67" i="11"/>
  <c r="T69" i="11"/>
  <c r="W71" i="11"/>
  <c r="C80" i="12"/>
  <c r="K80" i="12"/>
  <c r="M45" i="12"/>
  <c r="L48" i="12"/>
  <c r="T85" i="12"/>
  <c r="I86" i="12"/>
  <c r="Q86" i="12"/>
  <c r="F87" i="12"/>
  <c r="N87" i="12"/>
  <c r="C51" i="12"/>
  <c r="K88" i="12"/>
  <c r="S51" i="12"/>
  <c r="H52" i="12"/>
  <c r="E53" i="12"/>
  <c r="J54" i="12"/>
  <c r="O55" i="12"/>
  <c r="L56" i="12"/>
  <c r="N58" i="12"/>
  <c r="G63" i="12"/>
  <c r="L101" i="12"/>
  <c r="Q65" i="12"/>
  <c r="N66" i="12"/>
  <c r="H46" i="12"/>
  <c r="Q48" i="12"/>
  <c r="H51" i="12"/>
  <c r="N52" i="12"/>
  <c r="B54" i="12"/>
  <c r="E55" i="12"/>
  <c r="R57" i="12"/>
  <c r="H60" i="12"/>
  <c r="R62" i="12"/>
  <c r="E64" i="12"/>
  <c r="T67" i="12"/>
  <c r="E69" i="12"/>
  <c r="P70" i="12"/>
  <c r="O73" i="12"/>
  <c r="B85" i="12"/>
  <c r="D92" i="12"/>
  <c r="Q93" i="12"/>
  <c r="G79" i="12"/>
  <c r="O79" i="12"/>
  <c r="D80" i="12"/>
  <c r="L80" i="12"/>
  <c r="L43" i="12"/>
  <c r="T80" i="12"/>
  <c r="Q44" i="12"/>
  <c r="Q81" i="12"/>
  <c r="F45" i="12"/>
  <c r="N45" i="12"/>
  <c r="C83" i="12"/>
  <c r="C46" i="12"/>
  <c r="S83" i="12"/>
  <c r="S46" i="12"/>
  <c r="P84" i="12"/>
  <c r="E85" i="12"/>
  <c r="E48" i="12"/>
  <c r="M85" i="12"/>
  <c r="M48" i="12"/>
  <c r="B86" i="12"/>
  <c r="B49" i="12"/>
  <c r="J86" i="12"/>
  <c r="J49" i="12"/>
  <c r="G50" i="12"/>
  <c r="O87" i="12"/>
  <c r="L51" i="12"/>
  <c r="T51" i="12"/>
  <c r="T88" i="12"/>
  <c r="I52" i="12"/>
  <c r="Q89" i="12"/>
  <c r="Q52" i="12"/>
  <c r="N90" i="12"/>
  <c r="N53" i="12"/>
  <c r="S54" i="12"/>
  <c r="S91" i="12"/>
  <c r="H55" i="12"/>
  <c r="H92" i="12"/>
  <c r="P92" i="12"/>
  <c r="P55" i="12"/>
  <c r="E93" i="12"/>
  <c r="E56" i="12"/>
  <c r="M93" i="12"/>
  <c r="B94" i="12"/>
  <c r="B57" i="12"/>
  <c r="G95" i="12"/>
  <c r="G58" i="12"/>
  <c r="O95" i="12"/>
  <c r="O58" i="12"/>
  <c r="D96" i="12"/>
  <c r="D59" i="12"/>
  <c r="L59" i="12"/>
  <c r="L96" i="12"/>
  <c r="I97" i="12"/>
  <c r="I60" i="12"/>
  <c r="N61" i="12"/>
  <c r="N98" i="12"/>
  <c r="C99" i="12"/>
  <c r="C62" i="12"/>
  <c r="K99" i="12"/>
  <c r="K62" i="12"/>
  <c r="S99" i="12"/>
  <c r="S62" i="12"/>
  <c r="H100" i="12"/>
  <c r="P100" i="12"/>
  <c r="P63" i="12"/>
  <c r="J102" i="12"/>
  <c r="J65" i="12"/>
  <c r="G103" i="12"/>
  <c r="G66" i="12"/>
  <c r="O103" i="12"/>
  <c r="D104" i="12"/>
  <c r="D67" i="12"/>
  <c r="I68" i="12"/>
  <c r="I105" i="12"/>
  <c r="Q105" i="12"/>
  <c r="Q68" i="12"/>
  <c r="N106" i="12"/>
  <c r="N69" i="12"/>
  <c r="K107" i="12"/>
  <c r="K70" i="12"/>
  <c r="S107" i="12"/>
  <c r="S70" i="12"/>
  <c r="H108" i="12"/>
  <c r="H71" i="12"/>
  <c r="P108" i="12"/>
  <c r="E109" i="12"/>
  <c r="E72" i="12"/>
  <c r="M109" i="12"/>
  <c r="M72" i="12"/>
  <c r="B110" i="12"/>
  <c r="B73" i="12"/>
  <c r="S43" i="12"/>
  <c r="C45" i="12"/>
  <c r="P47" i="12"/>
  <c r="F50" i="12"/>
  <c r="P52" i="12"/>
  <c r="C54" i="12"/>
  <c r="M56" i="12"/>
  <c r="E63" i="12"/>
  <c r="O66" i="12"/>
  <c r="B82" i="12"/>
  <c r="O83" i="12"/>
  <c r="D85" i="12"/>
  <c r="L88" i="12"/>
  <c r="G90" i="12"/>
  <c r="G94" i="12"/>
  <c r="B102" i="12"/>
  <c r="C109" i="12"/>
  <c r="K66" i="11"/>
  <c r="S66" i="11"/>
  <c r="K74" i="11"/>
  <c r="S74" i="11"/>
  <c r="V76" i="11"/>
  <c r="C49" i="11"/>
  <c r="E51" i="11"/>
  <c r="F52" i="11"/>
  <c r="O52" i="11"/>
  <c r="X52" i="11"/>
  <c r="P53" i="11"/>
  <c r="P59" i="11"/>
  <c r="E43" i="12"/>
  <c r="G45" i="12"/>
  <c r="O82" i="12"/>
  <c r="F85" i="12"/>
  <c r="N48" i="12"/>
  <c r="K49" i="12"/>
  <c r="S49" i="12"/>
  <c r="P87" i="12"/>
  <c r="R52" i="12"/>
  <c r="G53" i="12"/>
  <c r="F56" i="12"/>
  <c r="S94" i="12"/>
  <c r="H95" i="12"/>
  <c r="G98" i="12"/>
  <c r="F101" i="12"/>
  <c r="H103" i="12"/>
  <c r="T43" i="12"/>
  <c r="K46" i="12"/>
  <c r="C53" i="12"/>
  <c r="L55" i="12"/>
  <c r="C58" i="12"/>
  <c r="I59" i="12"/>
  <c r="P60" i="12"/>
  <c r="S61" i="12"/>
  <c r="M64" i="12"/>
  <c r="E68" i="12"/>
  <c r="M69" i="12"/>
  <c r="L72" i="12"/>
  <c r="P80" i="12"/>
  <c r="F82" i="12"/>
  <c r="P83" i="12"/>
  <c r="O90" i="12"/>
  <c r="F106" i="12"/>
  <c r="Q72" i="12"/>
  <c r="Q109" i="12"/>
  <c r="F110" i="12"/>
  <c r="F73" i="12"/>
  <c r="N110" i="12"/>
  <c r="N73" i="12"/>
  <c r="C43" i="12"/>
  <c r="J46" i="12"/>
  <c r="Q49" i="12"/>
  <c r="D54" i="12"/>
  <c r="S59" i="12"/>
  <c r="R60" i="12"/>
  <c r="F64" i="12"/>
  <c r="E66" i="12"/>
  <c r="N85" i="12"/>
  <c r="C88" i="12"/>
  <c r="E95" i="12"/>
  <c r="M103" i="12"/>
  <c r="D109" i="12"/>
  <c r="B80" i="13"/>
  <c r="B43" i="13"/>
  <c r="J43" i="13"/>
  <c r="J80" i="13"/>
  <c r="Q80" i="13"/>
  <c r="R43" i="13"/>
  <c r="G81" i="13"/>
  <c r="G44" i="13"/>
  <c r="O81" i="13"/>
  <c r="O44" i="13"/>
  <c r="L82" i="13"/>
  <c r="T82" i="13"/>
  <c r="I83" i="13"/>
  <c r="I46" i="13"/>
  <c r="Q83" i="13"/>
  <c r="Q46" i="13"/>
  <c r="F84" i="13"/>
  <c r="F47" i="13"/>
  <c r="N84" i="13"/>
  <c r="N47" i="13"/>
  <c r="P86" i="13"/>
  <c r="P49" i="13"/>
  <c r="E50" i="13"/>
  <c r="E87" i="13"/>
  <c r="M87" i="13"/>
  <c r="M50" i="13"/>
  <c r="B88" i="13"/>
  <c r="B51" i="13"/>
  <c r="J88" i="13"/>
  <c r="J51" i="13"/>
  <c r="G89" i="13"/>
  <c r="O89" i="13"/>
  <c r="D90" i="13"/>
  <c r="D53" i="13"/>
  <c r="L53" i="13"/>
  <c r="L90" i="13"/>
  <c r="T53" i="13"/>
  <c r="T90" i="13"/>
  <c r="I54" i="13"/>
  <c r="I91" i="13"/>
  <c r="Q54" i="13"/>
  <c r="Q91" i="13"/>
  <c r="F92" i="13"/>
  <c r="F55" i="13"/>
  <c r="N92" i="13"/>
  <c r="N55" i="13"/>
  <c r="C56" i="13"/>
  <c r="C93" i="13"/>
  <c r="K56" i="13"/>
  <c r="K93" i="13"/>
  <c r="S93" i="13"/>
  <c r="S56" i="13"/>
  <c r="H94" i="13"/>
  <c r="H57" i="13"/>
  <c r="P94" i="13"/>
  <c r="P57" i="13"/>
  <c r="E58" i="13"/>
  <c r="E95" i="13"/>
  <c r="M58" i="13"/>
  <c r="M95" i="13"/>
  <c r="B59" i="13"/>
  <c r="B96" i="13"/>
  <c r="J59" i="13"/>
  <c r="J96" i="13"/>
  <c r="G97" i="13"/>
  <c r="G60" i="13"/>
  <c r="O97" i="13"/>
  <c r="O60" i="13"/>
  <c r="D61" i="13"/>
  <c r="D98" i="13"/>
  <c r="T61" i="13"/>
  <c r="T98" i="13"/>
  <c r="I62" i="13"/>
  <c r="I99" i="13"/>
  <c r="Q62" i="13"/>
  <c r="Q99" i="13"/>
  <c r="F100" i="13"/>
  <c r="F63" i="13"/>
  <c r="N100" i="13"/>
  <c r="N63" i="13"/>
  <c r="C64" i="13"/>
  <c r="C101" i="13"/>
  <c r="K64" i="13"/>
  <c r="K101" i="13"/>
  <c r="S101" i="13"/>
  <c r="S64" i="13"/>
  <c r="H102" i="13"/>
  <c r="H65" i="13"/>
  <c r="P102" i="13"/>
  <c r="P65" i="13"/>
  <c r="E66" i="13"/>
  <c r="E103" i="13"/>
  <c r="M66" i="13"/>
  <c r="M103" i="13"/>
  <c r="B104" i="13"/>
  <c r="B67" i="13"/>
  <c r="J67" i="13"/>
  <c r="J104" i="13"/>
  <c r="R67" i="13"/>
  <c r="C104" i="13"/>
  <c r="T104" i="13"/>
  <c r="G105" i="13"/>
  <c r="G68" i="13"/>
  <c r="O105" i="13"/>
  <c r="O68" i="13"/>
  <c r="D106" i="13"/>
  <c r="D69" i="13"/>
  <c r="L69" i="13"/>
  <c r="L106" i="13"/>
  <c r="I70" i="13"/>
  <c r="I107" i="13"/>
  <c r="F108" i="13"/>
  <c r="F71" i="13"/>
  <c r="N108" i="13"/>
  <c r="N71" i="13"/>
  <c r="C72" i="13"/>
  <c r="C109" i="13"/>
  <c r="K72" i="13"/>
  <c r="K109" i="13"/>
  <c r="S109" i="13"/>
  <c r="S72" i="13"/>
  <c r="H110" i="13"/>
  <c r="H73" i="13"/>
  <c r="P110" i="13"/>
  <c r="P73" i="13"/>
  <c r="L45" i="13"/>
  <c r="G52" i="13"/>
  <c r="H59" i="13"/>
  <c r="H80" i="13"/>
  <c r="G99" i="13"/>
  <c r="C93" i="12"/>
  <c r="K93" i="12"/>
  <c r="O97" i="12"/>
  <c r="O97" i="14"/>
  <c r="T98" i="12"/>
  <c r="Q63" i="15"/>
  <c r="Q99" i="12"/>
  <c r="C101" i="12"/>
  <c r="K101" i="12"/>
  <c r="S101" i="14"/>
  <c r="S101" i="12"/>
  <c r="H66" i="15"/>
  <c r="H102" i="12"/>
  <c r="P102" i="12"/>
  <c r="T106" i="12"/>
  <c r="Q107" i="14"/>
  <c r="Q107" i="12"/>
  <c r="F108" i="12"/>
  <c r="N108" i="12"/>
  <c r="K109" i="14"/>
  <c r="K109" i="12"/>
  <c r="H110" i="12"/>
  <c r="L46" i="12"/>
  <c r="T48" i="12"/>
  <c r="M58" i="12"/>
  <c r="C59" i="12"/>
  <c r="T61" i="12"/>
  <c r="J62" i="12"/>
  <c r="I63" i="12"/>
  <c r="H65" i="12"/>
  <c r="P66" i="12"/>
  <c r="O68" i="12"/>
  <c r="I70" i="12"/>
  <c r="C72" i="12"/>
  <c r="P73" i="12"/>
  <c r="G82" i="12"/>
  <c r="F93" i="12"/>
  <c r="S93" i="12"/>
  <c r="L98" i="12"/>
  <c r="L106" i="12"/>
  <c r="J107" i="12"/>
  <c r="D43" i="13"/>
  <c r="D80" i="13"/>
  <c r="L43" i="13"/>
  <c r="L80" i="13"/>
  <c r="E44" i="13"/>
  <c r="Q73" i="13"/>
  <c r="B81" i="13"/>
  <c r="E82" i="12"/>
  <c r="M82" i="12"/>
  <c r="G84" i="12"/>
  <c r="O84" i="12"/>
  <c r="E90" i="12"/>
  <c r="M90" i="12"/>
  <c r="G92" i="12"/>
  <c r="O92" i="12"/>
  <c r="T93" i="12"/>
  <c r="I58" i="15"/>
  <c r="I94" i="12"/>
  <c r="Q94" i="12"/>
  <c r="E62" i="15"/>
  <c r="E98" i="12"/>
  <c r="M98" i="12"/>
  <c r="G100" i="12"/>
  <c r="O100" i="12"/>
  <c r="T101" i="12"/>
  <c r="I102" i="12"/>
  <c r="Q102" i="12"/>
  <c r="F103" i="14"/>
  <c r="F103" i="12"/>
  <c r="N67" i="15"/>
  <c r="N103" i="12"/>
  <c r="E106" i="12"/>
  <c r="M106" i="12"/>
  <c r="O108" i="12"/>
  <c r="T109" i="12"/>
  <c r="I110" i="12"/>
  <c r="E45" i="12"/>
  <c r="D46" i="12"/>
  <c r="G55" i="12"/>
  <c r="E58" i="12"/>
  <c r="L61" i="12"/>
  <c r="B62" i="12"/>
  <c r="S64" i="12"/>
  <c r="I65" i="12"/>
  <c r="H66" i="12"/>
  <c r="G68" i="12"/>
  <c r="P68" i="12"/>
  <c r="G69" i="12"/>
  <c r="J70" i="12"/>
  <c r="T70" i="12"/>
  <c r="D72" i="12"/>
  <c r="N72" i="12"/>
  <c r="Q73" i="12"/>
  <c r="H79" i="12"/>
  <c r="B89" i="12"/>
  <c r="S96" i="12"/>
  <c r="S104" i="12"/>
  <c r="L107" i="12"/>
  <c r="E80" i="13"/>
  <c r="E43" i="13"/>
  <c r="M80" i="13"/>
  <c r="M43" i="13"/>
  <c r="G82" i="13"/>
  <c r="O82" i="13"/>
  <c r="O45" i="13"/>
  <c r="D83" i="13"/>
  <c r="D46" i="13"/>
  <c r="L46" i="13"/>
  <c r="L83" i="13"/>
  <c r="T83" i="13"/>
  <c r="T46" i="13"/>
  <c r="I84" i="13"/>
  <c r="I47" i="13"/>
  <c r="C86" i="13"/>
  <c r="C49" i="13"/>
  <c r="K86" i="13"/>
  <c r="K49" i="13"/>
  <c r="S86" i="13"/>
  <c r="S49" i="13"/>
  <c r="H87" i="13"/>
  <c r="H50" i="13"/>
  <c r="P87" i="13"/>
  <c r="P50" i="13"/>
  <c r="J89" i="13"/>
  <c r="J52" i="13"/>
  <c r="R52" i="13"/>
  <c r="Q89" i="13"/>
  <c r="F89" i="13"/>
  <c r="G90" i="13"/>
  <c r="G53" i="13"/>
  <c r="T91" i="13"/>
  <c r="T54" i="13"/>
  <c r="I92" i="13"/>
  <c r="I55" i="13"/>
  <c r="Q92" i="13"/>
  <c r="Q55" i="13"/>
  <c r="N93" i="13"/>
  <c r="N56" i="13"/>
  <c r="C94" i="13"/>
  <c r="C57" i="13"/>
  <c r="S94" i="13"/>
  <c r="S57" i="13"/>
  <c r="H95" i="13"/>
  <c r="H58" i="13"/>
  <c r="E96" i="13"/>
  <c r="E59" i="13"/>
  <c r="M96" i="13"/>
  <c r="M59" i="13"/>
  <c r="B97" i="13"/>
  <c r="B60" i="13"/>
  <c r="J97" i="13"/>
  <c r="J60" i="13"/>
  <c r="F97" i="13"/>
  <c r="C97" i="13"/>
  <c r="I97" i="13"/>
  <c r="G98" i="13"/>
  <c r="G61" i="13"/>
  <c r="O98" i="13"/>
  <c r="O61" i="13"/>
  <c r="L62" i="13"/>
  <c r="L99" i="13"/>
  <c r="T99" i="13"/>
  <c r="T62" i="13"/>
  <c r="Q100" i="13"/>
  <c r="Q63" i="13"/>
  <c r="F64" i="13"/>
  <c r="F101" i="13"/>
  <c r="N101" i="13"/>
  <c r="N64" i="13"/>
  <c r="C102" i="13"/>
  <c r="C65" i="13"/>
  <c r="K65" i="13"/>
  <c r="K102" i="13"/>
  <c r="S102" i="13"/>
  <c r="S65" i="13"/>
  <c r="H103" i="13"/>
  <c r="H66" i="13"/>
  <c r="E104" i="13"/>
  <c r="E67" i="13"/>
  <c r="J105" i="13"/>
  <c r="J68" i="13"/>
  <c r="G69" i="13"/>
  <c r="G106" i="13"/>
  <c r="O106" i="13"/>
  <c r="L107" i="13"/>
  <c r="L70" i="13"/>
  <c r="I108" i="13"/>
  <c r="I71" i="13"/>
  <c r="Q108" i="13"/>
  <c r="Q71" i="13"/>
  <c r="F72" i="13"/>
  <c r="F109" i="13"/>
  <c r="N109" i="13"/>
  <c r="N72" i="13"/>
  <c r="C110" i="13"/>
  <c r="C73" i="13"/>
  <c r="K110" i="13"/>
  <c r="K73" i="13"/>
  <c r="S110" i="13"/>
  <c r="S73" i="13"/>
  <c r="J44" i="13"/>
  <c r="Q49" i="13"/>
  <c r="R60" i="13"/>
  <c r="M67" i="13"/>
  <c r="D70" i="13"/>
  <c r="D71" i="13"/>
  <c r="I72" i="13"/>
  <c r="C85" i="13"/>
  <c r="C90" i="13"/>
  <c r="F105" i="13"/>
  <c r="P57" i="12"/>
  <c r="R73" i="12"/>
  <c r="M44" i="13"/>
  <c r="O54" i="13"/>
  <c r="T55" i="13"/>
  <c r="J70" i="13"/>
  <c r="D82" i="13"/>
  <c r="Q85" i="13"/>
  <c r="T83" i="14"/>
  <c r="T83" i="12"/>
  <c r="I84" i="12"/>
  <c r="Q84" i="12"/>
  <c r="C86" i="12"/>
  <c r="K86" i="12"/>
  <c r="E88" i="12"/>
  <c r="M88" i="12"/>
  <c r="T91" i="12"/>
  <c r="I92" i="12"/>
  <c r="Q92" i="14"/>
  <c r="Q92" i="12"/>
  <c r="C94" i="12"/>
  <c r="K94" i="12"/>
  <c r="K58" i="15"/>
  <c r="E96" i="12"/>
  <c r="M96" i="12"/>
  <c r="T99" i="12"/>
  <c r="I100" i="14"/>
  <c r="I100" i="12"/>
  <c r="Q100" i="12"/>
  <c r="C102" i="12"/>
  <c r="K102" i="12"/>
  <c r="E104" i="12"/>
  <c r="M104" i="14"/>
  <c r="M104" i="12"/>
  <c r="T107" i="12"/>
  <c r="Q108" i="12"/>
  <c r="F109" i="14"/>
  <c r="F109" i="12"/>
  <c r="C110" i="12"/>
  <c r="K110" i="12"/>
  <c r="S110" i="12"/>
  <c r="H44" i="12"/>
  <c r="O47" i="12"/>
  <c r="B52" i="12"/>
  <c r="I55" i="12"/>
  <c r="Q57" i="12"/>
  <c r="O60" i="12"/>
  <c r="E61" i="12"/>
  <c r="C64" i="12"/>
  <c r="L64" i="12"/>
  <c r="K65" i="12"/>
  <c r="S67" i="12"/>
  <c r="O71" i="12"/>
  <c r="F72" i="12"/>
  <c r="S73" i="12"/>
  <c r="M95" i="12"/>
  <c r="L81" i="13"/>
  <c r="C43" i="13"/>
  <c r="R44" i="13"/>
  <c r="K48" i="13"/>
  <c r="P58" i="13"/>
  <c r="H60" i="13"/>
  <c r="Q72" i="13"/>
  <c r="K82" i="13"/>
  <c r="L91" i="13"/>
  <c r="O96" i="13"/>
  <c r="T106" i="13"/>
  <c r="B82" i="13"/>
  <c r="B45" i="13"/>
  <c r="J82" i="13"/>
  <c r="J45" i="13"/>
  <c r="G83" i="13"/>
  <c r="G46" i="13"/>
  <c r="O83" i="13"/>
  <c r="O46" i="13"/>
  <c r="D84" i="13"/>
  <c r="D48" i="13"/>
  <c r="T84" i="13"/>
  <c r="T48" i="13"/>
  <c r="I85" i="13"/>
  <c r="I48" i="13"/>
  <c r="F86" i="13"/>
  <c r="F49" i="13"/>
  <c r="N86" i="13"/>
  <c r="N49" i="13"/>
  <c r="C87" i="13"/>
  <c r="C50" i="13"/>
  <c r="K87" i="13"/>
  <c r="K51" i="13"/>
  <c r="H88" i="13"/>
  <c r="H52" i="13"/>
  <c r="P88" i="13"/>
  <c r="P51" i="13"/>
  <c r="E52" i="13"/>
  <c r="E89" i="13"/>
  <c r="M89" i="13"/>
  <c r="M53" i="13"/>
  <c r="M52" i="13"/>
  <c r="B90" i="13"/>
  <c r="B53" i="13"/>
  <c r="J90" i="13"/>
  <c r="J53" i="13"/>
  <c r="R53" i="13"/>
  <c r="N90" i="13"/>
  <c r="G91" i="13"/>
  <c r="G54" i="13"/>
  <c r="G55" i="13"/>
  <c r="D92" i="13"/>
  <c r="D55" i="13"/>
  <c r="L92" i="13"/>
  <c r="L55" i="13"/>
  <c r="I93" i="13"/>
  <c r="I56" i="13"/>
  <c r="Q93" i="13"/>
  <c r="Q56" i="13"/>
  <c r="F94" i="13"/>
  <c r="F57" i="13"/>
  <c r="N94" i="13"/>
  <c r="N57" i="13"/>
  <c r="C95" i="13"/>
  <c r="C58" i="13"/>
  <c r="K95" i="13"/>
  <c r="K58" i="13"/>
  <c r="S95" i="13"/>
  <c r="S58" i="13"/>
  <c r="S59" i="13"/>
  <c r="P59" i="13"/>
  <c r="P96" i="13"/>
  <c r="E97" i="13"/>
  <c r="E60" i="13"/>
  <c r="M97" i="13"/>
  <c r="M60" i="13"/>
  <c r="B98" i="13"/>
  <c r="B62" i="13"/>
  <c r="J98" i="13"/>
  <c r="J61" i="13"/>
  <c r="R61" i="13"/>
  <c r="F98" i="13"/>
  <c r="N98" i="13"/>
  <c r="O99" i="13"/>
  <c r="O62" i="13"/>
  <c r="D100" i="13"/>
  <c r="D63" i="13"/>
  <c r="L100" i="13"/>
  <c r="L63" i="13"/>
  <c r="L64" i="13"/>
  <c r="T100" i="13"/>
  <c r="T63" i="13"/>
  <c r="Q101" i="13"/>
  <c r="Q64" i="13"/>
  <c r="F102" i="13"/>
  <c r="F65" i="13"/>
  <c r="N102" i="13"/>
  <c r="N65" i="13"/>
  <c r="C103" i="13"/>
  <c r="C67" i="13"/>
  <c r="C66" i="13"/>
  <c r="K103" i="13"/>
  <c r="K66" i="13"/>
  <c r="S103" i="13"/>
  <c r="S66" i="13"/>
  <c r="H67" i="13"/>
  <c r="H104" i="13"/>
  <c r="P104" i="13"/>
  <c r="P67" i="13"/>
  <c r="E105" i="13"/>
  <c r="E68" i="13"/>
  <c r="M68" i="13"/>
  <c r="M105" i="13"/>
  <c r="B106" i="13"/>
  <c r="B69" i="13"/>
  <c r="R69" i="13"/>
  <c r="K106" i="13"/>
  <c r="F106" i="13"/>
  <c r="G107" i="13"/>
  <c r="G70" i="13"/>
  <c r="O107" i="13"/>
  <c r="O70" i="13"/>
  <c r="L108" i="13"/>
  <c r="L72" i="13"/>
  <c r="T108" i="13"/>
  <c r="T71" i="13"/>
  <c r="F73" i="13"/>
  <c r="F110" i="13"/>
  <c r="N73" i="13"/>
  <c r="N110" i="13"/>
  <c r="R46" i="13"/>
  <c r="K50" i="13"/>
  <c r="C59" i="13"/>
  <c r="J69" i="13"/>
  <c r="G79" i="14"/>
  <c r="O79" i="14"/>
  <c r="D80" i="14"/>
  <c r="D43" i="14"/>
  <c r="L80" i="14"/>
  <c r="L43" i="14"/>
  <c r="T80" i="14"/>
  <c r="T43" i="14"/>
  <c r="I81" i="14"/>
  <c r="I44" i="14"/>
  <c r="Q44" i="14"/>
  <c r="Q81" i="14"/>
  <c r="F45" i="14"/>
  <c r="F82" i="14"/>
  <c r="N82" i="14"/>
  <c r="N45" i="14"/>
  <c r="C83" i="14"/>
  <c r="C46" i="14"/>
  <c r="K83" i="14"/>
  <c r="K46" i="14"/>
  <c r="S46" i="14"/>
  <c r="S83" i="14"/>
  <c r="H84" i="14"/>
  <c r="H47" i="14"/>
  <c r="P84" i="14"/>
  <c r="P47" i="14"/>
  <c r="E85" i="14"/>
  <c r="E48" i="14"/>
  <c r="M48" i="14"/>
  <c r="M85" i="14"/>
  <c r="B86" i="14"/>
  <c r="J86" i="14"/>
  <c r="J49" i="14"/>
  <c r="R86" i="14"/>
  <c r="R49" i="14"/>
  <c r="G87" i="14"/>
  <c r="G50" i="14"/>
  <c r="O87" i="14"/>
  <c r="O50" i="14"/>
  <c r="D88" i="14"/>
  <c r="D51" i="14"/>
  <c r="L88" i="14"/>
  <c r="L51" i="14"/>
  <c r="T51" i="14"/>
  <c r="T88" i="14"/>
  <c r="I89" i="14"/>
  <c r="I52" i="14"/>
  <c r="Q89" i="14"/>
  <c r="Q52" i="14"/>
  <c r="F90" i="14"/>
  <c r="F53" i="14"/>
  <c r="N90" i="14"/>
  <c r="N53" i="14"/>
  <c r="C91" i="14"/>
  <c r="C54" i="14"/>
  <c r="K91" i="14"/>
  <c r="K54" i="14"/>
  <c r="S54" i="14"/>
  <c r="S91" i="14"/>
  <c r="H92" i="14"/>
  <c r="H55" i="14"/>
  <c r="P55" i="14"/>
  <c r="P92" i="14"/>
  <c r="E93" i="14"/>
  <c r="E56" i="14"/>
  <c r="M56" i="14"/>
  <c r="M93" i="14"/>
  <c r="B94" i="14"/>
  <c r="B57" i="14"/>
  <c r="J94" i="14"/>
  <c r="J57" i="14"/>
  <c r="R94" i="14"/>
  <c r="R57" i="14"/>
  <c r="G95" i="14"/>
  <c r="G58" i="14"/>
  <c r="O95" i="14"/>
  <c r="O58" i="14"/>
  <c r="D96" i="14"/>
  <c r="D59" i="14"/>
  <c r="L59" i="14"/>
  <c r="L96" i="14"/>
  <c r="T96" i="14"/>
  <c r="T59" i="14"/>
  <c r="I97" i="14"/>
  <c r="I60" i="14"/>
  <c r="Q97" i="14"/>
  <c r="Q60" i="14"/>
  <c r="F98" i="14"/>
  <c r="F61" i="14"/>
  <c r="N98" i="14"/>
  <c r="N61" i="14"/>
  <c r="C99" i="14"/>
  <c r="C62" i="14"/>
  <c r="K99" i="14"/>
  <c r="K62" i="14"/>
  <c r="S99" i="14"/>
  <c r="S62" i="14"/>
  <c r="H100" i="14"/>
  <c r="H63" i="14"/>
  <c r="P100" i="14"/>
  <c r="P63" i="14"/>
  <c r="E101" i="14"/>
  <c r="E64" i="14"/>
  <c r="M101" i="14"/>
  <c r="M64" i="14"/>
  <c r="B102" i="14"/>
  <c r="B65" i="14"/>
  <c r="J102" i="14"/>
  <c r="J65" i="14"/>
  <c r="R102" i="14"/>
  <c r="R65" i="14"/>
  <c r="G103" i="14"/>
  <c r="G66" i="14"/>
  <c r="O103" i="14"/>
  <c r="O66" i="14"/>
  <c r="D104" i="14"/>
  <c r="D67" i="14"/>
  <c r="L104" i="14"/>
  <c r="L67" i="14"/>
  <c r="T104" i="14"/>
  <c r="T67" i="14"/>
  <c r="I105" i="14"/>
  <c r="I68" i="14"/>
  <c r="Q105" i="14"/>
  <c r="Q68" i="14"/>
  <c r="F106" i="14"/>
  <c r="F69" i="14"/>
  <c r="N106" i="14"/>
  <c r="N69" i="14"/>
  <c r="C107" i="14"/>
  <c r="C70" i="14"/>
  <c r="F80" i="13"/>
  <c r="N80" i="13"/>
  <c r="K81" i="13"/>
  <c r="K97" i="13"/>
  <c r="C105" i="13"/>
  <c r="K105" i="13"/>
  <c r="G48" i="13"/>
  <c r="M57" i="13"/>
  <c r="J83" i="13"/>
  <c r="H85" i="13"/>
  <c r="S92" i="13"/>
  <c r="P97" i="13"/>
  <c r="K100" i="13"/>
  <c r="G43" i="13"/>
  <c r="O80" i="13"/>
  <c r="O43" i="13"/>
  <c r="D81" i="13"/>
  <c r="D44" i="13"/>
  <c r="L44" i="13"/>
  <c r="T81" i="13"/>
  <c r="T44" i="13"/>
  <c r="I82" i="13"/>
  <c r="I45" i="13"/>
  <c r="Q82" i="13"/>
  <c r="Q45" i="13"/>
  <c r="F83" i="13"/>
  <c r="F46" i="13"/>
  <c r="N83" i="13"/>
  <c r="N46" i="13"/>
  <c r="C84" i="13"/>
  <c r="C47" i="13"/>
  <c r="K84" i="13"/>
  <c r="K47" i="13"/>
  <c r="S84" i="13"/>
  <c r="S47" i="13"/>
  <c r="P85" i="13"/>
  <c r="P48" i="13"/>
  <c r="E86" i="13"/>
  <c r="E49" i="13"/>
  <c r="M86" i="13"/>
  <c r="M49" i="13"/>
  <c r="J87" i="13"/>
  <c r="J50" i="13"/>
  <c r="L87" i="13"/>
  <c r="R50" i="13"/>
  <c r="D89" i="13"/>
  <c r="D52" i="13"/>
  <c r="L89" i="13"/>
  <c r="L52" i="13"/>
  <c r="T89" i="13"/>
  <c r="T52" i="13"/>
  <c r="I90" i="13"/>
  <c r="I53" i="13"/>
  <c r="Q90" i="13"/>
  <c r="N91" i="13"/>
  <c r="N54" i="13"/>
  <c r="P93" i="13"/>
  <c r="P56" i="13"/>
  <c r="B58" i="13"/>
  <c r="B95" i="13"/>
  <c r="I95" i="13"/>
  <c r="D95" i="13"/>
  <c r="G96" i="13"/>
  <c r="G59" i="13"/>
  <c r="D97" i="13"/>
  <c r="D60" i="13"/>
  <c r="L97" i="13"/>
  <c r="T97" i="13"/>
  <c r="Q98" i="13"/>
  <c r="N99" i="13"/>
  <c r="N62" i="13"/>
  <c r="P64" i="13"/>
  <c r="P101" i="13"/>
  <c r="B103" i="13"/>
  <c r="B66" i="13"/>
  <c r="O104" i="13"/>
  <c r="D105" i="13"/>
  <c r="D68" i="13"/>
  <c r="L105" i="13"/>
  <c r="I69" i="13"/>
  <c r="I106" i="13"/>
  <c r="Q106" i="13"/>
  <c r="Q69" i="13"/>
  <c r="F107" i="13"/>
  <c r="F70" i="13"/>
  <c r="K71" i="13"/>
  <c r="K108" i="13"/>
  <c r="E110" i="13"/>
  <c r="E73" i="13"/>
  <c r="M110" i="13"/>
  <c r="M73" i="13"/>
  <c r="H44" i="13"/>
  <c r="B47" i="13"/>
  <c r="O47" i="13"/>
  <c r="I50" i="13"/>
  <c r="Q53" i="13"/>
  <c r="J58" i="13"/>
  <c r="C63" i="13"/>
  <c r="B70" i="13"/>
  <c r="L73" i="13"/>
  <c r="G87" i="13"/>
  <c r="O95" i="13"/>
  <c r="I98" i="13"/>
  <c r="I79" i="14"/>
  <c r="Q79" i="14"/>
  <c r="N80" i="14"/>
  <c r="N43" i="14"/>
  <c r="C81" i="14"/>
  <c r="C44" i="14"/>
  <c r="K81" i="14"/>
  <c r="K44" i="14"/>
  <c r="S44" i="14"/>
  <c r="S81" i="14"/>
  <c r="H45" i="14"/>
  <c r="H82" i="14"/>
  <c r="P45" i="14"/>
  <c r="P82" i="14"/>
  <c r="E83" i="14"/>
  <c r="E46" i="14"/>
  <c r="M46" i="14"/>
  <c r="M83" i="14"/>
  <c r="B47" i="14"/>
  <c r="B84" i="14"/>
  <c r="J47" i="14"/>
  <c r="J84" i="14"/>
  <c r="R84" i="14"/>
  <c r="R47" i="14"/>
  <c r="R48" i="14"/>
  <c r="G48" i="14"/>
  <c r="G85" i="14"/>
  <c r="O48" i="14"/>
  <c r="O85" i="14"/>
  <c r="D49" i="14"/>
  <c r="D86" i="14"/>
  <c r="L86" i="14"/>
  <c r="L49" i="14"/>
  <c r="L50" i="14"/>
  <c r="T49" i="14"/>
  <c r="T86" i="14"/>
  <c r="I50" i="14"/>
  <c r="I87" i="14"/>
  <c r="Q50" i="14"/>
  <c r="Q87" i="14"/>
  <c r="Q51" i="14"/>
  <c r="F88" i="14"/>
  <c r="F51" i="14"/>
  <c r="N51" i="14"/>
  <c r="N88" i="14"/>
  <c r="C52" i="14"/>
  <c r="C89" i="14"/>
  <c r="S89" i="14"/>
  <c r="S52" i="14"/>
  <c r="S53" i="14"/>
  <c r="H53" i="14"/>
  <c r="H90" i="14"/>
  <c r="P90" i="14"/>
  <c r="P53" i="14"/>
  <c r="P54" i="14"/>
  <c r="E54" i="14"/>
  <c r="E91" i="14"/>
  <c r="M91" i="14"/>
  <c r="M54" i="14"/>
  <c r="J92" i="14"/>
  <c r="J55" i="14"/>
  <c r="J56" i="14"/>
  <c r="R55" i="14"/>
  <c r="R92" i="14"/>
  <c r="G93" i="14"/>
  <c r="G56" i="14"/>
  <c r="O56" i="14"/>
  <c r="O93" i="14"/>
  <c r="D94" i="14"/>
  <c r="D57" i="14"/>
  <c r="L57" i="14"/>
  <c r="L94" i="14"/>
  <c r="T94" i="14"/>
  <c r="T57" i="14"/>
  <c r="T58" i="14"/>
  <c r="I95" i="14"/>
  <c r="I58" i="14"/>
  <c r="Q95" i="14"/>
  <c r="Q58" i="14"/>
  <c r="F96" i="14"/>
  <c r="F59" i="14"/>
  <c r="D50" i="14"/>
  <c r="K89" i="14"/>
  <c r="D79" i="13"/>
  <c r="L79" i="13"/>
  <c r="I80" i="13"/>
  <c r="C82" i="13"/>
  <c r="D87" i="13"/>
  <c r="K98" i="13"/>
  <c r="L103" i="13"/>
  <c r="N105" i="13"/>
  <c r="C106" i="13"/>
  <c r="L48" i="13"/>
  <c r="H56" i="13"/>
  <c r="T60" i="13"/>
  <c r="C71" i="13"/>
  <c r="S71" i="13"/>
  <c r="F82" i="13"/>
  <c r="D103" i="13"/>
  <c r="P109" i="13"/>
  <c r="E47" i="14"/>
  <c r="F79" i="13"/>
  <c r="N79" i="13"/>
  <c r="C80" i="13"/>
  <c r="K80" i="13"/>
  <c r="S80" i="13"/>
  <c r="P81" i="13"/>
  <c r="E82" i="13"/>
  <c r="M82" i="13"/>
  <c r="F87" i="13"/>
  <c r="N87" i="13"/>
  <c r="C88" i="13"/>
  <c r="K88" i="13"/>
  <c r="H89" i="13"/>
  <c r="P89" i="13"/>
  <c r="E90" i="13"/>
  <c r="M90" i="13"/>
  <c r="B54" i="13"/>
  <c r="R54" i="13"/>
  <c r="D93" i="13"/>
  <c r="D56" i="13"/>
  <c r="I94" i="13"/>
  <c r="I57" i="13"/>
  <c r="F95" i="13"/>
  <c r="F58" i="13"/>
  <c r="N95" i="13"/>
  <c r="C96" i="13"/>
  <c r="K96" i="13"/>
  <c r="K59" i="13"/>
  <c r="S96" i="13"/>
  <c r="H97" i="13"/>
  <c r="P60" i="13"/>
  <c r="E98" i="13"/>
  <c r="M98" i="13"/>
  <c r="M61" i="13"/>
  <c r="R62" i="13"/>
  <c r="E99" i="13"/>
  <c r="S99" i="13"/>
  <c r="D101" i="13"/>
  <c r="D64" i="13"/>
  <c r="T101" i="13"/>
  <c r="T65" i="13"/>
  <c r="T64" i="13"/>
  <c r="F103" i="13"/>
  <c r="F66" i="13"/>
  <c r="N103" i="13"/>
  <c r="K67" i="13"/>
  <c r="K104" i="13"/>
  <c r="S104" i="13"/>
  <c r="S67" i="13"/>
  <c r="H69" i="13"/>
  <c r="H68" i="13"/>
  <c r="P105" i="13"/>
  <c r="E106" i="13"/>
  <c r="M106" i="13"/>
  <c r="M69" i="13"/>
  <c r="R70" i="13"/>
  <c r="G108" i="13"/>
  <c r="G71" i="13"/>
  <c r="O108" i="13"/>
  <c r="O72" i="13"/>
  <c r="O71" i="13"/>
  <c r="T72" i="13"/>
  <c r="H45" i="13"/>
  <c r="B46" i="13"/>
  <c r="O48" i="13"/>
  <c r="I49" i="13"/>
  <c r="C52" i="13"/>
  <c r="P52" i="13"/>
  <c r="F54" i="13"/>
  <c r="B55" i="13"/>
  <c r="L56" i="13"/>
  <c r="R58" i="13"/>
  <c r="E61" i="13"/>
  <c r="J63" i="13"/>
  <c r="Q66" i="13"/>
  <c r="O67" i="13"/>
  <c r="L68" i="13"/>
  <c r="D72" i="13"/>
  <c r="G88" i="13"/>
  <c r="C92" i="13"/>
  <c r="J103" i="13"/>
  <c r="L45" i="14"/>
  <c r="I83" i="14"/>
  <c r="J88" i="14"/>
  <c r="D53" i="14"/>
  <c r="F55" i="14"/>
  <c r="J48" i="14"/>
  <c r="F80" i="14"/>
  <c r="T80" i="13"/>
  <c r="T43" i="13"/>
  <c r="I81" i="13"/>
  <c r="I44" i="13"/>
  <c r="Q44" i="13"/>
  <c r="Q81" i="13"/>
  <c r="N82" i="13"/>
  <c r="N45" i="13"/>
  <c r="T88" i="13"/>
  <c r="Q97" i="13"/>
  <c r="N106" i="13"/>
  <c r="C44" i="13"/>
  <c r="P44" i="13"/>
  <c r="G80" i="13"/>
  <c r="O88" i="13"/>
  <c r="M99" i="13"/>
  <c r="N96" i="14"/>
  <c r="N59" i="14"/>
  <c r="C97" i="14"/>
  <c r="C60" i="14"/>
  <c r="K97" i="14"/>
  <c r="K60" i="14"/>
  <c r="S97" i="14"/>
  <c r="S60" i="14"/>
  <c r="H98" i="14"/>
  <c r="H61" i="14"/>
  <c r="P98" i="14"/>
  <c r="P61" i="14"/>
  <c r="E99" i="14"/>
  <c r="E62" i="14"/>
  <c r="M99" i="14"/>
  <c r="M62" i="14"/>
  <c r="B100" i="14"/>
  <c r="B63" i="14"/>
  <c r="J100" i="14"/>
  <c r="J63" i="14"/>
  <c r="R100" i="14"/>
  <c r="R63" i="14"/>
  <c r="G101" i="14"/>
  <c r="G64" i="14"/>
  <c r="O101" i="14"/>
  <c r="O64" i="14"/>
  <c r="D102" i="14"/>
  <c r="D65" i="14"/>
  <c r="L102" i="14"/>
  <c r="L65" i="14"/>
  <c r="T102" i="14"/>
  <c r="T65" i="14"/>
  <c r="I103" i="14"/>
  <c r="I66" i="14"/>
  <c r="Q103" i="14"/>
  <c r="Q66" i="14"/>
  <c r="F104" i="14"/>
  <c r="F67" i="14"/>
  <c r="N104" i="14"/>
  <c r="N67" i="14"/>
  <c r="C105" i="14"/>
  <c r="C68" i="14"/>
  <c r="K105" i="14"/>
  <c r="K68" i="14"/>
  <c r="S105" i="14"/>
  <c r="S68" i="14"/>
  <c r="H106" i="14"/>
  <c r="H69" i="14"/>
  <c r="P106" i="14"/>
  <c r="P69" i="14"/>
  <c r="E107" i="14"/>
  <c r="E70" i="14"/>
  <c r="M107" i="14"/>
  <c r="M70" i="14"/>
  <c r="B108" i="14"/>
  <c r="B71" i="14"/>
  <c r="J108" i="14"/>
  <c r="J71" i="14"/>
  <c r="R108" i="14"/>
  <c r="R71" i="14"/>
  <c r="G109" i="14"/>
  <c r="G72" i="14"/>
  <c r="O109" i="14"/>
  <c r="O72" i="14"/>
  <c r="D110" i="14"/>
  <c r="D73" i="14"/>
  <c r="L110" i="14"/>
  <c r="L73" i="14"/>
  <c r="T110" i="14"/>
  <c r="T73" i="14"/>
  <c r="S61" i="14"/>
  <c r="K69" i="14"/>
  <c r="J72" i="14"/>
  <c r="K83" i="13"/>
  <c r="D88" i="13"/>
  <c r="L88" i="13"/>
  <c r="F90" i="13"/>
  <c r="C91" i="13"/>
  <c r="K91" i="13"/>
  <c r="S91" i="13"/>
  <c r="D96" i="13"/>
  <c r="L96" i="13"/>
  <c r="C99" i="13"/>
  <c r="K99" i="13"/>
  <c r="G103" i="13"/>
  <c r="O103" i="13"/>
  <c r="D104" i="13"/>
  <c r="L104" i="13"/>
  <c r="I105" i="13"/>
  <c r="Q105" i="13"/>
  <c r="C107" i="13"/>
  <c r="K107" i="13"/>
  <c r="H55" i="13"/>
  <c r="G56" i="13"/>
  <c r="C62" i="13"/>
  <c r="B63" i="13"/>
  <c r="J64" i="13"/>
  <c r="J65" i="13"/>
  <c r="Q68" i="13"/>
  <c r="D73" i="13"/>
  <c r="M84" i="13"/>
  <c r="M85" i="13"/>
  <c r="T96" i="13"/>
  <c r="H108" i="13"/>
  <c r="I89" i="13"/>
  <c r="D79" i="14"/>
  <c r="L79" i="14"/>
  <c r="T79" i="14"/>
  <c r="I80" i="14"/>
  <c r="Q80" i="14"/>
  <c r="F81" i="14"/>
  <c r="N44" i="14"/>
  <c r="C82" i="14"/>
  <c r="K82" i="14"/>
  <c r="K45" i="14"/>
  <c r="S82" i="14"/>
  <c r="S45" i="14"/>
  <c r="H83" i="14"/>
  <c r="H46" i="14"/>
  <c r="P83" i="14"/>
  <c r="P46" i="14"/>
  <c r="E84" i="14"/>
  <c r="M84" i="14"/>
  <c r="M47" i="14"/>
  <c r="B85" i="14"/>
  <c r="J85" i="14"/>
  <c r="R85" i="14"/>
  <c r="O86" i="14"/>
  <c r="D87" i="14"/>
  <c r="L87" i="14"/>
  <c r="T87" i="14"/>
  <c r="I88" i="14"/>
  <c r="I51" i="14"/>
  <c r="Q88" i="14"/>
  <c r="F89" i="14"/>
  <c r="F52" i="14"/>
  <c r="N89" i="14"/>
  <c r="N52" i="14"/>
  <c r="C90" i="14"/>
  <c r="C53" i="14"/>
  <c r="K90" i="14"/>
  <c r="K53" i="14"/>
  <c r="S90" i="14"/>
  <c r="H91" i="14"/>
  <c r="H54" i="14"/>
  <c r="P91" i="14"/>
  <c r="E92" i="14"/>
  <c r="M92" i="14"/>
  <c r="M55" i="14"/>
  <c r="B93" i="14"/>
  <c r="B56" i="14"/>
  <c r="J93" i="14"/>
  <c r="R93" i="14"/>
  <c r="R56" i="14"/>
  <c r="G94" i="14"/>
  <c r="G57" i="14"/>
  <c r="O94" i="14"/>
  <c r="O57" i="14"/>
  <c r="D95" i="14"/>
  <c r="L95" i="14"/>
  <c r="L58" i="14"/>
  <c r="T95" i="14"/>
  <c r="I96" i="14"/>
  <c r="Q96" i="14"/>
  <c r="F97" i="14"/>
  <c r="F60" i="14"/>
  <c r="N97" i="14"/>
  <c r="N60" i="14"/>
  <c r="C98" i="14"/>
  <c r="C61" i="14"/>
  <c r="K98" i="14"/>
  <c r="K61" i="14"/>
  <c r="S98" i="14"/>
  <c r="H99" i="14"/>
  <c r="P99" i="14"/>
  <c r="P62" i="14"/>
  <c r="E100" i="14"/>
  <c r="E63" i="14"/>
  <c r="M100" i="14"/>
  <c r="M63" i="14"/>
  <c r="B101" i="14"/>
  <c r="B64" i="14"/>
  <c r="J101" i="14"/>
  <c r="J64" i="14"/>
  <c r="R101" i="14"/>
  <c r="G102" i="14"/>
  <c r="O102" i="14"/>
  <c r="D103" i="14"/>
  <c r="L103" i="14"/>
  <c r="L66" i="14"/>
  <c r="T103" i="14"/>
  <c r="T66" i="14"/>
  <c r="I104" i="14"/>
  <c r="I67" i="14"/>
  <c r="Q104" i="14"/>
  <c r="Q67" i="14"/>
  <c r="F105" i="14"/>
  <c r="N105" i="14"/>
  <c r="N68" i="14"/>
  <c r="C106" i="14"/>
  <c r="K106" i="14"/>
  <c r="S106" i="14"/>
  <c r="S69" i="14"/>
  <c r="H107" i="14"/>
  <c r="H70" i="14"/>
  <c r="P107" i="14"/>
  <c r="P70" i="14"/>
  <c r="E108" i="14"/>
  <c r="E71" i="14"/>
  <c r="M108" i="14"/>
  <c r="B109" i="14"/>
  <c r="B72" i="14"/>
  <c r="J109" i="14"/>
  <c r="J73" i="14"/>
  <c r="R109" i="14"/>
  <c r="R72" i="14"/>
  <c r="G110" i="14"/>
  <c r="G73" i="14"/>
  <c r="O110" i="14"/>
  <c r="O73" i="14"/>
  <c r="O65" i="14"/>
  <c r="R73" i="14"/>
  <c r="S81" i="13"/>
  <c r="H82" i="13"/>
  <c r="P82" i="13"/>
  <c r="T86" i="13"/>
  <c r="I87" i="13"/>
  <c r="F88" i="13"/>
  <c r="N88" i="13"/>
  <c r="C89" i="13"/>
  <c r="K89" i="13"/>
  <c r="S89" i="13"/>
  <c r="H90" i="13"/>
  <c r="P90" i="13"/>
  <c r="E91" i="13"/>
  <c r="M91" i="13"/>
  <c r="F96" i="13"/>
  <c r="N96" i="13"/>
  <c r="S97" i="13"/>
  <c r="H98" i="13"/>
  <c r="P98" i="13"/>
  <c r="F104" i="13"/>
  <c r="N104" i="13"/>
  <c r="S105" i="13"/>
  <c r="H106" i="13"/>
  <c r="P106" i="13"/>
  <c r="I43" i="13"/>
  <c r="C45" i="13"/>
  <c r="B48" i="13"/>
  <c r="J48" i="13"/>
  <c r="O49" i="13"/>
  <c r="D50" i="13"/>
  <c r="K54" i="13"/>
  <c r="J55" i="13"/>
  <c r="M64" i="13"/>
  <c r="L65" i="13"/>
  <c r="S68" i="13"/>
  <c r="G72" i="13"/>
  <c r="O73" i="13"/>
  <c r="S83" i="13"/>
  <c r="O87" i="13"/>
  <c r="E79" i="14"/>
  <c r="M79" i="14"/>
  <c r="B80" i="14"/>
  <c r="J80" i="14"/>
  <c r="J43" i="14"/>
  <c r="R80" i="14"/>
  <c r="G44" i="14"/>
  <c r="O81" i="14"/>
  <c r="D82" i="14"/>
  <c r="D45" i="14"/>
  <c r="L82" i="14"/>
  <c r="T82" i="14"/>
  <c r="T45" i="14"/>
  <c r="Q83" i="14"/>
  <c r="Q46" i="14"/>
  <c r="F84" i="14"/>
  <c r="F47" i="14"/>
  <c r="N84" i="14"/>
  <c r="N47" i="14"/>
  <c r="C85" i="14"/>
  <c r="C48" i="14"/>
  <c r="K85" i="14"/>
  <c r="K48" i="14"/>
  <c r="S85" i="14"/>
  <c r="S48" i="14"/>
  <c r="H86" i="14"/>
  <c r="H49" i="14"/>
  <c r="P86" i="14"/>
  <c r="E87" i="14"/>
  <c r="E50" i="14"/>
  <c r="M87" i="14"/>
  <c r="B88" i="14"/>
  <c r="B51" i="14"/>
  <c r="R88" i="14"/>
  <c r="R51" i="14"/>
  <c r="G89" i="14"/>
  <c r="O89" i="14"/>
  <c r="O52" i="14"/>
  <c r="D90" i="14"/>
  <c r="L90" i="14"/>
  <c r="L53" i="14"/>
  <c r="T90" i="14"/>
  <c r="T53" i="14"/>
  <c r="I91" i="14"/>
  <c r="I54" i="14"/>
  <c r="Q91" i="14"/>
  <c r="Q54" i="14"/>
  <c r="F92" i="14"/>
  <c r="N92" i="14"/>
  <c r="N55" i="14"/>
  <c r="C93" i="14"/>
  <c r="C56" i="14"/>
  <c r="K93" i="14"/>
  <c r="K56" i="14"/>
  <c r="S93" i="14"/>
  <c r="H94" i="14"/>
  <c r="H57" i="14"/>
  <c r="P94" i="14"/>
  <c r="P57" i="14"/>
  <c r="E95" i="14"/>
  <c r="G60" i="14"/>
  <c r="T61" i="14"/>
  <c r="K64" i="14"/>
  <c r="S64" i="14"/>
  <c r="E103" i="14"/>
  <c r="R67" i="14"/>
  <c r="Q43" i="14"/>
  <c r="B48" i="14"/>
  <c r="O49" i="14"/>
  <c r="J51" i="14"/>
  <c r="F68" i="14"/>
  <c r="P97" i="14"/>
  <c r="K104" i="14"/>
  <c r="D66" i="14"/>
  <c r="F81" i="13"/>
  <c r="N81" i="13"/>
  <c r="S82" i="13"/>
  <c r="H83" i="13"/>
  <c r="P83" i="13"/>
  <c r="T87" i="13"/>
  <c r="I88" i="13"/>
  <c r="Q88" i="13"/>
  <c r="K90" i="13"/>
  <c r="S90" i="13"/>
  <c r="H91" i="13"/>
  <c r="P91" i="13"/>
  <c r="M92" i="13"/>
  <c r="O94" i="13"/>
  <c r="T95" i="13"/>
  <c r="I96" i="13"/>
  <c r="Q96" i="13"/>
  <c r="C98" i="13"/>
  <c r="S98" i="13"/>
  <c r="H99" i="13"/>
  <c r="P99" i="13"/>
  <c r="E100" i="13"/>
  <c r="G102" i="13"/>
  <c r="T103" i="13"/>
  <c r="I104" i="13"/>
  <c r="Q104" i="13"/>
  <c r="S106" i="13"/>
  <c r="H107" i="13"/>
  <c r="P107" i="13"/>
  <c r="C46" i="13"/>
  <c r="K46" i="13"/>
  <c r="P47" i="13"/>
  <c r="E48" i="13"/>
  <c r="B49" i="13"/>
  <c r="J49" i="13"/>
  <c r="D51" i="13"/>
  <c r="L51" i="13"/>
  <c r="T51" i="13"/>
  <c r="F53" i="13"/>
  <c r="E54" i="13"/>
  <c r="M55" i="13"/>
  <c r="T58" i="13"/>
  <c r="S60" i="13"/>
  <c r="H62" i="13"/>
  <c r="H63" i="13"/>
  <c r="G64" i="13"/>
  <c r="O66" i="13"/>
  <c r="N67" i="13"/>
  <c r="C69" i="13"/>
  <c r="C70" i="13"/>
  <c r="B71" i="13"/>
  <c r="J72" i="13"/>
  <c r="J73" i="13"/>
  <c r="G52" i="14"/>
  <c r="S56" i="14"/>
  <c r="I59" i="14"/>
  <c r="P79" i="14"/>
  <c r="G82" i="14"/>
  <c r="D91" i="14"/>
  <c r="T91" i="14"/>
  <c r="M96" i="14"/>
  <c r="D99" i="14"/>
  <c r="E80" i="15"/>
  <c r="E55" i="15"/>
  <c r="M80" i="15"/>
  <c r="M55" i="15"/>
  <c r="B81" i="15"/>
  <c r="B56" i="15"/>
  <c r="B31" i="15"/>
  <c r="J56" i="15"/>
  <c r="J81" i="15"/>
  <c r="J31" i="15"/>
  <c r="R31" i="15"/>
  <c r="R56" i="15"/>
  <c r="G82" i="15"/>
  <c r="G32" i="15"/>
  <c r="G57" i="15"/>
  <c r="O82" i="15"/>
  <c r="O57" i="15"/>
  <c r="O32" i="15"/>
  <c r="D83" i="15"/>
  <c r="D58" i="15"/>
  <c r="D33" i="15"/>
  <c r="D34" i="15"/>
  <c r="L83" i="15"/>
  <c r="L58" i="15"/>
  <c r="L33" i="15"/>
  <c r="T58" i="15"/>
  <c r="T83" i="15"/>
  <c r="T33" i="15"/>
  <c r="I59" i="15"/>
  <c r="I84" i="15"/>
  <c r="I34" i="15"/>
  <c r="Q59" i="15"/>
  <c r="Q34" i="15"/>
  <c r="Q84" i="15"/>
  <c r="F85" i="15"/>
  <c r="F60" i="15"/>
  <c r="F35" i="15"/>
  <c r="N85" i="15"/>
  <c r="N60" i="15"/>
  <c r="N35" i="15"/>
  <c r="C86" i="15"/>
  <c r="C61" i="15"/>
  <c r="C36" i="15"/>
  <c r="K86" i="15"/>
  <c r="K61" i="15"/>
  <c r="K36" i="15"/>
  <c r="S86" i="15"/>
  <c r="S61" i="15"/>
  <c r="S36" i="15"/>
  <c r="H87" i="15"/>
  <c r="H37" i="15"/>
  <c r="H62" i="15"/>
  <c r="P87" i="15"/>
  <c r="P62" i="15"/>
  <c r="P37" i="15"/>
  <c r="E63" i="15"/>
  <c r="E38" i="15"/>
  <c r="E88" i="15"/>
  <c r="M88" i="15"/>
  <c r="M38" i="15"/>
  <c r="M63" i="15"/>
  <c r="B89" i="15"/>
  <c r="B64" i="15"/>
  <c r="B39" i="15"/>
  <c r="J64" i="15"/>
  <c r="J89" i="15"/>
  <c r="J39" i="15"/>
  <c r="R64" i="15"/>
  <c r="R39" i="15"/>
  <c r="G65" i="15"/>
  <c r="G90" i="15"/>
  <c r="G40" i="15"/>
  <c r="O90" i="15"/>
  <c r="O65" i="15"/>
  <c r="O40" i="15"/>
  <c r="D91" i="15"/>
  <c r="D66" i="15"/>
  <c r="D41" i="15"/>
  <c r="L91" i="15"/>
  <c r="L41" i="15"/>
  <c r="L66" i="15"/>
  <c r="T91" i="15"/>
  <c r="T41" i="15"/>
  <c r="T66" i="15"/>
  <c r="I92" i="15"/>
  <c r="I67" i="15"/>
  <c r="I42" i="15"/>
  <c r="Q92" i="15"/>
  <c r="Q67" i="15"/>
  <c r="Q42" i="15"/>
  <c r="F93" i="15"/>
  <c r="F68" i="15"/>
  <c r="F43" i="15"/>
  <c r="N93" i="15"/>
  <c r="N68" i="15"/>
  <c r="N43" i="15"/>
  <c r="C94" i="15"/>
  <c r="C69" i="15"/>
  <c r="C44" i="15"/>
  <c r="K94" i="15"/>
  <c r="K69" i="15"/>
  <c r="K44" i="15"/>
  <c r="S94" i="15"/>
  <c r="S69" i="15"/>
  <c r="S44" i="15"/>
  <c r="H95" i="15"/>
  <c r="H45" i="15"/>
  <c r="H70" i="15"/>
  <c r="P95" i="15"/>
  <c r="P70" i="15"/>
  <c r="P45" i="15"/>
  <c r="E71" i="15"/>
  <c r="E46" i="15"/>
  <c r="E96" i="15"/>
  <c r="M71" i="15"/>
  <c r="M96" i="15"/>
  <c r="M46" i="15"/>
  <c r="B97" i="15"/>
  <c r="B72" i="15"/>
  <c r="B47" i="15"/>
  <c r="J72" i="15"/>
  <c r="J97" i="15"/>
  <c r="J47" i="15"/>
  <c r="R72" i="15"/>
  <c r="T97" i="15"/>
  <c r="R48" i="15"/>
  <c r="R47" i="15"/>
  <c r="G48" i="15"/>
  <c r="G98" i="15"/>
  <c r="G73" i="15"/>
  <c r="B96" i="14"/>
  <c r="B59" i="14"/>
  <c r="J96" i="14"/>
  <c r="J59" i="14"/>
  <c r="R96" i="14"/>
  <c r="R59" i="14"/>
  <c r="G97" i="14"/>
  <c r="D98" i="14"/>
  <c r="L98" i="14"/>
  <c r="T98" i="14"/>
  <c r="I99" i="14"/>
  <c r="I62" i="14"/>
  <c r="Q99" i="14"/>
  <c r="Q62" i="14"/>
  <c r="F100" i="14"/>
  <c r="F63" i="14"/>
  <c r="N100" i="14"/>
  <c r="C101" i="14"/>
  <c r="K101" i="14"/>
  <c r="H102" i="14"/>
  <c r="H65" i="14"/>
  <c r="P102" i="14"/>
  <c r="P65" i="14"/>
  <c r="E66" i="14"/>
  <c r="M103" i="14"/>
  <c r="M66" i="14"/>
  <c r="B104" i="14"/>
  <c r="J104" i="14"/>
  <c r="R104" i="14"/>
  <c r="G105" i="14"/>
  <c r="O105" i="14"/>
  <c r="O68" i="14"/>
  <c r="D106" i="14"/>
  <c r="D69" i="14"/>
  <c r="L106" i="14"/>
  <c r="L69" i="14"/>
  <c r="T106" i="14"/>
  <c r="T69" i="14"/>
  <c r="S109" i="14"/>
  <c r="C79" i="14"/>
  <c r="K79" i="14"/>
  <c r="S79" i="14"/>
  <c r="M81" i="14"/>
  <c r="M44" i="14"/>
  <c r="B45" i="14"/>
  <c r="B82" i="14"/>
  <c r="J45" i="14"/>
  <c r="J82" i="14"/>
  <c r="G83" i="14"/>
  <c r="G46" i="14"/>
  <c r="O46" i="14"/>
  <c r="O83" i="14"/>
  <c r="D47" i="14"/>
  <c r="D84" i="14"/>
  <c r="T84" i="14"/>
  <c r="T47" i="14"/>
  <c r="I48" i="14"/>
  <c r="I85" i="14"/>
  <c r="Q48" i="14"/>
  <c r="Q85" i="14"/>
  <c r="N86" i="14"/>
  <c r="N49" i="14"/>
  <c r="C50" i="14"/>
  <c r="C87" i="14"/>
  <c r="K50" i="14"/>
  <c r="K87" i="14"/>
  <c r="H88" i="14"/>
  <c r="H51" i="14"/>
  <c r="P51" i="14"/>
  <c r="P88" i="14"/>
  <c r="E52" i="14"/>
  <c r="E89" i="14"/>
  <c r="B53" i="14"/>
  <c r="B90" i="14"/>
  <c r="J53" i="14"/>
  <c r="J90" i="14"/>
  <c r="R90" i="14"/>
  <c r="R53" i="14"/>
  <c r="G54" i="14"/>
  <c r="G91" i="14"/>
  <c r="O91" i="14"/>
  <c r="O54" i="14"/>
  <c r="D55" i="14"/>
  <c r="D92" i="14"/>
  <c r="L92" i="14"/>
  <c r="L55" i="14"/>
  <c r="T55" i="14"/>
  <c r="T92" i="14"/>
  <c r="I93" i="14"/>
  <c r="I56" i="14"/>
  <c r="Q56" i="14"/>
  <c r="Q93" i="14"/>
  <c r="F94" i="14"/>
  <c r="F57" i="14"/>
  <c r="C58" i="14"/>
  <c r="C95" i="14"/>
  <c r="S95" i="14"/>
  <c r="S58" i="14"/>
  <c r="H96" i="14"/>
  <c r="H59" i="14"/>
  <c r="P59" i="14"/>
  <c r="P96" i="14"/>
  <c r="E60" i="14"/>
  <c r="E97" i="14"/>
  <c r="M97" i="14"/>
  <c r="M60" i="14"/>
  <c r="B61" i="14"/>
  <c r="B98" i="14"/>
  <c r="J61" i="14"/>
  <c r="J98" i="14"/>
  <c r="R98" i="14"/>
  <c r="R61" i="14"/>
  <c r="G99" i="14"/>
  <c r="G62" i="14"/>
  <c r="O62" i="14"/>
  <c r="O99" i="14"/>
  <c r="D100" i="14"/>
  <c r="D63" i="14"/>
  <c r="T100" i="14"/>
  <c r="T63" i="14"/>
  <c r="I101" i="14"/>
  <c r="I64" i="14"/>
  <c r="F102" i="14"/>
  <c r="F65" i="14"/>
  <c r="N102" i="14"/>
  <c r="N65" i="14"/>
  <c r="K103" i="14"/>
  <c r="K66" i="14"/>
  <c r="S66" i="14"/>
  <c r="S103" i="14"/>
  <c r="H104" i="14"/>
  <c r="H67" i="14"/>
  <c r="P67" i="14"/>
  <c r="P104" i="14"/>
  <c r="E68" i="14"/>
  <c r="E105" i="14"/>
  <c r="M105" i="14"/>
  <c r="M68" i="14"/>
  <c r="B106" i="14"/>
  <c r="B69" i="14"/>
  <c r="J69" i="14"/>
  <c r="J106" i="14"/>
  <c r="R106" i="14"/>
  <c r="R69" i="14"/>
  <c r="G107" i="14"/>
  <c r="G70" i="14"/>
  <c r="O107" i="14"/>
  <c r="O70" i="14"/>
  <c r="D71" i="14"/>
  <c r="D108" i="14"/>
  <c r="L71" i="14"/>
  <c r="L108" i="14"/>
  <c r="T108" i="14"/>
  <c r="T71" i="14"/>
  <c r="I109" i="14"/>
  <c r="I72" i="14"/>
  <c r="Q72" i="14"/>
  <c r="Q109" i="14"/>
  <c r="F110" i="14"/>
  <c r="F73" i="14"/>
  <c r="N110" i="14"/>
  <c r="N73" i="14"/>
  <c r="O71" i="14"/>
  <c r="H80" i="14"/>
  <c r="F86" i="14"/>
  <c r="N95" i="14"/>
  <c r="C103" i="14"/>
  <c r="F79" i="14"/>
  <c r="N79" i="14"/>
  <c r="C80" i="14"/>
  <c r="K80" i="14"/>
  <c r="S80" i="14"/>
  <c r="H81" i="14"/>
  <c r="P81" i="14"/>
  <c r="E82" i="14"/>
  <c r="M82" i="14"/>
  <c r="B83" i="14"/>
  <c r="J83" i="14"/>
  <c r="R83" i="14"/>
  <c r="G84" i="14"/>
  <c r="O84" i="14"/>
  <c r="D85" i="14"/>
  <c r="L85" i="14"/>
  <c r="T85" i="14"/>
  <c r="I86" i="14"/>
  <c r="Q86" i="14"/>
  <c r="F87" i="14"/>
  <c r="N87" i="14"/>
  <c r="C88" i="14"/>
  <c r="K88" i="14"/>
  <c r="S88" i="14"/>
  <c r="H89" i="14"/>
  <c r="P89" i="14"/>
  <c r="E90" i="14"/>
  <c r="M90" i="14"/>
  <c r="B91" i="14"/>
  <c r="J91" i="14"/>
  <c r="R91" i="14"/>
  <c r="G92" i="14"/>
  <c r="O92" i="14"/>
  <c r="D93" i="14"/>
  <c r="L93" i="14"/>
  <c r="T93" i="14"/>
  <c r="I94" i="14"/>
  <c r="Q94" i="14"/>
  <c r="F95" i="14"/>
  <c r="C96" i="14"/>
  <c r="S96" i="14"/>
  <c r="H97" i="14"/>
  <c r="E98" i="14"/>
  <c r="M98" i="14"/>
  <c r="J99" i="14"/>
  <c r="R99" i="14"/>
  <c r="G100" i="14"/>
  <c r="O100" i="14"/>
  <c r="D101" i="14"/>
  <c r="L101" i="14"/>
  <c r="T101" i="14"/>
  <c r="I102" i="14"/>
  <c r="Q102" i="14"/>
  <c r="N103" i="14"/>
  <c r="C104" i="14"/>
  <c r="S104" i="14"/>
  <c r="H105" i="14"/>
  <c r="P105" i="14"/>
  <c r="E106" i="14"/>
  <c r="R107" i="14"/>
  <c r="G55" i="14"/>
  <c r="I65" i="14"/>
  <c r="P68" i="14"/>
  <c r="D72" i="14"/>
  <c r="E80" i="14"/>
  <c r="E43" i="14"/>
  <c r="M80" i="14"/>
  <c r="M43" i="14"/>
  <c r="B81" i="14"/>
  <c r="B44" i="14"/>
  <c r="J81" i="14"/>
  <c r="J44" i="14"/>
  <c r="R44" i="14"/>
  <c r="R81" i="14"/>
  <c r="G45" i="14"/>
  <c r="O82" i="14"/>
  <c r="O45" i="14"/>
  <c r="D83" i="14"/>
  <c r="D46" i="14"/>
  <c r="L46" i="14"/>
  <c r="L83" i="14"/>
  <c r="T46" i="14"/>
  <c r="I84" i="14"/>
  <c r="I47" i="14"/>
  <c r="Q84" i="14"/>
  <c r="Q47" i="14"/>
  <c r="F48" i="14"/>
  <c r="F85" i="14"/>
  <c r="N48" i="14"/>
  <c r="C86" i="14"/>
  <c r="C49" i="14"/>
  <c r="K86" i="14"/>
  <c r="K49" i="14"/>
  <c r="S49" i="14"/>
  <c r="S86" i="14"/>
  <c r="H50" i="14"/>
  <c r="P87" i="14"/>
  <c r="P50" i="14"/>
  <c r="E88" i="14"/>
  <c r="E51" i="14"/>
  <c r="M51" i="14"/>
  <c r="M88" i="14"/>
  <c r="B52" i="14"/>
  <c r="J89" i="14"/>
  <c r="J52" i="14"/>
  <c r="R89" i="14"/>
  <c r="R52" i="14"/>
  <c r="G53" i="14"/>
  <c r="O90" i="14"/>
  <c r="O53" i="14"/>
  <c r="D54" i="14"/>
  <c r="L91" i="14"/>
  <c r="L54" i="14"/>
  <c r="T54" i="14"/>
  <c r="I92" i="14"/>
  <c r="I55" i="14"/>
  <c r="Q55" i="14"/>
  <c r="F93" i="14"/>
  <c r="F56" i="14"/>
  <c r="N56" i="14"/>
  <c r="C94" i="14"/>
  <c r="C57" i="14"/>
  <c r="K94" i="14"/>
  <c r="K57" i="14"/>
  <c r="S94" i="14"/>
  <c r="S57" i="14"/>
  <c r="H95" i="14"/>
  <c r="H58" i="14"/>
  <c r="P58" i="14"/>
  <c r="P95" i="14"/>
  <c r="E96" i="14"/>
  <c r="E59" i="14"/>
  <c r="M59" i="14"/>
  <c r="B97" i="14"/>
  <c r="B60" i="14"/>
  <c r="J97" i="14"/>
  <c r="J60" i="14"/>
  <c r="R60" i="14"/>
  <c r="G98" i="14"/>
  <c r="G61" i="14"/>
  <c r="O98" i="14"/>
  <c r="O61" i="14"/>
  <c r="D62" i="14"/>
  <c r="L99" i="14"/>
  <c r="L62" i="14"/>
  <c r="T99" i="14"/>
  <c r="T62" i="14"/>
  <c r="I63" i="14"/>
  <c r="Q100" i="14"/>
  <c r="Q63" i="14"/>
  <c r="F101" i="14"/>
  <c r="F64" i="14"/>
  <c r="N101" i="14"/>
  <c r="N64" i="14"/>
  <c r="C65" i="14"/>
  <c r="C102" i="14"/>
  <c r="K102" i="14"/>
  <c r="K65" i="14"/>
  <c r="S102" i="14"/>
  <c r="S65" i="14"/>
  <c r="H103" i="14"/>
  <c r="H66" i="14"/>
  <c r="P103" i="14"/>
  <c r="P66" i="14"/>
  <c r="E104" i="14"/>
  <c r="E67" i="14"/>
  <c r="M67" i="14"/>
  <c r="B105" i="14"/>
  <c r="B68" i="14"/>
  <c r="J105" i="14"/>
  <c r="J68" i="14"/>
  <c r="R68" i="14"/>
  <c r="G106" i="14"/>
  <c r="G69" i="14"/>
  <c r="O106" i="14"/>
  <c r="O69" i="14"/>
  <c r="D107" i="14"/>
  <c r="L70" i="14"/>
  <c r="T70" i="14"/>
  <c r="Q108" i="14"/>
  <c r="K110" i="14"/>
  <c r="Q57" i="14"/>
  <c r="E61" i="14"/>
  <c r="L64" i="14"/>
  <c r="S67" i="14"/>
  <c r="G71" i="14"/>
  <c r="N85" i="14"/>
  <c r="G90" i="14"/>
  <c r="N94" i="14"/>
  <c r="R105" i="14"/>
  <c r="H56" i="15"/>
  <c r="P56" i="15"/>
  <c r="K73" i="14"/>
  <c r="I107" i="14"/>
  <c r="F108" i="14"/>
  <c r="N108" i="14"/>
  <c r="C109" i="14"/>
  <c r="H110" i="14"/>
  <c r="P110" i="14"/>
  <c r="D70" i="14"/>
  <c r="Q71" i="14"/>
  <c r="M106" i="14"/>
  <c r="B107" i="14"/>
  <c r="G108" i="14"/>
  <c r="O108" i="14"/>
  <c r="L109" i="14"/>
  <c r="T109" i="14"/>
  <c r="I110" i="14"/>
  <c r="I73" i="14"/>
  <c r="Q73" i="14"/>
  <c r="Q110" i="14"/>
  <c r="E31" i="15"/>
  <c r="H38" i="15"/>
  <c r="F69" i="15"/>
  <c r="K107" i="14"/>
  <c r="S107" i="14"/>
  <c r="H108" i="14"/>
  <c r="P108" i="14"/>
  <c r="E109" i="14"/>
  <c r="M109" i="14"/>
  <c r="B110" i="14"/>
  <c r="J110" i="14"/>
  <c r="R110" i="14"/>
  <c r="L107" i="14"/>
  <c r="T107" i="14"/>
  <c r="I108" i="14"/>
  <c r="N109" i="14"/>
  <c r="C110" i="14"/>
  <c r="S110" i="14"/>
  <c r="G81" i="15"/>
  <c r="C60" i="15"/>
  <c r="F80" i="15"/>
  <c r="F55" i="15"/>
  <c r="N80" i="15"/>
  <c r="N55" i="15"/>
  <c r="C56" i="15"/>
  <c r="C81" i="15"/>
  <c r="C31" i="15"/>
  <c r="K56" i="15"/>
  <c r="K81" i="15"/>
  <c r="S81" i="15"/>
  <c r="S56" i="15"/>
  <c r="H57" i="15"/>
  <c r="H82" i="15"/>
  <c r="P82" i="15"/>
  <c r="P57" i="15"/>
  <c r="E58" i="15"/>
  <c r="E83" i="15"/>
  <c r="M83" i="15"/>
  <c r="M33" i="15"/>
  <c r="M58" i="15"/>
  <c r="B84" i="15"/>
  <c r="B59" i="15"/>
  <c r="B34" i="15"/>
  <c r="J84" i="15"/>
  <c r="J59" i="15"/>
  <c r="J34" i="15"/>
  <c r="R59" i="15"/>
  <c r="G60" i="15"/>
  <c r="G85" i="15"/>
  <c r="O60" i="15"/>
  <c r="O85" i="15"/>
  <c r="D86" i="15"/>
  <c r="D61" i="15"/>
  <c r="L86" i="15"/>
  <c r="L61" i="15"/>
  <c r="T86" i="15"/>
  <c r="T61" i="15"/>
  <c r="T36" i="15"/>
  <c r="I87" i="15"/>
  <c r="I62" i="15"/>
  <c r="I37" i="15"/>
  <c r="Q87" i="15"/>
  <c r="Q62" i="15"/>
  <c r="F88" i="15"/>
  <c r="F63" i="15"/>
  <c r="F38" i="15"/>
  <c r="N88" i="15"/>
  <c r="N63" i="15"/>
  <c r="N38" i="15"/>
  <c r="C64" i="15"/>
  <c r="C39" i="15"/>
  <c r="K64" i="15"/>
  <c r="K89" i="15"/>
  <c r="K39" i="15"/>
  <c r="S64" i="15"/>
  <c r="S89" i="15"/>
  <c r="S39" i="15"/>
  <c r="H65" i="15"/>
  <c r="H40" i="15"/>
  <c r="H90" i="15"/>
  <c r="P65" i="15"/>
  <c r="P90" i="15"/>
  <c r="P40" i="15"/>
  <c r="E66" i="15"/>
  <c r="E91" i="15"/>
  <c r="M66" i="15"/>
  <c r="M91" i="15"/>
  <c r="M41" i="15"/>
  <c r="B92" i="15"/>
  <c r="B67" i="15"/>
  <c r="B42" i="15"/>
  <c r="J92" i="15"/>
  <c r="J67" i="15"/>
  <c r="J42" i="15"/>
  <c r="R67" i="15"/>
  <c r="R42" i="15"/>
  <c r="G68" i="15"/>
  <c r="G93" i="15"/>
  <c r="G43" i="15"/>
  <c r="O68" i="15"/>
  <c r="O93" i="15"/>
  <c r="O43" i="15"/>
  <c r="D94" i="15"/>
  <c r="D69" i="15"/>
  <c r="D44" i="15"/>
  <c r="L94" i="15"/>
  <c r="L69" i="15"/>
  <c r="L44" i="15"/>
  <c r="T94" i="15"/>
  <c r="T69" i="15"/>
  <c r="I95" i="15"/>
  <c r="I70" i="15"/>
  <c r="I45" i="15"/>
  <c r="Q95" i="15"/>
  <c r="Q70" i="15"/>
  <c r="Q45" i="15"/>
  <c r="F96" i="15"/>
  <c r="F71" i="15"/>
  <c r="F46" i="15"/>
  <c r="N96" i="15"/>
  <c r="N71" i="15"/>
  <c r="N46" i="15"/>
  <c r="C72" i="15"/>
  <c r="C97" i="15"/>
  <c r="C47" i="15"/>
  <c r="K72" i="15"/>
  <c r="K97" i="15"/>
  <c r="K47" i="15"/>
  <c r="S72" i="15"/>
  <c r="S97" i="15"/>
  <c r="S47" i="15"/>
  <c r="H73" i="15"/>
  <c r="H98" i="15"/>
  <c r="P73" i="15"/>
  <c r="P98" i="15"/>
  <c r="P48" i="15"/>
  <c r="E74" i="15"/>
  <c r="E99" i="15"/>
  <c r="E49" i="15"/>
  <c r="M74" i="15"/>
  <c r="M99" i="15"/>
  <c r="M49" i="15"/>
  <c r="P32" i="15"/>
  <c r="L34" i="15"/>
  <c r="T44" i="15"/>
  <c r="F47" i="15"/>
  <c r="D59" i="15"/>
  <c r="C89" i="15"/>
  <c r="J70" i="15"/>
  <c r="R34" i="15"/>
  <c r="L36" i="15"/>
  <c r="K38" i="15"/>
  <c r="D45" i="15"/>
  <c r="L59" i="15"/>
  <c r="H80" i="15"/>
  <c r="H55" i="15"/>
  <c r="P80" i="15"/>
  <c r="P55" i="15"/>
  <c r="E81" i="15"/>
  <c r="E56" i="15"/>
  <c r="M81" i="15"/>
  <c r="M56" i="15"/>
  <c r="B82" i="15"/>
  <c r="B57" i="15"/>
  <c r="J82" i="15"/>
  <c r="J57" i="15"/>
  <c r="J32" i="15"/>
  <c r="R32" i="15"/>
  <c r="G83" i="15"/>
  <c r="G58" i="15"/>
  <c r="G33" i="15"/>
  <c r="O58" i="15"/>
  <c r="O83" i="15"/>
  <c r="T59" i="15"/>
  <c r="T84" i="15"/>
  <c r="Q85" i="15"/>
  <c r="Q60" i="15"/>
  <c r="Q35" i="15"/>
  <c r="F86" i="15"/>
  <c r="F36" i="15"/>
  <c r="N86" i="15"/>
  <c r="N61" i="15"/>
  <c r="N36" i="15"/>
  <c r="C62" i="15"/>
  <c r="C87" i="15"/>
  <c r="S87" i="15"/>
  <c r="S62" i="15"/>
  <c r="S37" i="15"/>
  <c r="H88" i="15"/>
  <c r="H63" i="15"/>
  <c r="P88" i="15"/>
  <c r="P63" i="15"/>
  <c r="P38" i="15"/>
  <c r="E89" i="15"/>
  <c r="E64" i="15"/>
  <c r="E39" i="15"/>
  <c r="M89" i="15"/>
  <c r="M64" i="15"/>
  <c r="M39" i="15"/>
  <c r="B90" i="15"/>
  <c r="B40" i="15"/>
  <c r="J90" i="15"/>
  <c r="J65" i="15"/>
  <c r="J40" i="15"/>
  <c r="R65" i="15"/>
  <c r="G91" i="15"/>
  <c r="G41" i="15"/>
  <c r="O66" i="15"/>
  <c r="O91" i="15"/>
  <c r="O41" i="15"/>
  <c r="D92" i="15"/>
  <c r="D67" i="15"/>
  <c r="D42" i="15"/>
  <c r="L92" i="15"/>
  <c r="L67" i="15"/>
  <c r="L42" i="15"/>
  <c r="T67" i="15"/>
  <c r="T42" i="15"/>
  <c r="T92" i="15"/>
  <c r="I93" i="15"/>
  <c r="I68" i="15"/>
  <c r="I43" i="15"/>
  <c r="Q68" i="15"/>
  <c r="F94" i="15"/>
  <c r="F44" i="15"/>
  <c r="N94" i="15"/>
  <c r="N69" i="15"/>
  <c r="N44" i="15"/>
  <c r="C95" i="15"/>
  <c r="C70" i="15"/>
  <c r="C45" i="15"/>
  <c r="K95" i="15"/>
  <c r="K70" i="15"/>
  <c r="S95" i="15"/>
  <c r="S70" i="15"/>
  <c r="S45" i="15"/>
  <c r="H96" i="15"/>
  <c r="H71" i="15"/>
  <c r="H46" i="15"/>
  <c r="P96" i="15"/>
  <c r="P46" i="15"/>
  <c r="P71" i="15"/>
  <c r="E97" i="15"/>
  <c r="E72" i="15"/>
  <c r="E47" i="15"/>
  <c r="M97" i="15"/>
  <c r="M72" i="15"/>
  <c r="M47" i="15"/>
  <c r="R73" i="15"/>
  <c r="K31" i="15"/>
  <c r="E33" i="15"/>
  <c r="T34" i="15"/>
  <c r="Q38" i="15"/>
  <c r="R40" i="15"/>
  <c r="K45" i="15"/>
  <c r="B65" i="15"/>
  <c r="F39" i="15"/>
  <c r="L45" i="15"/>
  <c r="K48" i="15"/>
  <c r="H74" i="15"/>
  <c r="M31" i="15"/>
  <c r="G35" i="15"/>
  <c r="C37" i="15"/>
  <c r="E41" i="15"/>
  <c r="H48" i="15"/>
  <c r="B55" i="15"/>
  <c r="I60" i="15"/>
  <c r="G66" i="15"/>
  <c r="M84" i="15"/>
  <c r="Q93" i="15"/>
  <c r="J80" i="15"/>
  <c r="J55" i="15"/>
  <c r="R55" i="15"/>
  <c r="G31" i="15"/>
  <c r="G56" i="15"/>
  <c r="O81" i="15"/>
  <c r="O31" i="15"/>
  <c r="O56" i="15"/>
  <c r="D82" i="15"/>
  <c r="D57" i="15"/>
  <c r="D32" i="15"/>
  <c r="L82" i="15"/>
  <c r="L32" i="15"/>
  <c r="L57" i="15"/>
  <c r="T82" i="15"/>
  <c r="T32" i="15"/>
  <c r="T57" i="15"/>
  <c r="I83" i="15"/>
  <c r="I33" i="15"/>
  <c r="Q83" i="15"/>
  <c r="Q58" i="15"/>
  <c r="Q33" i="15"/>
  <c r="F84" i="15"/>
  <c r="F59" i="15"/>
  <c r="F34" i="15"/>
  <c r="N84" i="15"/>
  <c r="N59" i="15"/>
  <c r="N34" i="15"/>
  <c r="C85" i="15"/>
  <c r="C35" i="15"/>
  <c r="K60" i="15"/>
  <c r="K35" i="15"/>
  <c r="K85" i="15"/>
  <c r="P61" i="15"/>
  <c r="I66" i="15"/>
  <c r="D73" i="15"/>
  <c r="S31" i="15"/>
  <c r="O33" i="15"/>
  <c r="I35" i="15"/>
  <c r="H39" i="15"/>
  <c r="H41" i="15"/>
  <c r="Q43" i="15"/>
  <c r="R57" i="15"/>
  <c r="C80" i="15"/>
  <c r="C55" i="15"/>
  <c r="K55" i="15"/>
  <c r="K80" i="15"/>
  <c r="S80" i="15"/>
  <c r="S55" i="15"/>
  <c r="H81" i="15"/>
  <c r="H31" i="15"/>
  <c r="P81" i="15"/>
  <c r="P31" i="15"/>
  <c r="E57" i="15"/>
  <c r="E32" i="15"/>
  <c r="E82" i="15"/>
  <c r="M82" i="15"/>
  <c r="M32" i="15"/>
  <c r="M57" i="15"/>
  <c r="B83" i="15"/>
  <c r="B33" i="15"/>
  <c r="B58" i="15"/>
  <c r="J83" i="15"/>
  <c r="J58" i="15"/>
  <c r="J33" i="15"/>
  <c r="R58" i="15"/>
  <c r="R33" i="15"/>
  <c r="G84" i="15"/>
  <c r="G59" i="15"/>
  <c r="G34" i="15"/>
  <c r="O84" i="15"/>
  <c r="O59" i="15"/>
  <c r="O34" i="15"/>
  <c r="D60" i="15"/>
  <c r="D85" i="15"/>
  <c r="D35" i="15"/>
  <c r="L60" i="15"/>
  <c r="L85" i="15"/>
  <c r="L35" i="15"/>
  <c r="C38" i="15"/>
  <c r="S38" i="15"/>
  <c r="J41" i="15"/>
  <c r="B32" i="15"/>
  <c r="O35" i="15"/>
  <c r="K37" i="15"/>
  <c r="P39" i="15"/>
  <c r="R43" i="15"/>
  <c r="F61" i="15"/>
  <c r="D80" i="15"/>
  <c r="D55" i="15"/>
  <c r="L80" i="15"/>
  <c r="T80" i="15"/>
  <c r="T55" i="15"/>
  <c r="I31" i="15"/>
  <c r="I56" i="15"/>
  <c r="I81" i="15"/>
  <c r="Q81" i="15"/>
  <c r="Q31" i="15"/>
  <c r="Q56" i="15"/>
  <c r="F82" i="15"/>
  <c r="F32" i="15"/>
  <c r="N82" i="15"/>
  <c r="N32" i="15"/>
  <c r="N57" i="15"/>
  <c r="C33" i="15"/>
  <c r="C58" i="15"/>
  <c r="K83" i="15"/>
  <c r="K33" i="15"/>
  <c r="S83" i="15"/>
  <c r="S58" i="15"/>
  <c r="S33" i="15"/>
  <c r="H84" i="15"/>
  <c r="H59" i="15"/>
  <c r="H34" i="15"/>
  <c r="P84" i="15"/>
  <c r="P59" i="15"/>
  <c r="P34" i="15"/>
  <c r="E60" i="15"/>
  <c r="E85" i="15"/>
  <c r="E35" i="15"/>
  <c r="M60" i="15"/>
  <c r="M85" i="15"/>
  <c r="M35" i="15"/>
  <c r="G87" i="15"/>
  <c r="D38" i="15"/>
  <c r="L38" i="15"/>
  <c r="I89" i="15"/>
  <c r="K41" i="15"/>
  <c r="S41" i="15"/>
  <c r="H42" i="15"/>
  <c r="M43" i="15"/>
  <c r="B44" i="15"/>
  <c r="G45" i="15"/>
  <c r="O45" i="15"/>
  <c r="T46" i="15"/>
  <c r="I47" i="15"/>
  <c r="N48" i="15"/>
  <c r="C49" i="15"/>
  <c r="G80" i="15"/>
  <c r="G55" i="15"/>
  <c r="O80" i="15"/>
  <c r="O55" i="15"/>
  <c r="D81" i="15"/>
  <c r="D56" i="15"/>
  <c r="D31" i="15"/>
  <c r="L81" i="15"/>
  <c r="L56" i="15"/>
  <c r="L31" i="15"/>
  <c r="T56" i="15"/>
  <c r="T81" i="15"/>
  <c r="T31" i="15"/>
  <c r="I57" i="15"/>
  <c r="I82" i="15"/>
  <c r="I32" i="15"/>
  <c r="Q57" i="15"/>
  <c r="Q32" i="15"/>
  <c r="F58" i="15"/>
  <c r="F33" i="15"/>
  <c r="N83" i="15"/>
  <c r="N58" i="15"/>
  <c r="N33" i="15"/>
  <c r="C59" i="15"/>
  <c r="C84" i="15"/>
  <c r="C34" i="15"/>
  <c r="K84" i="15"/>
  <c r="K59" i="15"/>
  <c r="K34" i="15"/>
  <c r="S84" i="15"/>
  <c r="S59" i="15"/>
  <c r="S34" i="15"/>
  <c r="H85" i="15"/>
  <c r="H60" i="15"/>
  <c r="H35" i="15"/>
  <c r="P85" i="15"/>
  <c r="P60" i="15"/>
  <c r="P35" i="15"/>
  <c r="E86" i="15"/>
  <c r="E61" i="15"/>
  <c r="E36" i="15"/>
  <c r="M61" i="15"/>
  <c r="M36" i="15"/>
  <c r="B87" i="15"/>
  <c r="B62" i="15"/>
  <c r="B37" i="15"/>
  <c r="J87" i="15"/>
  <c r="J62" i="15"/>
  <c r="J37" i="15"/>
  <c r="R62" i="15"/>
  <c r="G88" i="15"/>
  <c r="G63" i="15"/>
  <c r="O88" i="15"/>
  <c r="O38" i="15"/>
  <c r="D89" i="15"/>
  <c r="D64" i="15"/>
  <c r="D39" i="15"/>
  <c r="L89" i="15"/>
  <c r="L64" i="15"/>
  <c r="L39" i="15"/>
  <c r="T89" i="15"/>
  <c r="T39" i="15"/>
  <c r="I65" i="15"/>
  <c r="I90" i="15"/>
  <c r="Q65" i="15"/>
  <c r="Q40" i="15"/>
  <c r="F66" i="15"/>
  <c r="N91" i="15"/>
  <c r="N66" i="15"/>
  <c r="C42" i="15"/>
  <c r="C92" i="15"/>
  <c r="C67" i="15"/>
  <c r="K92" i="15"/>
  <c r="K67" i="15"/>
  <c r="K42" i="15"/>
  <c r="S92" i="15"/>
  <c r="H93" i="15"/>
  <c r="H68" i="15"/>
  <c r="P93" i="15"/>
  <c r="P68" i="15"/>
  <c r="P43" i="15"/>
  <c r="E94" i="15"/>
  <c r="E44" i="15"/>
  <c r="E69" i="15"/>
  <c r="M69" i="15"/>
  <c r="M94" i="15"/>
  <c r="B95" i="15"/>
  <c r="B70" i="15"/>
  <c r="J95" i="15"/>
  <c r="J45" i="15"/>
  <c r="R70" i="15"/>
  <c r="R45" i="15"/>
  <c r="G96" i="15"/>
  <c r="G71" i="15"/>
  <c r="D97" i="15"/>
  <c r="D72" i="15"/>
  <c r="D47" i="15"/>
  <c r="L97" i="15"/>
  <c r="L72" i="15"/>
  <c r="L47" i="15"/>
  <c r="T72" i="15"/>
  <c r="I98" i="15"/>
  <c r="I73" i="15"/>
  <c r="Q48" i="15"/>
  <c r="Q73" i="15"/>
  <c r="Q98" i="15"/>
  <c r="F74" i="15"/>
  <c r="F99" i="15"/>
  <c r="F49" i="15"/>
  <c r="N99" i="15"/>
  <c r="N74" i="15"/>
  <c r="R37" i="15"/>
  <c r="I40" i="15"/>
  <c r="M44" i="15"/>
  <c r="F57" i="15"/>
  <c r="T64" i="15"/>
  <c r="S67" i="15"/>
  <c r="Q90" i="15"/>
  <c r="I80" i="15"/>
  <c r="I55" i="15"/>
  <c r="Q80" i="15"/>
  <c r="F81" i="15"/>
  <c r="F31" i="15"/>
  <c r="N81" i="15"/>
  <c r="N56" i="15"/>
  <c r="N31" i="15"/>
  <c r="C82" i="15"/>
  <c r="C57" i="15"/>
  <c r="C32" i="15"/>
  <c r="K82" i="15"/>
  <c r="K32" i="15"/>
  <c r="S82" i="15"/>
  <c r="S32" i="15"/>
  <c r="H83" i="15"/>
  <c r="H58" i="15"/>
  <c r="H33" i="15"/>
  <c r="P83" i="15"/>
  <c r="P58" i="15"/>
  <c r="P33" i="15"/>
  <c r="E84" i="15"/>
  <c r="E34" i="15"/>
  <c r="M59" i="15"/>
  <c r="M34" i="15"/>
  <c r="B60" i="15"/>
  <c r="B35" i="15"/>
  <c r="J85" i="15"/>
  <c r="J60" i="15"/>
  <c r="J35" i="15"/>
  <c r="R60" i="15"/>
  <c r="R35" i="15"/>
  <c r="G86" i="15"/>
  <c r="G61" i="15"/>
  <c r="G36" i="15"/>
  <c r="O61" i="15"/>
  <c r="O36" i="15"/>
  <c r="O86" i="15"/>
  <c r="D87" i="15"/>
  <c r="D62" i="15"/>
  <c r="D37" i="15"/>
  <c r="L87" i="15"/>
  <c r="L62" i="15"/>
  <c r="L37" i="15"/>
  <c r="T87" i="15"/>
  <c r="T62" i="15"/>
  <c r="I63" i="15"/>
  <c r="I88" i="15"/>
  <c r="I38" i="15"/>
  <c r="F89" i="15"/>
  <c r="F64" i="15"/>
  <c r="N89" i="15"/>
  <c r="N64" i="15"/>
  <c r="N39" i="15"/>
  <c r="C90" i="15"/>
  <c r="C40" i="15"/>
  <c r="C65" i="15"/>
  <c r="K90" i="15"/>
  <c r="K65" i="15"/>
  <c r="K40" i="15"/>
  <c r="S90" i="15"/>
  <c r="S65" i="15"/>
  <c r="S40" i="15"/>
  <c r="P91" i="15"/>
  <c r="P66" i="15"/>
  <c r="P41" i="15"/>
  <c r="E92" i="15"/>
  <c r="E67" i="15"/>
  <c r="M92" i="15"/>
  <c r="M42" i="15"/>
  <c r="B68" i="15"/>
  <c r="B43" i="15"/>
  <c r="J93" i="15"/>
  <c r="J68" i="15"/>
  <c r="R68" i="15"/>
  <c r="G94" i="15"/>
  <c r="G69" i="15"/>
  <c r="G44" i="15"/>
  <c r="O94" i="15"/>
  <c r="O69" i="15"/>
  <c r="O44" i="15"/>
  <c r="D95" i="15"/>
  <c r="D70" i="15"/>
  <c r="L95" i="15"/>
  <c r="T95" i="15"/>
  <c r="T45" i="15"/>
  <c r="T70" i="15"/>
  <c r="I71" i="15"/>
  <c r="I96" i="15"/>
  <c r="I46" i="15"/>
  <c r="Q96" i="15"/>
  <c r="Q71" i="15"/>
  <c r="F97" i="15"/>
  <c r="F72" i="15"/>
  <c r="N97" i="15"/>
  <c r="N72" i="15"/>
  <c r="N47" i="15"/>
  <c r="C98" i="15"/>
  <c r="C48" i="15"/>
  <c r="K98" i="15"/>
  <c r="K73" i="15"/>
  <c r="S98" i="15"/>
  <c r="S73" i="15"/>
  <c r="H99" i="15"/>
  <c r="H49" i="15"/>
  <c r="P99" i="15"/>
  <c r="P74" i="15"/>
  <c r="P49" i="15"/>
  <c r="G38" i="15"/>
  <c r="J43" i="15"/>
  <c r="B45" i="15"/>
  <c r="T47" i="15"/>
  <c r="K57" i="15"/>
  <c r="E59" i="15"/>
  <c r="M86" i="15"/>
  <c r="J98" i="15"/>
  <c r="J73" i="15"/>
  <c r="G74" i="15"/>
  <c r="G99" i="15"/>
  <c r="I39" i="15"/>
  <c r="J48" i="15"/>
  <c r="L88" i="15"/>
  <c r="H86" i="15"/>
  <c r="H61" i="15"/>
  <c r="E87" i="15"/>
  <c r="M62" i="15"/>
  <c r="M37" i="15"/>
  <c r="B88" i="15"/>
  <c r="B38" i="15"/>
  <c r="J88" i="15"/>
  <c r="J63" i="15"/>
  <c r="J38" i="15"/>
  <c r="R38" i="15"/>
  <c r="R63" i="15"/>
  <c r="G39" i="15"/>
  <c r="G89" i="15"/>
  <c r="O64" i="15"/>
  <c r="O89" i="15"/>
  <c r="O39" i="15"/>
  <c r="D90" i="15"/>
  <c r="D40" i="15"/>
  <c r="L90" i="15"/>
  <c r="L40" i="15"/>
  <c r="T90" i="15"/>
  <c r="T65" i="15"/>
  <c r="T40" i="15"/>
  <c r="I91" i="15"/>
  <c r="I41" i="15"/>
  <c r="Q91" i="15"/>
  <c r="Q66" i="15"/>
  <c r="Q41" i="15"/>
  <c r="F92" i="15"/>
  <c r="F42" i="15"/>
  <c r="F67" i="15"/>
  <c r="N92" i="15"/>
  <c r="N42" i="15"/>
  <c r="C68" i="15"/>
  <c r="C43" i="15"/>
  <c r="C93" i="15"/>
  <c r="K43" i="15"/>
  <c r="S43" i="15"/>
  <c r="H94" i="15"/>
  <c r="H69" i="15"/>
  <c r="H44" i="15"/>
  <c r="P44" i="15"/>
  <c r="E70" i="15"/>
  <c r="E95" i="15"/>
  <c r="E45" i="15"/>
  <c r="M45" i="15"/>
  <c r="M70" i="15"/>
  <c r="B96" i="15"/>
  <c r="B46" i="15"/>
  <c r="J96" i="15"/>
  <c r="J71" i="15"/>
  <c r="J46" i="15"/>
  <c r="R46" i="15"/>
  <c r="G47" i="15"/>
  <c r="G97" i="15"/>
  <c r="O97" i="15"/>
  <c r="O72" i="15"/>
  <c r="O47" i="15"/>
  <c r="D98" i="15"/>
  <c r="D48" i="15"/>
  <c r="L98" i="15"/>
  <c r="L73" i="15"/>
  <c r="L48" i="15"/>
  <c r="T98" i="15"/>
  <c r="T48" i="15"/>
  <c r="T73" i="15"/>
  <c r="I99" i="15"/>
  <c r="I74" i="15"/>
  <c r="I49" i="15"/>
  <c r="Q99" i="15"/>
  <c r="Q74" i="15"/>
  <c r="Q49" i="15"/>
  <c r="B48" i="15"/>
  <c r="O49" i="15"/>
  <c r="L65" i="15"/>
  <c r="G72" i="15"/>
  <c r="O73" i="15"/>
  <c r="S93" i="15"/>
  <c r="T60" i="15"/>
  <c r="T85" i="15"/>
  <c r="I61" i="15"/>
  <c r="Q61" i="15"/>
  <c r="Q86" i="15"/>
  <c r="F62" i="15"/>
  <c r="F87" i="15"/>
  <c r="N62" i="15"/>
  <c r="C63" i="15"/>
  <c r="C88" i="15"/>
  <c r="K63" i="15"/>
  <c r="S63" i="15"/>
  <c r="S88" i="15"/>
  <c r="H64" i="15"/>
  <c r="H89" i="15"/>
  <c r="P64" i="15"/>
  <c r="P89" i="15"/>
  <c r="E65" i="15"/>
  <c r="E90" i="15"/>
  <c r="M65" i="15"/>
  <c r="M90" i="15"/>
  <c r="B91" i="15"/>
  <c r="B66" i="15"/>
  <c r="J91" i="15"/>
  <c r="J66" i="15"/>
  <c r="R66" i="15"/>
  <c r="G92" i="15"/>
  <c r="G67" i="15"/>
  <c r="G42" i="15"/>
  <c r="O92" i="15"/>
  <c r="O67" i="15"/>
  <c r="O42" i="15"/>
  <c r="D68" i="15"/>
  <c r="D93" i="15"/>
  <c r="D43" i="15"/>
  <c r="L68" i="15"/>
  <c r="L93" i="15"/>
  <c r="L43" i="15"/>
  <c r="T68" i="15"/>
  <c r="T43" i="15"/>
  <c r="T93" i="15"/>
  <c r="I69" i="15"/>
  <c r="I44" i="15"/>
  <c r="Q69" i="15"/>
  <c r="Q44" i="15"/>
  <c r="Q94" i="15"/>
  <c r="F70" i="15"/>
  <c r="F95" i="15"/>
  <c r="F45" i="15"/>
  <c r="N70" i="15"/>
  <c r="N45" i="15"/>
  <c r="C71" i="15"/>
  <c r="C96" i="15"/>
  <c r="C46" i="15"/>
  <c r="K71" i="15"/>
  <c r="K46" i="15"/>
  <c r="S71" i="15"/>
  <c r="S96" i="15"/>
  <c r="S46" i="15"/>
  <c r="H72" i="15"/>
  <c r="H97" i="15"/>
  <c r="H47" i="15"/>
  <c r="P72" i="15"/>
  <c r="P97" i="15"/>
  <c r="P47" i="15"/>
  <c r="E73" i="15"/>
  <c r="E48" i="15"/>
  <c r="E98" i="15"/>
  <c r="M73" i="15"/>
  <c r="M48" i="15"/>
  <c r="M98" i="15"/>
  <c r="B99" i="15"/>
  <c r="B74" i="15"/>
  <c r="B49" i="15"/>
  <c r="J99" i="15"/>
  <c r="J74" i="15"/>
  <c r="J49" i="15"/>
  <c r="R74" i="15"/>
  <c r="R49" i="15"/>
  <c r="S35" i="15"/>
  <c r="H36" i="15"/>
  <c r="P36" i="15"/>
  <c r="E37" i="15"/>
  <c r="N37" i="15"/>
  <c r="B41" i="15"/>
  <c r="O48" i="15"/>
  <c r="G64" i="15"/>
  <c r="B71" i="15"/>
  <c r="I94" i="15"/>
  <c r="B61" i="15"/>
  <c r="B86" i="15"/>
  <c r="J61" i="15"/>
  <c r="J86" i="15"/>
  <c r="R61" i="15"/>
  <c r="G62" i="15"/>
  <c r="O62" i="15"/>
  <c r="O87" i="15"/>
  <c r="D63" i="15"/>
  <c r="D88" i="15"/>
  <c r="L63" i="15"/>
  <c r="T63" i="15"/>
  <c r="T88" i="15"/>
  <c r="I64" i="15"/>
  <c r="Q64" i="15"/>
  <c r="Q89" i="15"/>
  <c r="F65" i="15"/>
  <c r="F90" i="15"/>
  <c r="N65" i="15"/>
  <c r="N90" i="15"/>
  <c r="C66" i="15"/>
  <c r="C91" i="15"/>
  <c r="K66" i="15"/>
  <c r="K91" i="15"/>
  <c r="S91" i="15"/>
  <c r="S66" i="15"/>
  <c r="H92" i="15"/>
  <c r="H67" i="15"/>
  <c r="P92" i="15"/>
  <c r="P67" i="15"/>
  <c r="E68" i="15"/>
  <c r="E93" i="15"/>
  <c r="M68" i="15"/>
  <c r="M93" i="15"/>
  <c r="B69" i="15"/>
  <c r="B94" i="15"/>
  <c r="J69" i="15"/>
  <c r="J94" i="15"/>
  <c r="R69" i="15"/>
  <c r="G70" i="15"/>
  <c r="O70" i="15"/>
  <c r="O95" i="15"/>
  <c r="D71" i="15"/>
  <c r="D96" i="15"/>
  <c r="L71" i="15"/>
  <c r="T71" i="15"/>
  <c r="T96" i="15"/>
  <c r="I72" i="15"/>
  <c r="Q72" i="15"/>
  <c r="Q97" i="15"/>
  <c r="F73" i="15"/>
  <c r="F98" i="15"/>
  <c r="N73" i="15"/>
  <c r="N98" i="15"/>
  <c r="C74" i="15"/>
  <c r="C99" i="15"/>
  <c r="K74" i="15"/>
  <c r="K99" i="15"/>
  <c r="S99" i="15"/>
  <c r="S74" i="15"/>
  <c r="T35" i="15"/>
  <c r="I36" i="15"/>
  <c r="Q36" i="15"/>
  <c r="F37" i="15"/>
  <c r="O37" i="15"/>
  <c r="M40" i="15"/>
  <c r="C41" i="15"/>
  <c r="E43" i="15"/>
  <c r="R44" i="15"/>
  <c r="L46" i="15"/>
  <c r="F48" i="15"/>
  <c r="G49" i="15"/>
  <c r="S49" i="15"/>
  <c r="B63" i="15"/>
  <c r="P69" i="15"/>
  <c r="M87" i="15"/>
  <c r="D99" i="15"/>
  <c r="D74" i="15"/>
  <c r="T74" i="15"/>
  <c r="B36" i="15"/>
  <c r="J36" i="15"/>
  <c r="R36" i="15"/>
  <c r="G37" i="15"/>
  <c r="E40" i="15"/>
  <c r="N40" i="15"/>
  <c r="T49" i="15"/>
  <c r="K68" i="15"/>
  <c r="N87" i="15"/>
  <c r="P94" i="15"/>
  <c r="I97" i="15"/>
  <c r="T99" i="15"/>
  <c r="E61" i="5" l="1"/>
  <c r="E98" i="5"/>
  <c r="E103" i="5"/>
  <c r="E66" i="5"/>
  <c r="E59" i="5"/>
  <c r="E96" i="5"/>
  <c r="E106" i="5"/>
  <c r="E69" i="5"/>
  <c r="E111" i="5"/>
  <c r="E74" i="5"/>
  <c r="E109" i="5"/>
  <c r="E72" i="5"/>
  <c r="E105" i="5"/>
  <c r="E68" i="5"/>
  <c r="E67" i="5"/>
  <c r="E104" i="5"/>
  <c r="E63" i="5"/>
  <c r="E100" i="5"/>
  <c r="E107" i="5"/>
  <c r="E70" i="5"/>
  <c r="E101" i="5"/>
  <c r="E64" i="5"/>
  <c r="E95" i="5"/>
  <c r="E58" i="5"/>
  <c r="E97" i="5"/>
  <c r="E60" i="5"/>
  <c r="E93" i="5"/>
  <c r="E57" i="5"/>
  <c r="E56" i="5"/>
  <c r="E71" i="5"/>
  <c r="E108" i="5"/>
  <c r="E73" i="5"/>
  <c r="E65" i="5"/>
</calcChain>
</file>

<file path=xl/sharedStrings.xml><?xml version="1.0" encoding="utf-8"?>
<sst xmlns="http://schemas.openxmlformats.org/spreadsheetml/2006/main" count="1455" uniqueCount="166">
  <si>
    <t>Impressum</t>
  </si>
  <si>
    <t>Statistischer Bericht</t>
  </si>
  <si>
    <t>Erscheinungsfolge: halbjährlich</t>
  </si>
  <si>
    <t>Herausgeber</t>
  </si>
  <si>
    <t>Zeichenerklärung</t>
  </si>
  <si>
    <t xml:space="preserve">weniger als die Hälfte von 1 </t>
  </si>
  <si>
    <t>in der letzten besetzten Stelle,</t>
  </si>
  <si>
    <t>14480 Potsdam</t>
  </si>
  <si>
    <t>jedoch mehr als nichts</t>
  </si>
  <si>
    <t>info@statistik-bbb.de</t>
  </si>
  <si>
    <t>–</t>
  </si>
  <si>
    <t>nichts vorhanden</t>
  </si>
  <si>
    <t>www.statistik-berlin-brandenburg.de</t>
  </si>
  <si>
    <t>…</t>
  </si>
  <si>
    <t>Angabe fällt später an</t>
  </si>
  <si>
    <t>( )</t>
  </si>
  <si>
    <t>Aussagewert ist eingeschränkt</t>
  </si>
  <si>
    <t>/</t>
  </si>
  <si>
    <t>Zahlenwert nicht sicher genug</t>
  </si>
  <si>
    <t>•</t>
  </si>
  <si>
    <t>Zahlenwert unbekannt oder</t>
  </si>
  <si>
    <t xml:space="preserve">geheim zu halten </t>
  </si>
  <si>
    <t>x</t>
  </si>
  <si>
    <t xml:space="preserve">Tabellenfach gesperrt </t>
  </si>
  <si>
    <t>p</t>
  </si>
  <si>
    <t>vorläufige Zahl</t>
  </si>
  <si>
    <t>r</t>
  </si>
  <si>
    <t>berichtigte Zahl</t>
  </si>
  <si>
    <t>s</t>
  </si>
  <si>
    <t>geschätzte Zahl</t>
  </si>
  <si>
    <t>Seite</t>
  </si>
  <si>
    <t>(externer Link)</t>
  </si>
  <si>
    <t>Tabellen</t>
  </si>
  <si>
    <t>nach ausgewählten Wirtschaftsbereichen</t>
  </si>
  <si>
    <t>Jahr</t>
  </si>
  <si>
    <t>Erwerbstätige</t>
  </si>
  <si>
    <t>Selbstständige 
und 
mithelfende 
Familien-
angehörige</t>
  </si>
  <si>
    <t>Arbeitnehmer</t>
  </si>
  <si>
    <t>Davon</t>
  </si>
  <si>
    <t>Arbeitnehmer 
ohne 
marginal 
Beschäftigte</t>
  </si>
  <si>
    <t>Marginal 
Beschäftigte</t>
  </si>
  <si>
    <t>Jahresdurchschnitt in 1 000 Personen</t>
  </si>
  <si>
    <t>Anteil an den Erwerbstätigen</t>
  </si>
  <si>
    <t>_____</t>
  </si>
  <si>
    <t>Ins-
gesamt</t>
  </si>
  <si>
    <t>Land-
und
Forst-
wirtschaft,
Fischerei</t>
  </si>
  <si>
    <t>Produ-
zierendes Gewerbe</t>
  </si>
  <si>
    <t>Dienst-
leistungs-
bereiche</t>
  </si>
  <si>
    <t>Produ-
zierendes
Gewerbe
ohne
Baugewerbe</t>
  </si>
  <si>
    <t>darunter</t>
  </si>
  <si>
    <t>Bau-
gewerbe</t>
  </si>
  <si>
    <t>Handel,
Verkehr
und 
Lagerei, 
Gast-
gewerbe,
Infor-
mation
und
Kommuni-
kation</t>
  </si>
  <si>
    <t>Finanz-,
Versich.-
und
Unter-
nehmens-
dienst-
leister,
Grund-
stücks- u.
Wohnungs-
wesen</t>
  </si>
  <si>
    <t>Öffentliche
und
sonstige
Dienst-
leister,
Erziehung
und
Gesund-
heit,
priv.
Haushalte</t>
  </si>
  <si>
    <t>Verarbei-tendes Gewerbe</t>
  </si>
  <si>
    <t xml:space="preserve">Handel,
Verkehr
und
Lagerei,
Gast-
gewerbe
</t>
  </si>
  <si>
    <t>Infor-
mation
und
Kommuni-
kation</t>
  </si>
  <si>
    <t>Finanz-
und
Versich.-
dienst-
leister</t>
  </si>
  <si>
    <t>Grund-
stücks- 
und
Wohnungs-
wesen</t>
  </si>
  <si>
    <t xml:space="preserve">Unter-
nehmens-
dienst-
leister
</t>
  </si>
  <si>
    <t>Öffentl.
Dienst-
leister,
Erziehung,
Gesund-
heit</t>
  </si>
  <si>
    <t>Sonstige
Dienst-
leister,
private
Haushalte</t>
  </si>
  <si>
    <t>Land-
und
Forst-
wirt-
schaft,
Fische-
rei</t>
  </si>
  <si>
    <t>Produzierendes Gewerbe ohne Baugewerbe</t>
  </si>
  <si>
    <t>Bau-
ge-
werbe</t>
  </si>
  <si>
    <t>Handel, Verkehr und Lagerei, Gastgewerbe</t>
  </si>
  <si>
    <t>Infor-
mation
und 
Kom-
muni-
ka-
tion</t>
  </si>
  <si>
    <t>Finanz-
und
Versiche-
rungs-
dienst-
leister</t>
  </si>
  <si>
    <t>Grund-
stücks-
und
Woh-nungs-
wesen</t>
  </si>
  <si>
    <t>Unternehmensdienstleister</t>
  </si>
  <si>
    <t>Öffentliche Dienstleister,
Erziehung, Gesundheit</t>
  </si>
  <si>
    <t>sonstige Dienstleister</t>
  </si>
  <si>
    <t>zu-
sam-
men</t>
  </si>
  <si>
    <t>Bergbau 
und 
Gewin-
nung 
von 
Steinen und 
Erden</t>
  </si>
  <si>
    <t>Verarbei-
tendes 
Gewerbe</t>
  </si>
  <si>
    <t>Energie-
versor-
gung</t>
  </si>
  <si>
    <t>Wasser-
versor-
gung, 
Entsor-
gung u.Ä.</t>
  </si>
  <si>
    <t xml:space="preserve">Handel;
Instandh. 
und 
Repa-
ratur
von Kfz </t>
  </si>
  <si>
    <t>Verkehr
und 
Lagerei</t>
  </si>
  <si>
    <t>Gast-
ge-
werbe</t>
  </si>
  <si>
    <t>Frei-
berufl.,
wiss.
u. techn.
Dienst-
leister</t>
  </si>
  <si>
    <t>Sonstige
Unter-nehmens-
dienst-
leister</t>
  </si>
  <si>
    <t>Öffentliche
Verwaltg.,
Verteid.,
Sozial-
versiche-
rung</t>
  </si>
  <si>
    <t>Erzieh-
ung und
Unter-richt</t>
  </si>
  <si>
    <t>Gesund-
heits-
und
Sozial-
wesen</t>
  </si>
  <si>
    <t>Kunst,
Unter-
haltung
und
Erholung</t>
  </si>
  <si>
    <t>Sonstige 
Dienst-
leister
a.n.g.</t>
  </si>
  <si>
    <t>Häus-
liche
Dienste</t>
  </si>
  <si>
    <t>Veränderung zum Vorjahr in 1 000 Personen</t>
  </si>
  <si>
    <t>Baden-
Württemberg</t>
  </si>
  <si>
    <t>Bayern</t>
  </si>
  <si>
    <t>Berlin</t>
  </si>
  <si>
    <t>Branden-
burg</t>
  </si>
  <si>
    <t>Bremen</t>
  </si>
  <si>
    <t>Hamburg</t>
  </si>
  <si>
    <t>Hessen</t>
  </si>
  <si>
    <t>Mecklenburg-
Vorpommern</t>
  </si>
  <si>
    <t>Nieder-
sachsen</t>
  </si>
  <si>
    <t>Nordrhein-
Westfalen</t>
  </si>
  <si>
    <t xml:space="preserve">Rheinland-
Pfalz </t>
  </si>
  <si>
    <t>Saarland</t>
  </si>
  <si>
    <t>Sachsen</t>
  </si>
  <si>
    <t>Sachsen-
Anhalt</t>
  </si>
  <si>
    <t>Schleswig-
Holstein</t>
  </si>
  <si>
    <t>Thüringen</t>
  </si>
  <si>
    <t>Deutschland</t>
  </si>
  <si>
    <t>West-
deutschland
ohne Berlin</t>
  </si>
  <si>
    <t>Ost-
deutschland
ohne Berlin</t>
  </si>
  <si>
    <t>©</t>
  </si>
  <si>
    <t>Metadaten zu dieser Statistik</t>
  </si>
  <si>
    <t>Veränderung zum Vorjahr in %</t>
  </si>
  <si>
    <t>Anteil an den Erwerbstätigen insgesamt in %</t>
  </si>
  <si>
    <t>Anteil an den Arbeitnehmern insgesamt in %</t>
  </si>
  <si>
    <t>Anteil an den Selbstständigen insgesamt in %</t>
  </si>
  <si>
    <t>Veränderung gegenüber dem Vorjahr in %</t>
  </si>
  <si>
    <t>Anteil an Deutschland in %</t>
  </si>
  <si>
    <t>Anteil an den Erwerbstätigen in %</t>
  </si>
  <si>
    <t>Erwerbstätige am Arbeitsort im Land Berlin 1991 bis 2025</t>
  </si>
  <si>
    <t>Arbeitnehmer am Arbeitsort im Land Berlin 1991 bis 2025</t>
  </si>
  <si>
    <t>Selbstständige am Arbeitsort im Land Berlin 1991 bis 2025</t>
  </si>
  <si>
    <t>Erwerbstätige am Arbeitsort im Land Berlin 2008 bis 2025 nach Wirtschaftsbereichen</t>
  </si>
  <si>
    <t>Arbeitnehmer am Arbeitsort im Land Berlin 2008 bis 2025 nach Wirtschaftsbereichen</t>
  </si>
  <si>
    <t>Selbstständige am Arbeitsort im Land Berlin 2008 bis 2025 nach Wirtschaftsbereichen</t>
  </si>
  <si>
    <t>Erwerbstätige am Arbeitsort in Deutschland 1991 bis 2025 nach Bundesländern</t>
  </si>
  <si>
    <t>Arbeitnehmer am Arbeitsort in Deutschland 1991 bis 2025 nach Bundesländern</t>
  </si>
  <si>
    <t>Selbstständige am Arbeitsort in Deutschland 1991 bis 2025 nach Bundesländern</t>
  </si>
  <si>
    <t>Marginal Beschäftigte am Arbeitsort in Deutschland 2003 bis 2025 nach Bundesländern</t>
  </si>
  <si>
    <t>1  Erwerbstätige am Arbeitsort im Land Berlin 1991 bis 2025</t>
  </si>
  <si>
    <t>2  Erwerbstätige am Arbeitsort im Land Berlin 1991 bis 2025
    nach ausgewählten Wirtschaftsbereichen</t>
  </si>
  <si>
    <t>3  Arbeitnehmer am Arbeitsort im Land Berlin 1991 bis 2025
    nach ausgewählten Wirtschaftsbereichen</t>
  </si>
  <si>
    <t>4  Selbstständige am Arbeitsort im Land Berlin 1991 bis 2025
    nach ausgewählten Wirtschaftsbereichen</t>
  </si>
  <si>
    <t>5  Erwerbstätige am Arbeitsort im Land Berlin 2008 bis 2025 nach Wirtschaftsbereichen</t>
  </si>
  <si>
    <t>8  Erwerbstätige am Arbeitsort in Deutschland 1991 bis 2025 nach Bundesländern</t>
  </si>
  <si>
    <t>8 Erwerbstätige am Arbeitsort in Deutschland 1991 bis 2025 nach Bundesländern</t>
  </si>
  <si>
    <t>7  Selbstständige und mithelfende Familienangehörige am Arbeitsort im Land Berlin 2008 bis 2025
    nach Wirtschaftsbereichen</t>
  </si>
  <si>
    <t>7  Selbstständige und mithelfende Familienangehörige am Arbeitsort im Land Berlin 2008 bis 2025
     nach Wirtschaftsbereichen</t>
  </si>
  <si>
    <t>6  Arbeitnehmer am Arbeitsort im Land Berlin 2008 bis 2025 nach Wirtschaftsbereichen</t>
  </si>
  <si>
    <t>9  Arbeitnehmer am Arbeitsort in Deutschland 1991 bis 2025 nach Bundesländern</t>
  </si>
  <si>
    <t>10  Selbstständige und mithelfende Familienangehörige am Arbeitsort in Deutschland 
      1991 bis 2025 nach Bundesländern</t>
  </si>
  <si>
    <t>Selbstständigenquote ≙ Anteil an den Erwerbstätigen in %</t>
  </si>
  <si>
    <t>11  Marginal Beschäftigte am Arbeitsort in Deutschland 2003 bis 2025 nach Bundesländern</t>
  </si>
  <si>
    <t>11 Marginal Beschäftigte am Arbeitsort in Deutschland 2003 bis 2025 nach Bundesländern</t>
  </si>
  <si>
    <t xml:space="preserve">Berechnungsstand des </t>
  </si>
  <si>
    <r>
      <rPr>
        <b/>
        <sz val="8"/>
        <color rgb="FFF92246"/>
        <rFont val="Source Sans Pro"/>
        <family val="2"/>
      </rPr>
      <t>Amt für Statistik</t>
    </r>
    <r>
      <rPr>
        <sz val="8"/>
        <color rgb="FFF92246"/>
        <rFont val="Source Sans Pro"/>
        <family val="2"/>
      </rPr>
      <t xml:space="preserve"> </t>
    </r>
    <r>
      <rPr>
        <sz val="8"/>
        <rFont val="Source Sans Pro"/>
        <family val="2"/>
      </rPr>
      <t>Berlin-Brandenburg</t>
    </r>
  </si>
  <si>
    <t>Steinstraße 104–106</t>
  </si>
  <si>
    <t>Tel. 0331 8173-1777</t>
  </si>
  <si>
    <t>Fax 0331 817330-4091</t>
  </si>
  <si>
    <r>
      <rPr>
        <b/>
        <sz val="8"/>
        <color rgb="FFF92246"/>
        <rFont val="Source Sans Pro"/>
        <family val="2"/>
      </rPr>
      <t>Amt für Statistik</t>
    </r>
    <r>
      <rPr>
        <sz val="8"/>
        <rFont val="Source Sans Pro"/>
        <family val="2"/>
      </rPr>
      <t xml:space="preserve"> Berlin-Brandenburg, </t>
    </r>
  </si>
  <si>
    <t>Auszugsweise Vervielfältigung und 
Verbreitung mit Quellenangabe gestattet.</t>
  </si>
  <si>
    <t>Die beiliegenden Ergebnisse dürfen in dieser Form
(jeweilige Darstellungseinheit mit mehreren
hinterlegten Nachkommastellen) nur für eigene
Berechnungen verwendet werden. Absolutzahlen
dürfen nicht genauer als in der vom Arbeitskreis
„Erwerbstätigenrechnung der Länder”
 freigegebenen Zahlengenauigkeit („Personen" in 
Tausend „Geleistete Arbeitsstunden" in Millionen — 
jeweils mit nur einer Nachkommastelle) an Dritte
weitergeleitet oder veröffentlicht werden.</t>
  </si>
  <si>
    <r>
      <t xml:space="preserve">Potsdam, </t>
    </r>
    <r>
      <rPr>
        <b/>
        <sz val="8"/>
        <color rgb="FF383C48"/>
        <rFont val="Source Sans Pro"/>
        <family val="2"/>
      </rPr>
      <t>2026</t>
    </r>
  </si>
  <si>
    <t>Statistischer</t>
  </si>
  <si>
    <t>Bericht</t>
  </si>
  <si>
    <r>
      <t xml:space="preserve">Erwerbstätigenrechnung —
Erwerbstätige
im </t>
    </r>
    <r>
      <rPr>
        <b/>
        <sz val="16"/>
        <color rgb="FF383C48"/>
        <rFont val="Source Sans Pro"/>
        <family val="2"/>
      </rPr>
      <t xml:space="preserve">Land Berlin
1991 bis 2025
</t>
    </r>
  </si>
  <si>
    <t>Erwerbstätige
Arbeitnehmer
Marginal Beschäftigte
Selbstständige und mithelfende Familienangehörige</t>
  </si>
  <si>
    <t>Die Daten für die Jahre 1991 bis 2018 werden hier teilweise nicht dargestellt. In der Excel-Version dieser Veröffentlichung sind die Angaben vorhanden.</t>
  </si>
  <si>
    <t>Die Daten für die Jahre 1991 bis 2021 werden hier teilweise nicht dargestellt. In der Excel-Version dieser Veröffentlichung sind die Angaben vorhanden.</t>
  </si>
  <si>
    <t>Die Daten für die Jahre 2009 bis 2022 werden hier teilweise nicht dargestellt. In der Excel-Version dieser Veröffentlichung sind die Angaben vorhanden.</t>
  </si>
  <si>
    <t>Die Daten für die Jahre 1991 bis 2016 werden hier teilweise nicht dargestellt. In der Excel-Version dieser Veröffentlichung sind die
Angaben vorhanden.</t>
  </si>
  <si>
    <t>Die Daten für die Jahre 1991 bis 2016 werden hier teilweise nicht dargestellt. In der Excel-Version dieser Veröffentlichung sind die Angaben vorhanden.</t>
  </si>
  <si>
    <t>Die Daten für die Jahre 1991 bis 2016 werden hier teilweise nicht dargestellt. In der Excel-Version dieser Veröffentlichung sind die 
Angaben vorhanden.</t>
  </si>
  <si>
    <t>Die Daten für die Jahre 2004 bis 2021 werden hier teilweise nicht dargestellt. In der Excel-Version dieser Veröffentlichung sind die 
Angaben vorhanden.</t>
  </si>
  <si>
    <t>A VI 9 — hj 2/25</t>
  </si>
  <si>
    <t>Ergebnisse des Arbeitskreises
„Erwerbstätigenrechnung der Länder"
Berechnungsstand: Mai 2026</t>
  </si>
  <si>
    <r>
      <rPr>
        <sz val="8"/>
        <color rgb="FF000000"/>
        <rFont val="Source Sans Pro"/>
        <family val="2"/>
      </rPr>
      <t>Erschienen im</t>
    </r>
    <r>
      <rPr>
        <sz val="8"/>
        <rFont val="Source Sans Pro"/>
        <family val="2"/>
      </rPr>
      <t xml:space="preserve"> </t>
    </r>
    <r>
      <rPr>
        <b/>
        <sz val="8"/>
        <color rgb="FF383C48"/>
        <rFont val="Source Sans Pro"/>
        <family val="2"/>
      </rPr>
      <t>Juni 2026</t>
    </r>
  </si>
  <si>
    <t>Statistischen Bundesamtes: Mai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</si>
</sst>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
    <numFmt numFmtId="165" formatCode="#\ ##0.0;\–\ #\ ##0.0"/>
    <numFmt numFmtId="166" formatCode="0.0"/>
    <numFmt numFmtId="167" formatCode="#\ ##0;\–\ #\ ##0"/>
    <numFmt numFmtId="168" formatCode="0.0;\ \–\ 0.0"/>
    <numFmt numFmtId="169" formatCode="##\ ##0.0;\–\ ##\ ##0.0"/>
    <numFmt numFmtId="170" formatCode="0.000"/>
    <numFmt numFmtId="171" formatCode="#####\ ##0.0;\–\ #####\ ##0.0"/>
    <numFmt numFmtId="172" formatCode="#\ ##0.0;\–#\ ##0.0"/>
  </numFmts>
  <fonts count="56" x14ac:knownFonts="1">
    <font>
      <sz val="10"/>
      <name val="Arial"/>
    </font>
    <font>
      <b/>
      <sz val="16"/>
      <name val="Arial"/>
      <family val="2"/>
    </font>
    <font>
      <sz val="10"/>
      <name val="Arial"/>
      <family val="2"/>
    </font>
    <font>
      <b/>
      <sz val="9"/>
      <name val="Arial"/>
      <family val="2"/>
    </font>
    <font>
      <sz val="9"/>
      <name val="Arial"/>
      <family val="2"/>
    </font>
    <font>
      <sz val="9"/>
      <color indexed="12"/>
      <name val="Arial"/>
      <family val="2"/>
    </font>
    <font>
      <sz val="9"/>
      <color rgb="FF0000FF"/>
      <name val="Arial"/>
      <family val="2"/>
    </font>
    <font>
      <sz val="10"/>
      <color indexed="12"/>
      <name val="Arial"/>
      <family val="2"/>
    </font>
    <font>
      <b/>
      <sz val="9"/>
      <color indexed="12"/>
      <name val="Arial"/>
      <family val="2"/>
    </font>
    <font>
      <sz val="10"/>
      <color theme="1"/>
      <name val="Arial"/>
      <family val="2"/>
    </font>
    <font>
      <sz val="8"/>
      <color theme="1"/>
      <name val="Arial"/>
      <family val="2"/>
    </font>
    <font>
      <i/>
      <sz val="8"/>
      <color theme="1"/>
      <name val="Arial"/>
      <family val="2"/>
    </font>
    <font>
      <b/>
      <sz val="10"/>
      <color indexed="10"/>
      <name val="Arial"/>
      <family val="2"/>
    </font>
    <font>
      <sz val="10"/>
      <color indexed="10"/>
      <name val="Arial"/>
      <family val="2"/>
    </font>
    <font>
      <u/>
      <sz val="10"/>
      <color theme="10"/>
      <name val="Arial"/>
      <family val="2"/>
    </font>
    <font>
      <sz val="9"/>
      <color rgb="FF0F348E"/>
      <name val="Source Sans Pro"/>
      <family val="2"/>
    </font>
    <font>
      <b/>
      <sz val="9"/>
      <color rgb="FF0F348E"/>
      <name val="Source Sans Pro"/>
      <family val="2"/>
    </font>
    <font>
      <b/>
      <sz val="9"/>
      <name val="Source Sans Pro"/>
      <family val="2"/>
    </font>
    <font>
      <b/>
      <sz val="14"/>
      <name val="Source Sans Pro"/>
      <family val="2"/>
    </font>
    <font>
      <sz val="9"/>
      <name val="Source Sans Pro"/>
      <family val="2"/>
    </font>
    <font>
      <sz val="8"/>
      <name val="Source Sans Pro"/>
      <family val="2"/>
    </font>
    <font>
      <b/>
      <sz val="9"/>
      <color rgb="FF0F348E"/>
      <name val="Source Sans Pro Black"/>
      <family val="2"/>
    </font>
    <font>
      <sz val="10"/>
      <name val="Source Sans Pro Black"/>
      <family val="2"/>
    </font>
    <font>
      <sz val="8"/>
      <color theme="1"/>
      <name val="Source Sans Pro Black"/>
      <family val="2"/>
    </font>
    <font>
      <b/>
      <sz val="10"/>
      <color rgb="FF0F348E"/>
      <name val="Source Sans Pro Black"/>
      <family val="2"/>
    </font>
    <font>
      <sz val="8"/>
      <color theme="1"/>
      <name val="Source Sans Pro"/>
      <family val="2"/>
    </font>
    <font>
      <b/>
      <sz val="8"/>
      <color theme="1"/>
      <name val="Source Sans Pro"/>
      <family val="2"/>
    </font>
    <font>
      <b/>
      <sz val="10"/>
      <color theme="1"/>
      <name val="Arial"/>
      <family val="2"/>
    </font>
    <font>
      <sz val="10"/>
      <name val="Source Sans Pro"/>
      <family val="2"/>
    </font>
    <font>
      <sz val="7"/>
      <name val="Source Sans Pro Black"/>
      <family val="2"/>
    </font>
    <font>
      <b/>
      <sz val="10"/>
      <color rgb="FF0F348E"/>
      <name val="Source Sans Pro"/>
      <family val="2"/>
    </font>
    <font>
      <sz val="8"/>
      <color indexed="10"/>
      <name val="Source Sans Pro"/>
      <family val="2"/>
    </font>
    <font>
      <sz val="7"/>
      <name val="Source Sans Pro"/>
      <family val="2"/>
    </font>
    <font>
      <i/>
      <sz val="8"/>
      <color theme="1"/>
      <name val="Source Sans Pro"/>
      <family val="2"/>
    </font>
    <font>
      <sz val="10"/>
      <color theme="1"/>
      <name val="Source Sans Pro"/>
      <family val="2"/>
    </font>
    <font>
      <b/>
      <sz val="8"/>
      <color rgb="FF000000"/>
      <name val="Source Sans Pro"/>
      <family val="2"/>
    </font>
    <font>
      <sz val="8"/>
      <color rgb="FF383C48"/>
      <name val="Source Sans Pro"/>
      <family val="2"/>
    </font>
    <font>
      <sz val="8"/>
      <color rgb="FF000000"/>
      <name val="Source Sans Pro"/>
      <family val="2"/>
    </font>
    <font>
      <b/>
      <sz val="8"/>
      <color rgb="FF383C48"/>
      <name val="Source Sans Pro"/>
      <family val="2"/>
    </font>
    <font>
      <b/>
      <sz val="8"/>
      <name val="Source Sans Pro"/>
      <family val="2"/>
    </font>
    <font>
      <b/>
      <sz val="8"/>
      <color rgb="FFF92246"/>
      <name val="Source Sans Pro"/>
      <family val="2"/>
    </font>
    <font>
      <sz val="8"/>
      <color rgb="FFF92246"/>
      <name val="Source Sans Pro"/>
      <family val="2"/>
    </font>
    <font>
      <i/>
      <sz val="8"/>
      <name val="Source Sans Pro"/>
      <family val="2"/>
    </font>
    <font>
      <sz val="8"/>
      <name val="Calibri"/>
      <family val="2"/>
      <scheme val="minor"/>
    </font>
    <font>
      <b/>
      <sz val="8"/>
      <name val="Calibri"/>
      <family val="2"/>
      <scheme val="minor"/>
    </font>
    <font>
      <sz val="10"/>
      <name val="Calibri"/>
      <family val="2"/>
      <scheme val="minor"/>
    </font>
    <font>
      <i/>
      <sz val="8"/>
      <name val="Calibri"/>
      <family val="2"/>
      <scheme val="minor"/>
    </font>
    <font>
      <sz val="12"/>
      <name val="Source Sans Pro"/>
      <family val="2"/>
    </font>
    <font>
      <b/>
      <sz val="30"/>
      <name val="Source Sans Pro"/>
      <family val="2"/>
    </font>
    <font>
      <b/>
      <sz val="30"/>
      <color rgb="FF383C48"/>
      <name val="Source Sans Pro"/>
      <family val="2"/>
    </font>
    <font>
      <sz val="16"/>
      <color rgb="FF383C48"/>
      <name val="Source Sans Pro"/>
      <family val="2"/>
    </font>
    <font>
      <b/>
      <sz val="16"/>
      <color rgb="FF383C48"/>
      <name val="Source Sans Pro"/>
      <family val="2"/>
    </font>
    <font>
      <sz val="12"/>
      <color rgb="FFF92246"/>
      <name val="Source Sans Pro"/>
      <family val="2"/>
    </font>
    <font>
      <b/>
      <strike/>
      <sz val="9"/>
      <name val="Source Sans Pro"/>
      <family val="2"/>
    </font>
    <font>
      <sz val="7"/>
      <color theme="1"/>
      <name val="Source Sans Pro"/>
      <family val="2"/>
    </font>
    <font>
      <b/>
      <sz val="12"/>
      <name val="Source Sans Pro"/>
      <family val="2"/>
    </font>
  </fonts>
  <fills count="2">
    <fill>
      <patternFill patternType="none"/>
    </fill>
    <fill>
      <patternFill patternType="gray125"/>
    </fill>
  </fills>
  <borders count="13">
    <border>
      <left/>
      <right/>
      <top/>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bottom style="hair">
        <color indexed="64"/>
      </bottom>
      <diagonal/>
    </border>
    <border>
      <left/>
      <right style="hair">
        <color indexed="64"/>
      </right>
      <top style="hair">
        <color indexed="64"/>
      </top>
      <bottom/>
      <diagonal/>
    </border>
    <border>
      <left style="hair">
        <color indexed="64"/>
      </left>
      <right/>
      <top style="hair">
        <color indexed="64"/>
      </top>
      <bottom/>
      <diagonal/>
    </border>
    <border>
      <left/>
      <right/>
      <top style="hair">
        <color indexed="64"/>
      </top>
      <bottom/>
      <diagonal/>
    </border>
    <border>
      <left style="hair">
        <color indexed="64"/>
      </left>
      <right style="hair">
        <color indexed="64"/>
      </right>
      <top style="hair">
        <color indexed="64"/>
      </top>
      <bottom/>
      <diagonal/>
    </border>
    <border>
      <left/>
      <right/>
      <top style="hair">
        <color indexed="64"/>
      </top>
      <bottom style="hair">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s>
  <cellStyleXfs count="8">
    <xf numFmtId="0" fontId="0" fillId="0" borderId="0"/>
    <xf numFmtId="0" fontId="2" fillId="0" borderId="0"/>
    <xf numFmtId="0" fontId="2" fillId="0" borderId="0"/>
    <xf numFmtId="0" fontId="5" fillId="0" borderId="0" applyNumberFormat="0" applyFill="0" applyBorder="0" applyAlignment="0" applyProtection="0"/>
    <xf numFmtId="0" fontId="5" fillId="0" borderId="0" applyNumberFormat="0" applyFill="0" applyBorder="0" applyAlignment="0" applyProtection="0"/>
    <xf numFmtId="0" fontId="7" fillId="0" borderId="0" applyNumberFormat="0" applyFill="0" applyBorder="0" applyAlignment="0" applyProtection="0">
      <alignment vertical="top"/>
      <protection locked="0"/>
    </xf>
    <xf numFmtId="0" fontId="6" fillId="0" borderId="0" applyNumberFormat="0" applyFill="0" applyBorder="0" applyAlignment="0" applyProtection="0"/>
    <xf numFmtId="0" fontId="14" fillId="0" borderId="0" applyNumberFormat="0" applyFill="0" applyBorder="0" applyAlignment="0" applyProtection="0"/>
  </cellStyleXfs>
  <cellXfs count="211">
    <xf numFmtId="0" fontId="0" fillId="0" borderId="0" xfId="0"/>
    <xf numFmtId="0" fontId="4" fillId="0" borderId="0" xfId="2" applyFont="1"/>
    <xf numFmtId="0" fontId="3" fillId="0" borderId="0" xfId="2" applyFont="1" applyAlignment="1">
      <alignment horizontal="left"/>
    </xf>
    <xf numFmtId="0" fontId="3" fillId="0" borderId="0" xfId="2" applyFont="1"/>
    <xf numFmtId="0" fontId="8" fillId="0" borderId="0" xfId="4" applyFont="1"/>
    <xf numFmtId="0" fontId="8" fillId="0" borderId="0" xfId="4" applyFont="1" applyAlignment="1" applyProtection="1">
      <alignment horizontal="right"/>
      <protection locked="0"/>
    </xf>
    <xf numFmtId="0" fontId="9" fillId="0" borderId="0" xfId="0" applyFont="1"/>
    <xf numFmtId="166" fontId="9" fillId="0" borderId="0" xfId="0" applyNumberFormat="1" applyFont="1"/>
    <xf numFmtId="168" fontId="11" fillId="0" borderId="0" xfId="0" applyNumberFormat="1" applyFont="1" applyAlignment="1">
      <alignment horizontal="right"/>
    </xf>
    <xf numFmtId="0" fontId="10" fillId="0" borderId="0" xfId="0" applyNumberFormat="1" applyFont="1" applyFill="1" applyBorder="1" applyAlignment="1">
      <alignment wrapText="1"/>
    </xf>
    <xf numFmtId="0" fontId="2" fillId="0" borderId="0" xfId="1" applyFill="1"/>
    <xf numFmtId="0" fontId="9" fillId="0" borderId="0" xfId="1" applyFont="1" applyFill="1"/>
    <xf numFmtId="0" fontId="9" fillId="0" borderId="0" xfId="1" applyFont="1"/>
    <xf numFmtId="0" fontId="12" fillId="0" borderId="0" xfId="0" applyFont="1"/>
    <xf numFmtId="0" fontId="13" fillId="0" borderId="0" xfId="0" applyFont="1"/>
    <xf numFmtId="170" fontId="9" fillId="0" borderId="0" xfId="0" applyNumberFormat="1" applyFont="1"/>
    <xf numFmtId="0" fontId="0" fillId="0" borderId="0" xfId="0" applyFill="1"/>
    <xf numFmtId="0" fontId="10" fillId="0" borderId="0" xfId="0" applyFont="1" applyFill="1" applyBorder="1" applyAlignment="1">
      <alignment horizontal="center"/>
    </xf>
    <xf numFmtId="0" fontId="9" fillId="0" borderId="0" xfId="0" applyFont="1" applyFill="1"/>
    <xf numFmtId="166" fontId="9" fillId="0" borderId="0" xfId="0" applyNumberFormat="1" applyFont="1" applyFill="1"/>
    <xf numFmtId="165" fontId="11" fillId="0" borderId="0" xfId="0" applyNumberFormat="1" applyFont="1" applyFill="1" applyBorder="1" applyAlignment="1"/>
    <xf numFmtId="165" fontId="11" fillId="0" borderId="0" xfId="0" applyNumberFormat="1" applyFont="1" applyFill="1" applyAlignment="1"/>
    <xf numFmtId="0" fontId="15" fillId="0" borderId="0" xfId="4" applyFont="1" applyAlignment="1" applyProtection="1">
      <alignment horizontal="left"/>
      <protection locked="0"/>
    </xf>
    <xf numFmtId="0" fontId="16" fillId="0" borderId="0" xfId="4" applyFont="1" applyAlignment="1" applyProtection="1">
      <alignment horizontal="right"/>
      <protection locked="0"/>
    </xf>
    <xf numFmtId="0" fontId="15" fillId="0" borderId="0" xfId="2" applyFont="1"/>
    <xf numFmtId="0" fontId="16" fillId="0" borderId="0" xfId="2" applyFont="1" applyAlignment="1" applyProtection="1">
      <alignment horizontal="left"/>
      <protection locked="0"/>
    </xf>
    <xf numFmtId="0" fontId="16" fillId="0" borderId="0" xfId="5" applyFont="1" applyAlignment="1" applyProtection="1">
      <alignment horizontal="right"/>
      <protection locked="0"/>
    </xf>
    <xf numFmtId="49" fontId="15" fillId="0" borderId="0" xfId="4" applyNumberFormat="1" applyFont="1" applyAlignment="1" applyProtection="1">
      <alignment horizontal="left" wrapText="1"/>
      <protection locked="0"/>
    </xf>
    <xf numFmtId="0" fontId="16" fillId="0" borderId="0" xfId="4" applyFont="1"/>
    <xf numFmtId="0" fontId="15" fillId="0" borderId="0" xfId="6" applyFont="1" applyAlignment="1">
      <alignment horizontal="left"/>
    </xf>
    <xf numFmtId="164" fontId="15" fillId="0" borderId="0" xfId="6" applyNumberFormat="1" applyFont="1"/>
    <xf numFmtId="0" fontId="16" fillId="0" borderId="0" xfId="6" applyFont="1" applyAlignment="1" applyProtection="1">
      <alignment horizontal="right"/>
      <protection locked="0"/>
    </xf>
    <xf numFmtId="49" fontId="15" fillId="0" borderId="0" xfId="6" applyNumberFormat="1" applyFont="1"/>
    <xf numFmtId="164" fontId="15" fillId="0" borderId="0" xfId="2" applyNumberFormat="1" applyFont="1" applyAlignment="1" applyProtection="1">
      <alignment horizontal="left"/>
      <protection locked="0"/>
    </xf>
    <xf numFmtId="0" fontId="19" fillId="0" borderId="0" xfId="2" applyFont="1"/>
    <xf numFmtId="0" fontId="15" fillId="0" borderId="0" xfId="7" applyFont="1" applyProtection="1">
      <protection locked="0"/>
    </xf>
    <xf numFmtId="49" fontId="15" fillId="0" borderId="0" xfId="7" applyNumberFormat="1" applyFont="1" applyAlignment="1" applyProtection="1">
      <alignment horizontal="left" wrapText="1"/>
      <protection locked="0"/>
    </xf>
    <xf numFmtId="0" fontId="20" fillId="0" borderId="0" xfId="2" applyFont="1" applyAlignment="1">
      <alignment horizontal="right"/>
    </xf>
    <xf numFmtId="0" fontId="21" fillId="0" borderId="0" xfId="0" applyFont="1" applyBorder="1" applyAlignment="1">
      <alignment wrapText="1"/>
    </xf>
    <xf numFmtId="0" fontId="23" fillId="0" borderId="0" xfId="0" applyFont="1" applyBorder="1" applyAlignment="1">
      <alignment horizontal="center" vertical="center" wrapText="1"/>
    </xf>
    <xf numFmtId="0" fontId="23" fillId="0" borderId="0" xfId="0" applyFont="1" applyFill="1" applyBorder="1" applyAlignment="1">
      <alignment horizontal="center" vertical="center" wrapText="1"/>
    </xf>
    <xf numFmtId="0" fontId="23" fillId="0" borderId="0" xfId="0" applyFont="1" applyFill="1" applyBorder="1" applyAlignment="1">
      <alignment horizontal="centerContinuous" vertical="center" wrapText="1"/>
    </xf>
    <xf numFmtId="0" fontId="23" fillId="0" borderId="0" xfId="0" applyFont="1"/>
    <xf numFmtId="0" fontId="24" fillId="0" borderId="0" xfId="0" applyFont="1"/>
    <xf numFmtId="0" fontId="20" fillId="0" borderId="3" xfId="0" applyFont="1" applyFill="1" applyBorder="1" applyAlignment="1">
      <alignment horizontal="center" vertical="center" wrapText="1"/>
    </xf>
    <xf numFmtId="0" fontId="20" fillId="0" borderId="0" xfId="0" applyFont="1"/>
    <xf numFmtId="0" fontId="20" fillId="0" borderId="2" xfId="0" applyFont="1" applyFill="1" applyBorder="1" applyAlignment="1">
      <alignment horizontal="center" vertical="center" wrapText="1"/>
    </xf>
    <xf numFmtId="0" fontId="20" fillId="0" borderId="3" xfId="0" applyFont="1" applyFill="1" applyBorder="1" applyAlignment="1">
      <alignment horizontal="centerContinuous" vertical="center" wrapText="1"/>
    </xf>
    <xf numFmtId="0" fontId="25" fillId="0" borderId="0" xfId="0" applyFont="1"/>
    <xf numFmtId="0" fontId="25" fillId="0" borderId="0" xfId="0" applyFont="1" applyAlignment="1">
      <alignment horizontal="center"/>
    </xf>
    <xf numFmtId="165" fontId="25" fillId="0" borderId="0" xfId="0" applyNumberFormat="1" applyFont="1" applyAlignment="1">
      <alignment horizontal="right"/>
    </xf>
    <xf numFmtId="0" fontId="20" fillId="0" borderId="0" xfId="0" applyFont="1" applyAlignment="1">
      <alignment horizontal="center"/>
    </xf>
    <xf numFmtId="166" fontId="25" fillId="0" borderId="0" xfId="0" applyNumberFormat="1" applyFont="1"/>
    <xf numFmtId="165" fontId="25" fillId="0" borderId="0" xfId="0" applyNumberFormat="1" applyFont="1"/>
    <xf numFmtId="168" fontId="25" fillId="0" borderId="0" xfId="0" applyNumberFormat="1" applyFont="1" applyAlignment="1">
      <alignment horizontal="right"/>
    </xf>
    <xf numFmtId="0" fontId="25" fillId="0" borderId="0" xfId="0" applyNumberFormat="1" applyFont="1" applyFill="1" applyBorder="1" applyAlignment="1">
      <alignment wrapText="1"/>
    </xf>
    <xf numFmtId="0" fontId="26" fillId="0" borderId="0" xfId="0" applyFont="1"/>
    <xf numFmtId="0" fontId="16" fillId="0" borderId="0" xfId="1" applyFont="1" applyFill="1"/>
    <xf numFmtId="0" fontId="20" fillId="0" borderId="2" xfId="1" applyFont="1" applyFill="1" applyBorder="1" applyAlignment="1">
      <alignment horizontal="center" vertical="center"/>
    </xf>
    <xf numFmtId="0" fontId="25" fillId="0" borderId="2" xfId="1" applyFont="1" applyFill="1" applyBorder="1" applyAlignment="1">
      <alignment horizontal="center" vertical="center" wrapText="1"/>
    </xf>
    <xf numFmtId="0" fontId="25" fillId="0" borderId="0" xfId="0" applyNumberFormat="1" applyFont="1" applyFill="1" applyBorder="1" applyAlignment="1">
      <alignment horizontal="left" wrapText="1"/>
    </xf>
    <xf numFmtId="0" fontId="27" fillId="0" borderId="0" xfId="1" applyFont="1" applyFill="1"/>
    <xf numFmtId="0" fontId="27" fillId="0" borderId="0" xfId="0" applyFont="1"/>
    <xf numFmtId="0" fontId="25" fillId="0" borderId="0" xfId="1" applyFont="1" applyFill="1"/>
    <xf numFmtId="0" fontId="28" fillId="0" borderId="0" xfId="0" applyFont="1"/>
    <xf numFmtId="0" fontId="22" fillId="0" borderId="0" xfId="1" applyFont="1" applyFill="1"/>
    <xf numFmtId="0" fontId="29" fillId="0" borderId="4" xfId="1" applyFont="1" applyFill="1" applyBorder="1" applyAlignment="1">
      <alignment horizontal="left"/>
    </xf>
    <xf numFmtId="0" fontId="29" fillId="0" borderId="4" xfId="1" applyFont="1" applyFill="1" applyBorder="1"/>
    <xf numFmtId="0" fontId="29" fillId="0" borderId="0" xfId="1" applyFont="1" applyFill="1" applyBorder="1"/>
    <xf numFmtId="0" fontId="29" fillId="0" borderId="0" xfId="1" applyFont="1" applyFill="1" applyBorder="1" applyAlignment="1">
      <alignment wrapText="1"/>
    </xf>
    <xf numFmtId="0" fontId="20" fillId="0" borderId="0" xfId="1" applyFont="1" applyFill="1"/>
    <xf numFmtId="0" fontId="20" fillId="0" borderId="4" xfId="1" applyFont="1" applyFill="1" applyBorder="1" applyAlignment="1">
      <alignment horizontal="left"/>
    </xf>
    <xf numFmtId="0" fontId="20" fillId="0" borderId="4" xfId="1" applyFont="1" applyFill="1" applyBorder="1"/>
    <xf numFmtId="0" fontId="20" fillId="0" borderId="0" xfId="1" applyFont="1" applyFill="1" applyBorder="1"/>
    <xf numFmtId="0" fontId="20" fillId="0" borderId="0" xfId="1" applyFont="1" applyFill="1" applyBorder="1" applyAlignment="1">
      <alignment wrapText="1"/>
    </xf>
    <xf numFmtId="0" fontId="20" fillId="0" borderId="2" xfId="0" applyFont="1" applyFill="1" applyBorder="1" applyAlignment="1">
      <alignment horizontal="center" vertical="center" wrapText="1"/>
    </xf>
    <xf numFmtId="0" fontId="20" fillId="0" borderId="3" xfId="0" applyFont="1" applyFill="1" applyBorder="1" applyAlignment="1">
      <alignment horizontal="center" vertical="center" wrapText="1"/>
    </xf>
    <xf numFmtId="0" fontId="20" fillId="0" borderId="2" xfId="1" applyFont="1" applyFill="1" applyBorder="1" applyAlignment="1">
      <alignment horizontal="center" vertical="center" wrapText="1"/>
    </xf>
    <xf numFmtId="0" fontId="20" fillId="0" borderId="3" xfId="1" applyFont="1" applyFill="1" applyBorder="1" applyAlignment="1">
      <alignment horizontal="center" vertical="center" wrapText="1"/>
    </xf>
    <xf numFmtId="0" fontId="16" fillId="0" borderId="0" xfId="0" applyFont="1" applyBorder="1" applyAlignment="1">
      <alignment wrapText="1"/>
    </xf>
    <xf numFmtId="0" fontId="30" fillId="0" borderId="0" xfId="0" applyFont="1"/>
    <xf numFmtId="0" fontId="20" fillId="0" borderId="1" xfId="0" applyFont="1" applyFill="1" applyBorder="1" applyAlignment="1">
      <alignment horizontal="center" vertical="center" wrapText="1"/>
    </xf>
    <xf numFmtId="0" fontId="16" fillId="0" borderId="0" xfId="0" applyFont="1"/>
    <xf numFmtId="0" fontId="31" fillId="0" borderId="0" xfId="0" applyFont="1"/>
    <xf numFmtId="169" fontId="25" fillId="0" borderId="0" xfId="0" applyNumberFormat="1" applyFont="1"/>
    <xf numFmtId="0" fontId="20" fillId="0" borderId="2" xfId="0" applyFont="1" applyFill="1" applyBorder="1" applyAlignment="1">
      <alignment horizontal="center" vertical="center" wrapText="1"/>
    </xf>
    <xf numFmtId="0" fontId="20" fillId="0" borderId="3" xfId="0" applyFont="1" applyFill="1" applyBorder="1" applyAlignment="1">
      <alignment horizontal="center" vertical="center" wrapText="1"/>
    </xf>
    <xf numFmtId="0" fontId="20" fillId="0" borderId="2" xfId="1" applyFont="1" applyFill="1" applyBorder="1" applyAlignment="1">
      <alignment horizontal="center" vertical="center" wrapText="1"/>
    </xf>
    <xf numFmtId="0" fontId="20" fillId="0" borderId="3" xfId="1" applyFont="1" applyFill="1" applyBorder="1" applyAlignment="1">
      <alignment horizontal="center" vertical="center" wrapText="1"/>
    </xf>
    <xf numFmtId="0" fontId="20" fillId="0" borderId="1" xfId="0" applyFont="1" applyFill="1" applyBorder="1" applyAlignment="1">
      <alignment horizontal="center" vertical="center" wrapText="1"/>
    </xf>
    <xf numFmtId="171" fontId="25" fillId="0" borderId="0" xfId="0" applyNumberFormat="1" applyFont="1"/>
    <xf numFmtId="0" fontId="30" fillId="0" borderId="0" xfId="0" applyFont="1" applyFill="1"/>
    <xf numFmtId="0" fontId="16" fillId="0" borderId="0" xfId="0" applyFont="1" applyFill="1"/>
    <xf numFmtId="0" fontId="20" fillId="0" borderId="0" xfId="0" applyFont="1" applyFill="1" applyBorder="1" applyAlignment="1">
      <alignment horizontal="center" vertical="center"/>
    </xf>
    <xf numFmtId="0" fontId="20" fillId="0" borderId="0" xfId="0" applyFont="1" applyFill="1" applyBorder="1" applyAlignment="1">
      <alignment horizontal="center" vertical="center" wrapText="1"/>
    </xf>
    <xf numFmtId="0" fontId="20" fillId="0" borderId="0" xfId="0" applyFont="1" applyFill="1"/>
    <xf numFmtId="0" fontId="20" fillId="0" borderId="1" xfId="0" applyFont="1" applyFill="1" applyBorder="1" applyAlignment="1">
      <alignment horizontal="center" vertical="center"/>
    </xf>
    <xf numFmtId="0" fontId="20" fillId="0" borderId="2" xfId="0" applyFont="1" applyFill="1" applyBorder="1" applyAlignment="1">
      <alignment horizontal="center" vertical="center"/>
    </xf>
    <xf numFmtId="0" fontId="20" fillId="0" borderId="3" xfId="0" applyFont="1" applyFill="1" applyBorder="1" applyAlignment="1">
      <alignment horizontal="center" vertical="center"/>
    </xf>
    <xf numFmtId="0" fontId="20" fillId="0" borderId="0" xfId="0" applyFont="1" applyFill="1" applyAlignment="1">
      <alignment horizontal="left"/>
    </xf>
    <xf numFmtId="0" fontId="20" fillId="0" borderId="7" xfId="0" applyFont="1" applyFill="1" applyBorder="1" applyAlignment="1"/>
    <xf numFmtId="0" fontId="20" fillId="0" borderId="0" xfId="0" applyFont="1" applyFill="1" applyBorder="1"/>
    <xf numFmtId="0" fontId="20" fillId="0" borderId="0" xfId="0" applyFont="1" applyFill="1" applyBorder="1" applyAlignment="1">
      <alignment horizontal="center"/>
    </xf>
    <xf numFmtId="0" fontId="25" fillId="0" borderId="0" xfId="0" applyFont="1" applyFill="1" applyBorder="1" applyAlignment="1">
      <alignment horizontal="center"/>
    </xf>
    <xf numFmtId="167" fontId="25" fillId="0" borderId="0" xfId="0" applyNumberFormat="1" applyFont="1" applyFill="1" applyBorder="1" applyAlignment="1"/>
    <xf numFmtId="165" fontId="25" fillId="0" borderId="0" xfId="0" applyNumberFormat="1" applyFont="1" applyFill="1" applyBorder="1" applyAlignment="1"/>
    <xf numFmtId="172" fontId="25" fillId="0" borderId="0" xfId="0" applyNumberFormat="1" applyFont="1" applyFill="1" applyBorder="1" applyAlignment="1"/>
    <xf numFmtId="172" fontId="25" fillId="0" borderId="0" xfId="0" applyNumberFormat="1" applyFont="1" applyFill="1" applyAlignment="1"/>
    <xf numFmtId="165" fontId="25" fillId="0" borderId="0" xfId="0" applyNumberFormat="1" applyFont="1" applyFill="1" applyAlignment="1"/>
    <xf numFmtId="0" fontId="26" fillId="0" borderId="0" xfId="0" applyFont="1" applyFill="1" applyBorder="1" applyAlignment="1">
      <alignment horizontal="center"/>
    </xf>
    <xf numFmtId="0" fontId="27" fillId="0" borderId="0" xfId="0" applyFont="1" applyFill="1"/>
    <xf numFmtId="0" fontId="26" fillId="0" borderId="0" xfId="0" applyFont="1" applyFill="1" applyAlignment="1">
      <alignment horizontal="center"/>
    </xf>
    <xf numFmtId="0" fontId="28" fillId="0" borderId="0" xfId="0" applyFont="1" applyFill="1"/>
    <xf numFmtId="0" fontId="32" fillId="0" borderId="0" xfId="0" applyFont="1" applyFill="1" applyBorder="1"/>
    <xf numFmtId="0" fontId="32" fillId="0" borderId="0" xfId="0" applyFont="1" applyFill="1" applyBorder="1" applyAlignment="1">
      <alignment horizontal="center"/>
    </xf>
    <xf numFmtId="165" fontId="33" fillId="0" borderId="0" xfId="0" applyNumberFormat="1" applyFont="1" applyFill="1" applyBorder="1" applyAlignment="1"/>
    <xf numFmtId="165" fontId="33" fillId="0" borderId="0" xfId="0" applyNumberFormat="1" applyFont="1" applyFill="1" applyAlignment="1"/>
    <xf numFmtId="167" fontId="33" fillId="0" borderId="0" xfId="0" applyNumberFormat="1" applyFont="1" applyFill="1" applyBorder="1" applyAlignment="1"/>
    <xf numFmtId="168" fontId="33" fillId="0" borderId="0" xfId="0" applyNumberFormat="1" applyFont="1" applyAlignment="1">
      <alignment horizontal="right"/>
    </xf>
    <xf numFmtId="0" fontId="34" fillId="0" borderId="0" xfId="0" applyFont="1"/>
    <xf numFmtId="0" fontId="28" fillId="0" borderId="0" xfId="2" applyFont="1" applyAlignment="1">
      <alignment wrapText="1"/>
    </xf>
    <xf numFmtId="0" fontId="28" fillId="0" borderId="0" xfId="2" applyFont="1"/>
    <xf numFmtId="0" fontId="19" fillId="0" borderId="0" xfId="2" applyFont="1" applyAlignment="1">
      <alignment wrapText="1"/>
    </xf>
    <xf numFmtId="0" fontId="35" fillId="0" borderId="0" xfId="2" applyFont="1"/>
    <xf numFmtId="0" fontId="36" fillId="0" borderId="0" xfId="2" applyFont="1" applyProtection="1">
      <protection locked="0"/>
    </xf>
    <xf numFmtId="0" fontId="37" fillId="0" borderId="0" xfId="2" applyFont="1" applyProtection="1">
      <protection locked="0"/>
    </xf>
    <xf numFmtId="0" fontId="20" fillId="0" borderId="0" xfId="2" applyFont="1" applyProtection="1">
      <protection locked="0"/>
    </xf>
    <xf numFmtId="0" fontId="20" fillId="0" borderId="0" xfId="2" applyFont="1"/>
    <xf numFmtId="0" fontId="35" fillId="0" borderId="0" xfId="2" applyFont="1" applyAlignment="1">
      <alignment vertical="center"/>
    </xf>
    <xf numFmtId="0" fontId="20" fillId="0" borderId="0" xfId="2" applyFont="1" applyAlignment="1">
      <alignment vertical="center"/>
    </xf>
    <xf numFmtId="0" fontId="35" fillId="0" borderId="0" xfId="2" applyFont="1" applyAlignment="1">
      <alignment horizontal="left" vertical="center"/>
    </xf>
    <xf numFmtId="0" fontId="20" fillId="0" borderId="0" xfId="2" applyFont="1" applyAlignment="1">
      <alignment horizontal="left" vertical="center"/>
    </xf>
    <xf numFmtId="0" fontId="39" fillId="0" borderId="0" xfId="2" applyFont="1" applyAlignment="1">
      <alignment vertical="center"/>
    </xf>
    <xf numFmtId="0" fontId="28" fillId="0" borderId="0" xfId="2" applyFont="1" applyAlignment="1">
      <alignment vertical="center"/>
    </xf>
    <xf numFmtId="0" fontId="42" fillId="0" borderId="0" xfId="2" applyFont="1" applyAlignment="1">
      <alignment vertical="center"/>
    </xf>
    <xf numFmtId="0" fontId="43" fillId="0" borderId="0" xfId="2" applyFont="1" applyAlignment="1">
      <alignment vertical="center"/>
    </xf>
    <xf numFmtId="0" fontId="20" fillId="0" borderId="0" xfId="2" applyFont="1" applyAlignment="1" applyProtection="1">
      <alignment vertical="center"/>
      <protection locked="0"/>
    </xf>
    <xf numFmtId="0" fontId="44" fillId="0" borderId="0" xfId="2" applyFont="1" applyAlignment="1">
      <alignment vertical="center"/>
    </xf>
    <xf numFmtId="0" fontId="45" fillId="0" borderId="0" xfId="2" applyFont="1" applyAlignment="1">
      <alignment vertical="center"/>
    </xf>
    <xf numFmtId="0" fontId="42" fillId="0" borderId="0" xfId="2" applyFont="1" applyAlignment="1">
      <alignment wrapText="1"/>
    </xf>
    <xf numFmtId="0" fontId="43" fillId="0" borderId="0" xfId="2" applyFont="1" applyAlignment="1" applyProtection="1">
      <alignment vertical="center"/>
      <protection locked="0"/>
    </xf>
    <xf numFmtId="0" fontId="48" fillId="0" borderId="0" xfId="2" applyFont="1"/>
    <xf numFmtId="0" fontId="49" fillId="0" borderId="0" xfId="2" applyFont="1"/>
    <xf numFmtId="0" fontId="50" fillId="0" borderId="0" xfId="2" applyFont="1" applyProtection="1">
      <protection locked="0"/>
    </xf>
    <xf numFmtId="0" fontId="50" fillId="0" borderId="0" xfId="2" applyFont="1" applyAlignment="1" applyProtection="1">
      <alignment vertical="top" wrapText="1"/>
      <protection locked="0"/>
    </xf>
    <xf numFmtId="0" fontId="52" fillId="0" borderId="0" xfId="2" applyFont="1"/>
    <xf numFmtId="0" fontId="47" fillId="0" borderId="0" xfId="2" applyFont="1" applyAlignment="1" applyProtection="1">
      <alignment wrapText="1"/>
      <protection locked="0"/>
    </xf>
    <xf numFmtId="0" fontId="53" fillId="0" borderId="0" xfId="2" applyFont="1" applyAlignment="1" applyProtection="1">
      <alignment wrapText="1"/>
      <protection locked="0"/>
    </xf>
    <xf numFmtId="0" fontId="25" fillId="0" borderId="0" xfId="0" applyFont="1" applyFill="1" applyAlignment="1">
      <alignment horizontal="center"/>
    </xf>
    <xf numFmtId="165" fontId="33" fillId="0" borderId="0" xfId="0" applyNumberFormat="1" applyFont="1" applyAlignment="1">
      <alignment horizontal="right"/>
    </xf>
    <xf numFmtId="167" fontId="33" fillId="0" borderId="0" xfId="0" applyNumberFormat="1" applyFont="1"/>
    <xf numFmtId="165" fontId="33" fillId="0" borderId="0" xfId="0" applyNumberFormat="1" applyFont="1"/>
    <xf numFmtId="1" fontId="33" fillId="0" borderId="0" xfId="0" applyNumberFormat="1" applyFont="1"/>
    <xf numFmtId="166" fontId="33" fillId="0" borderId="0" xfId="0" applyNumberFormat="1" applyFont="1"/>
    <xf numFmtId="0" fontId="20" fillId="0" borderId="0" xfId="0" applyFont="1" applyFill="1" applyAlignment="1">
      <alignment horizontal="center"/>
    </xf>
    <xf numFmtId="0" fontId="54" fillId="0" borderId="0" xfId="0" applyNumberFormat="1" applyFont="1" applyFill="1" applyBorder="1" applyAlignment="1">
      <alignment wrapText="1"/>
    </xf>
    <xf numFmtId="0" fontId="54" fillId="0" borderId="0" xfId="0" applyFont="1"/>
    <xf numFmtId="0" fontId="1" fillId="0" borderId="0" xfId="2" applyFont="1"/>
    <xf numFmtId="0" fontId="17" fillId="0" borderId="0" xfId="2" applyFont="1" applyAlignment="1" applyProtection="1">
      <alignment horizontal="left"/>
      <protection locked="0"/>
    </xf>
    <xf numFmtId="0" fontId="15" fillId="0" borderId="0" xfId="2" applyFont="1" applyAlignment="1" applyProtection="1">
      <alignment horizontal="left"/>
      <protection locked="0"/>
    </xf>
    <xf numFmtId="0" fontId="5" fillId="0" borderId="0" xfId="4" applyAlignment="1" applyProtection="1">
      <alignment horizontal="left"/>
      <protection locked="0"/>
    </xf>
    <xf numFmtId="0" fontId="5" fillId="0" borderId="0" xfId="4"/>
    <xf numFmtId="0" fontId="5" fillId="0" borderId="0" xfId="4" applyAlignment="1">
      <alignment horizontal="left"/>
    </xf>
    <xf numFmtId="164" fontId="5" fillId="0" borderId="0" xfId="4" applyNumberFormat="1" applyAlignment="1" applyProtection="1">
      <alignment horizontal="left"/>
      <protection locked="0"/>
    </xf>
    <xf numFmtId="0" fontId="20" fillId="0" borderId="0" xfId="2" applyFont="1" applyAlignment="1">
      <alignment horizontal="left" vertical="top" wrapText="1"/>
    </xf>
    <xf numFmtId="0" fontId="20" fillId="0" borderId="0" xfId="2" applyFont="1" applyAlignment="1">
      <alignment horizontal="left" vertical="top"/>
    </xf>
    <xf numFmtId="0" fontId="20" fillId="0" borderId="0" xfId="2" applyFont="1" applyAlignment="1" applyProtection="1">
      <alignment horizontal="left" vertical="center" wrapText="1"/>
      <protection locked="0"/>
    </xf>
    <xf numFmtId="0" fontId="46" fillId="0" borderId="0" xfId="2" applyFont="1" applyAlignment="1">
      <alignment horizontal="left" wrapText="1"/>
    </xf>
    <xf numFmtId="0" fontId="19" fillId="0" borderId="0" xfId="2" applyFont="1" applyAlignment="1">
      <alignment horizontal="left"/>
    </xf>
    <xf numFmtId="0" fontId="17" fillId="0" borderId="0" xfId="2" applyFont="1" applyAlignment="1">
      <alignment horizontal="left"/>
    </xf>
    <xf numFmtId="0" fontId="18" fillId="0" borderId="0" xfId="2" applyFont="1" applyAlignment="1">
      <alignment horizontal="right" vertical="top" textRotation="180"/>
    </xf>
    <xf numFmtId="0" fontId="55" fillId="0" borderId="0" xfId="2" applyFont="1" applyAlignment="1">
      <alignment horizontal="right" vertical="top" textRotation="180"/>
    </xf>
    <xf numFmtId="0" fontId="26" fillId="0" borderId="0" xfId="0" applyFont="1" applyAlignment="1">
      <alignment horizontal="center"/>
    </xf>
    <xf numFmtId="0" fontId="54" fillId="0" borderId="0" xfId="0" applyNumberFormat="1" applyFont="1" applyFill="1" applyBorder="1" applyAlignment="1">
      <alignment horizontal="left" wrapText="1"/>
    </xf>
    <xf numFmtId="0" fontId="16" fillId="0" borderId="0" xfId="4" applyFont="1" applyBorder="1" applyAlignment="1">
      <alignment horizontal="left" wrapText="1"/>
    </xf>
    <xf numFmtId="0" fontId="20" fillId="0" borderId="1" xfId="0" applyFont="1" applyBorder="1" applyAlignment="1">
      <alignment horizontal="center" vertical="center" wrapText="1"/>
    </xf>
    <xf numFmtId="0" fontId="20" fillId="0" borderId="2" xfId="0" applyFont="1" applyBorder="1" applyAlignment="1">
      <alignment horizontal="center" vertical="center" wrapText="1"/>
    </xf>
    <xf numFmtId="0" fontId="20" fillId="0" borderId="2" xfId="0" applyFont="1" applyFill="1" applyBorder="1" applyAlignment="1">
      <alignment horizontal="center" vertical="center" wrapText="1"/>
    </xf>
    <xf numFmtId="0" fontId="20" fillId="0" borderId="3" xfId="0" applyFont="1" applyFill="1" applyBorder="1" applyAlignment="1">
      <alignment horizontal="center" vertical="center" wrapText="1"/>
    </xf>
    <xf numFmtId="0" fontId="20" fillId="0" borderId="2" xfId="1" applyFont="1" applyFill="1" applyBorder="1" applyAlignment="1">
      <alignment horizontal="center" vertical="center" wrapText="1"/>
    </xf>
    <xf numFmtId="0" fontId="20" fillId="0" borderId="2" xfId="1" applyFont="1" applyFill="1" applyBorder="1" applyAlignment="1">
      <alignment horizontal="center" vertical="center"/>
    </xf>
    <xf numFmtId="0" fontId="20" fillId="0" borderId="3" xfId="1" applyFont="1" applyFill="1" applyBorder="1" applyAlignment="1">
      <alignment horizontal="center" vertical="center" wrapText="1"/>
    </xf>
    <xf numFmtId="0" fontId="16" fillId="0" borderId="0" xfId="4" applyFont="1" applyFill="1" applyAlignment="1">
      <alignment horizontal="left" wrapText="1"/>
    </xf>
    <xf numFmtId="0" fontId="20" fillId="0" borderId="1" xfId="1" applyFont="1" applyFill="1" applyBorder="1" applyAlignment="1">
      <alignment horizontal="center" vertical="center" wrapText="1"/>
    </xf>
    <xf numFmtId="0" fontId="20" fillId="0" borderId="1" xfId="1" applyFont="1" applyFill="1" applyBorder="1" applyAlignment="1">
      <alignment horizontal="center" vertical="center"/>
    </xf>
    <xf numFmtId="0" fontId="20" fillId="0" borderId="2" xfId="1" applyFont="1" applyFill="1" applyBorder="1" applyAlignment="1">
      <alignment horizontal="center"/>
    </xf>
    <xf numFmtId="0" fontId="20" fillId="0" borderId="3" xfId="1" applyFont="1" applyFill="1" applyBorder="1" applyAlignment="1">
      <alignment horizontal="center" vertical="center"/>
    </xf>
    <xf numFmtId="0" fontId="25" fillId="0" borderId="0" xfId="0" applyNumberFormat="1" applyFont="1" applyFill="1" applyBorder="1" applyAlignment="1">
      <alignment horizontal="left" wrapText="1"/>
    </xf>
    <xf numFmtId="0" fontId="54" fillId="0" borderId="0" xfId="0" applyFont="1" applyAlignment="1">
      <alignment horizontal="left" wrapText="1"/>
    </xf>
    <xf numFmtId="0" fontId="16" fillId="0" borderId="0" xfId="7" applyFont="1" applyBorder="1" applyAlignment="1">
      <alignment horizontal="left" wrapText="1"/>
    </xf>
    <xf numFmtId="0" fontId="20" fillId="0" borderId="5" xfId="0" applyFont="1" applyBorder="1" applyAlignment="1">
      <alignment horizontal="center" vertical="center" wrapText="1"/>
    </xf>
    <xf numFmtId="0" fontId="20" fillId="0" borderId="10" xfId="0" applyFont="1" applyBorder="1" applyAlignment="1">
      <alignment horizontal="center" vertical="center"/>
    </xf>
    <xf numFmtId="0" fontId="20" fillId="0" borderId="6" xfId="0" applyFont="1" applyBorder="1" applyAlignment="1">
      <alignment horizontal="center" vertical="center" wrapText="1"/>
    </xf>
    <xf numFmtId="0" fontId="20" fillId="0" borderId="7" xfId="0" applyFont="1" applyBorder="1" applyAlignment="1">
      <alignment horizontal="center" vertical="center" wrapText="1"/>
    </xf>
    <xf numFmtId="0" fontId="20" fillId="0" borderId="8" xfId="0" applyFont="1" applyFill="1" applyBorder="1" applyAlignment="1">
      <alignment horizontal="center" vertical="center" wrapText="1"/>
    </xf>
    <xf numFmtId="0" fontId="20" fillId="0" borderId="11" xfId="0" applyFont="1" applyBorder="1" applyAlignment="1">
      <alignment horizontal="center" vertical="center" wrapText="1"/>
    </xf>
    <xf numFmtId="0" fontId="20" fillId="0" borderId="9" xfId="0" applyFont="1" applyFill="1" applyBorder="1" applyAlignment="1">
      <alignment horizontal="center" vertical="center" wrapText="1"/>
    </xf>
    <xf numFmtId="0" fontId="20" fillId="0" borderId="1" xfId="0" applyFont="1" applyFill="1" applyBorder="1" applyAlignment="1">
      <alignment horizontal="center" vertical="center" wrapText="1"/>
    </xf>
    <xf numFmtId="0" fontId="20" fillId="0" borderId="6" xfId="0" applyFont="1" applyFill="1" applyBorder="1" applyAlignment="1">
      <alignment horizontal="center" vertical="center" wrapText="1"/>
    </xf>
    <xf numFmtId="0" fontId="20" fillId="0" borderId="12" xfId="0" applyFont="1" applyBorder="1" applyAlignment="1">
      <alignment horizontal="center" vertical="center" wrapText="1"/>
    </xf>
    <xf numFmtId="0" fontId="20" fillId="0" borderId="5" xfId="0" applyFont="1" applyFill="1" applyBorder="1" applyAlignment="1">
      <alignment horizontal="center" vertical="center" wrapText="1"/>
    </xf>
    <xf numFmtId="0" fontId="20" fillId="0" borderId="10" xfId="0" applyFont="1" applyBorder="1" applyAlignment="1">
      <alignment horizontal="center" vertical="center" wrapText="1"/>
    </xf>
    <xf numFmtId="0" fontId="20" fillId="0" borderId="7" xfId="0" applyFont="1" applyFill="1" applyBorder="1" applyAlignment="1">
      <alignment horizontal="center" vertical="center" wrapText="1"/>
    </xf>
    <xf numFmtId="0" fontId="20" fillId="0" borderId="12" xfId="0" applyFont="1" applyFill="1" applyBorder="1" applyAlignment="1">
      <alignment horizontal="center" vertical="center" wrapText="1"/>
    </xf>
    <xf numFmtId="165" fontId="26" fillId="0" borderId="0" xfId="0" applyNumberFormat="1" applyFont="1" applyFill="1" applyAlignment="1">
      <alignment horizontal="center"/>
    </xf>
    <xf numFmtId="0" fontId="54" fillId="0" borderId="0" xfId="0" applyNumberFormat="1" applyFont="1" applyFill="1" applyBorder="1" applyAlignment="1">
      <alignment horizontal="left"/>
    </xf>
    <xf numFmtId="0" fontId="16" fillId="0" borderId="0" xfId="4" applyFont="1" applyFill="1" applyBorder="1" applyAlignment="1">
      <alignment horizontal="left"/>
    </xf>
    <xf numFmtId="0" fontId="16" fillId="0" borderId="0" xfId="7" applyFont="1" applyFill="1" applyAlignment="1">
      <alignment horizontal="left"/>
    </xf>
    <xf numFmtId="0" fontId="26" fillId="0" borderId="0" xfId="0" applyFont="1" applyFill="1" applyAlignment="1">
      <alignment horizontal="center"/>
    </xf>
    <xf numFmtId="0" fontId="16" fillId="0" borderId="0" xfId="4" applyFont="1" applyFill="1" applyBorder="1" applyAlignment="1">
      <alignment horizontal="left" wrapText="1"/>
    </xf>
    <xf numFmtId="0" fontId="16" fillId="0" borderId="0" xfId="7" applyFont="1" applyFill="1" applyAlignment="1">
      <alignment horizontal="left" wrapText="1"/>
    </xf>
  </cellXfs>
  <cellStyles count="8">
    <cellStyle name="Besuchter Hyperlink 2" xfId="6" xr:uid="{E8F5199C-124A-428F-A2F0-9E8425B9C848}"/>
    <cellStyle name="Hyperlink 2" xfId="3" xr:uid="{E29416CD-6EB1-481F-BAF6-3AF396BB657C}"/>
    <cellStyle name="Hyperlink_AfS_SB_S1bis3" xfId="5" xr:uid="{37B63496-8667-4DF8-9675-E2B12221D87F}"/>
    <cellStyle name="Link" xfId="7" builtinId="8"/>
    <cellStyle name="Link 2" xfId="4" xr:uid="{FD67F89A-96B1-4922-BC74-D9BFD6644F2E}"/>
    <cellStyle name="Standard" xfId="0" builtinId="0"/>
    <cellStyle name="Standard 10 2 2" xfId="2" xr:uid="{701C3CE6-E82E-43AF-8AC1-5ECF30BD966F}"/>
    <cellStyle name="Standard 2" xfId="1" xr:uid="{D270964F-3745-49E5-A704-B7D401CFA68F}"/>
  </cellStyles>
  <dxfs count="0"/>
  <tableStyles count="0" defaultTableStyle="TableStyleMedium2" defaultPivotStyle="PivotStyleLight16"/>
  <colors>
    <mruColors>
      <color rgb="FF0F348E"/>
      <color rgb="FF0F348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4.svg"/><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5.emf"/></Relationships>
</file>

<file path=xl/drawings/drawing1.xml><?xml version="1.0" encoding="utf-8"?>
<xdr:wsDr xmlns:xdr="http://schemas.openxmlformats.org/drawingml/2006/spreadsheetDrawing" xmlns:a="http://schemas.openxmlformats.org/drawingml/2006/main">
  <xdr:twoCellAnchor editAs="oneCell">
    <xdr:from>
      <xdr:col>2</xdr:col>
      <xdr:colOff>3188168</xdr:colOff>
      <xdr:row>0</xdr:row>
      <xdr:rowOff>67235</xdr:rowOff>
    </xdr:from>
    <xdr:to>
      <xdr:col>3</xdr:col>
      <xdr:colOff>2614</xdr:colOff>
      <xdr:row>0</xdr:row>
      <xdr:rowOff>1242359</xdr:rowOff>
    </xdr:to>
    <xdr:pic>
      <xdr:nvPicPr>
        <xdr:cNvPr id="2" name="Grafik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4454993" y="67235"/>
          <a:ext cx="2024621" cy="117512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0</xdr:colOff>
      <xdr:row>28</xdr:row>
      <xdr:rowOff>0</xdr:rowOff>
    </xdr:from>
    <xdr:to>
      <xdr:col>4</xdr:col>
      <xdr:colOff>696595</xdr:colOff>
      <xdr:row>31</xdr:row>
      <xdr:rowOff>86995</xdr:rowOff>
    </xdr:to>
    <xdr:sp macro="" textlink="">
      <xdr:nvSpPr>
        <xdr:cNvPr id="2" name="AutoShape 1">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2990850" y="4572000"/>
          <a:ext cx="696595" cy="48704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wsDr>
</file>

<file path=xl/drawings/drawing3.xml><?xml version="1.0" encoding="utf-8"?>
<xdr:wsDr xmlns:xdr="http://schemas.openxmlformats.org/drawingml/2006/spreadsheetDrawing" xmlns:a="http://schemas.openxmlformats.org/drawingml/2006/main">
  <xdr:twoCellAnchor editAs="absolute">
    <xdr:from>
      <xdr:col>1</xdr:col>
      <xdr:colOff>4210050</xdr:colOff>
      <xdr:row>0</xdr:row>
      <xdr:rowOff>0</xdr:rowOff>
    </xdr:from>
    <xdr:to>
      <xdr:col>3</xdr:col>
      <xdr:colOff>251461</xdr:colOff>
      <xdr:row>0</xdr:row>
      <xdr:rowOff>771525</xdr:rowOff>
    </xdr:to>
    <xdr:sp macro="" textlink="" fLocksText="0">
      <xdr:nvSpPr>
        <xdr:cNvPr id="2" name="Text Box 1">
          <a:extLst>
            <a:ext uri="{FF2B5EF4-FFF2-40B4-BE49-F238E27FC236}">
              <a16:creationId xmlns:a16="http://schemas.microsoft.com/office/drawing/2014/main" id="{00000000-0008-0000-0200-000002000000}"/>
            </a:ext>
          </a:extLst>
        </xdr:cNvPr>
        <xdr:cNvSpPr txBox="1">
          <a:spLocks noChangeArrowheads="1"/>
        </xdr:cNvSpPr>
      </xdr:nvSpPr>
      <xdr:spPr bwMode="auto">
        <a:xfrm>
          <a:off x="4391025" y="0"/>
          <a:ext cx="1442086" cy="7715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45720" tIns="36576" rIns="0" bIns="0" anchor="t" upright="1"/>
        <a:lstStyle/>
        <a:p>
          <a:pPr algn="l" rtl="0">
            <a:defRPr sz="1000"/>
          </a:pPr>
          <a:r>
            <a:rPr lang="de-DE" sz="1600" b="0" i="0" u="none" strike="noStrike" baseline="0">
              <a:solidFill>
                <a:srgbClr val="000000"/>
              </a:solidFill>
              <a:latin typeface="Source Sans Pro Black" panose="020B0803030403020204" pitchFamily="34" charset="0"/>
              <a:ea typeface="Source Sans Pro Black" panose="020B0803030403020204" pitchFamily="34" charset="0"/>
              <a:cs typeface="Arial"/>
            </a:rPr>
            <a:t>Statistischer </a:t>
          </a:r>
        </a:p>
        <a:p>
          <a:pPr algn="l" rtl="0">
            <a:defRPr sz="1000"/>
          </a:pPr>
          <a:r>
            <a:rPr lang="de-DE" sz="1600" b="0" i="0" u="none" strike="noStrike" baseline="0">
              <a:solidFill>
                <a:srgbClr val="000000"/>
              </a:solidFill>
              <a:latin typeface="Source Sans Pro Black" panose="020B0803030403020204" pitchFamily="34" charset="0"/>
              <a:ea typeface="Source Sans Pro Black" panose="020B0803030403020204" pitchFamily="34" charset="0"/>
              <a:cs typeface="Arial"/>
            </a:rPr>
            <a:t>Bericht</a:t>
          </a:r>
        </a:p>
        <a:p>
          <a:pPr algn="l" rtl="0">
            <a:defRPr sz="1000"/>
          </a:pPr>
          <a:r>
            <a:rPr lang="de-DE" sz="1200" b="0" i="0" u="none" strike="noStrike" baseline="0">
              <a:solidFill>
                <a:srgbClr val="000000"/>
              </a:solidFill>
              <a:latin typeface="Source Sans Pro" panose="020B0503030403020204" pitchFamily="34" charset="0"/>
              <a:ea typeface="Source Sans Pro" panose="020B0503030403020204" pitchFamily="34" charset="0"/>
              <a:cs typeface="Arial"/>
            </a:rPr>
            <a:t>A VI 9 – hj 2/25</a:t>
          </a:r>
        </a:p>
        <a:p>
          <a:pPr algn="l" rtl="0">
            <a:defRPr sz="1000"/>
          </a:pPr>
          <a:endParaRPr lang="de-DE" sz="1200" b="0" i="0" u="none" strike="noStrike" baseline="0">
            <a:solidFill>
              <a:srgbClr val="000000"/>
            </a:solidFill>
            <a:latin typeface="Source Sans Pro" panose="020B0503030403020204" pitchFamily="34" charset="0"/>
            <a:ea typeface="Source Sans Pro" panose="020B0503030403020204" pitchFamily="34" charset="0"/>
            <a:cs typeface="Arial"/>
          </a:endParaRPr>
        </a:p>
        <a:p>
          <a:pPr algn="l" rtl="0">
            <a:defRPr sz="1000"/>
          </a:pPr>
          <a:endParaRPr lang="de-DE" sz="1200" b="0" i="0" u="none" strike="noStrike" baseline="0">
            <a:solidFill>
              <a:srgbClr val="000000"/>
            </a:solidFill>
            <a:latin typeface="Arial"/>
            <a:cs typeface="Arial"/>
          </a:endParaRPr>
        </a:p>
      </xdr:txBody>
    </xdr:sp>
    <xdr:clientData/>
  </xdr:twoCellAnchor>
  <xdr:twoCellAnchor editAs="oneCell">
    <xdr:from>
      <xdr:col>3</xdr:col>
      <xdr:colOff>403224</xdr:colOff>
      <xdr:row>0</xdr:row>
      <xdr:rowOff>79375</xdr:rowOff>
    </xdr:from>
    <xdr:to>
      <xdr:col>3</xdr:col>
      <xdr:colOff>613505</xdr:colOff>
      <xdr:row>5</xdr:row>
      <xdr:rowOff>212725</xdr:rowOff>
    </xdr:to>
    <xdr:pic>
      <xdr:nvPicPr>
        <xdr:cNvPr id="3" name="Grafik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rot="5400000">
          <a:off x="5008927" y="1055322"/>
          <a:ext cx="2162175" cy="21028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19050</xdr:colOff>
          <xdr:row>0</xdr:row>
          <xdr:rowOff>504825</xdr:rowOff>
        </xdr:from>
        <xdr:to>
          <xdr:col>6</xdr:col>
          <xdr:colOff>1962150</xdr:colOff>
          <xdr:row>47</xdr:row>
          <xdr:rowOff>152400</xdr:rowOff>
        </xdr:to>
        <xdr:sp macro="" textlink="">
          <xdr:nvSpPr>
            <xdr:cNvPr id="6145" name="Object 1" hidden="1">
              <a:extLst>
                <a:ext uri="{63B3BB69-23CF-44E3-9099-C40C66FF867C}">
                  <a14:compatExt spid="_x0000_s6145"/>
                </a:ext>
                <a:ext uri="{FF2B5EF4-FFF2-40B4-BE49-F238E27FC236}">
                  <a16:creationId xmlns:a16="http://schemas.microsoft.com/office/drawing/2014/main" id="{00000000-0008-0000-0E00-00000118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Desig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15.bin"/><Relationship Id="rId5" Type="http://schemas.openxmlformats.org/officeDocument/2006/relationships/image" Target="../media/image5.emf"/><Relationship Id="rId4" Type="http://schemas.openxmlformats.org/officeDocument/2006/relationships/package" Target="../embeddings/Microsoft_Word_Document.docx"/></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statistik-berlin-brandenburg.de/publikationen/Metadaten/MD_13300_2025.pdf" TargetMode="External"/><Relationship Id="rId1" Type="http://schemas.openxmlformats.org/officeDocument/2006/relationships/hyperlink" Target="https://www.statistik-berlin-brandenburg.de/Publikationen/metadaten/MD_13300_2025.pdf" TargetMode="External"/><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4A5CC9-FA25-47D3-92A3-2927D2C99280}">
  <dimension ref="A1:C33"/>
  <sheetViews>
    <sheetView tabSelected="1" zoomScaleNormal="100" zoomScaleSheetLayoutView="85" zoomScalePageLayoutView="70" workbookViewId="0"/>
  </sheetViews>
  <sheetFormatPr baseColWidth="10" defaultColWidth="11.5703125" defaultRowHeight="13.5" x14ac:dyDescent="0.25"/>
  <cols>
    <col min="1" max="1" width="18.140625" style="121" customWidth="1"/>
    <col min="2" max="2" width="0.85546875" style="121" customWidth="1"/>
    <col min="3" max="3" width="78.140625" style="121" customWidth="1"/>
    <col min="4" max="255" width="11.5703125" style="121"/>
    <col min="256" max="256" width="38.85546875" style="121" customWidth="1"/>
    <col min="257" max="257" width="0.7109375" style="121" customWidth="1"/>
    <col min="258" max="258" width="52" style="121" customWidth="1"/>
    <col min="259" max="259" width="5.5703125" style="121" bestFit="1" customWidth="1"/>
    <col min="260" max="511" width="11.5703125" style="121"/>
    <col min="512" max="512" width="38.85546875" style="121" customWidth="1"/>
    <col min="513" max="513" width="0.7109375" style="121" customWidth="1"/>
    <col min="514" max="514" width="52" style="121" customWidth="1"/>
    <col min="515" max="515" width="5.5703125" style="121" bestFit="1" customWidth="1"/>
    <col min="516" max="767" width="11.5703125" style="121"/>
    <col min="768" max="768" width="38.85546875" style="121" customWidth="1"/>
    <col min="769" max="769" width="0.7109375" style="121" customWidth="1"/>
    <col min="770" max="770" width="52" style="121" customWidth="1"/>
    <col min="771" max="771" width="5.5703125" style="121" bestFit="1" customWidth="1"/>
    <col min="772" max="1023" width="11.5703125" style="121"/>
    <col min="1024" max="1024" width="38.85546875" style="121" customWidth="1"/>
    <col min="1025" max="1025" width="0.7109375" style="121" customWidth="1"/>
    <col min="1026" max="1026" width="52" style="121" customWidth="1"/>
    <col min="1027" max="1027" width="5.5703125" style="121" bestFit="1" customWidth="1"/>
    <col min="1028" max="1279" width="11.5703125" style="121"/>
    <col min="1280" max="1280" width="38.85546875" style="121" customWidth="1"/>
    <col min="1281" max="1281" width="0.7109375" style="121" customWidth="1"/>
    <col min="1282" max="1282" width="52" style="121" customWidth="1"/>
    <col min="1283" max="1283" width="5.5703125" style="121" bestFit="1" customWidth="1"/>
    <col min="1284" max="1535" width="11.5703125" style="121"/>
    <col min="1536" max="1536" width="38.85546875" style="121" customWidth="1"/>
    <col min="1537" max="1537" width="0.7109375" style="121" customWidth="1"/>
    <col min="1538" max="1538" width="52" style="121" customWidth="1"/>
    <col min="1539" max="1539" width="5.5703125" style="121" bestFit="1" customWidth="1"/>
    <col min="1540" max="1791" width="11.5703125" style="121"/>
    <col min="1792" max="1792" width="38.85546875" style="121" customWidth="1"/>
    <col min="1793" max="1793" width="0.7109375" style="121" customWidth="1"/>
    <col min="1794" max="1794" width="52" style="121" customWidth="1"/>
    <col min="1795" max="1795" width="5.5703125" style="121" bestFit="1" customWidth="1"/>
    <col min="1796" max="2047" width="11.5703125" style="121"/>
    <col min="2048" max="2048" width="38.85546875" style="121" customWidth="1"/>
    <col min="2049" max="2049" width="0.7109375" style="121" customWidth="1"/>
    <col min="2050" max="2050" width="52" style="121" customWidth="1"/>
    <col min="2051" max="2051" width="5.5703125" style="121" bestFit="1" customWidth="1"/>
    <col min="2052" max="2303" width="11.5703125" style="121"/>
    <col min="2304" max="2304" width="38.85546875" style="121" customWidth="1"/>
    <col min="2305" max="2305" width="0.7109375" style="121" customWidth="1"/>
    <col min="2306" max="2306" width="52" style="121" customWidth="1"/>
    <col min="2307" max="2307" width="5.5703125" style="121" bestFit="1" customWidth="1"/>
    <col min="2308" max="2559" width="11.5703125" style="121"/>
    <col min="2560" max="2560" width="38.85546875" style="121" customWidth="1"/>
    <col min="2561" max="2561" width="0.7109375" style="121" customWidth="1"/>
    <col min="2562" max="2562" width="52" style="121" customWidth="1"/>
    <col min="2563" max="2563" width="5.5703125" style="121" bestFit="1" customWidth="1"/>
    <col min="2564" max="2815" width="11.5703125" style="121"/>
    <col min="2816" max="2816" width="38.85546875" style="121" customWidth="1"/>
    <col min="2817" max="2817" width="0.7109375" style="121" customWidth="1"/>
    <col min="2818" max="2818" width="52" style="121" customWidth="1"/>
    <col min="2819" max="2819" width="5.5703125" style="121" bestFit="1" customWidth="1"/>
    <col min="2820" max="3071" width="11.5703125" style="121"/>
    <col min="3072" max="3072" width="38.85546875" style="121" customWidth="1"/>
    <col min="3073" max="3073" width="0.7109375" style="121" customWidth="1"/>
    <col min="3074" max="3074" width="52" style="121" customWidth="1"/>
    <col min="3075" max="3075" width="5.5703125" style="121" bestFit="1" customWidth="1"/>
    <col min="3076" max="3327" width="11.5703125" style="121"/>
    <col min="3328" max="3328" width="38.85546875" style="121" customWidth="1"/>
    <col min="3329" max="3329" width="0.7109375" style="121" customWidth="1"/>
    <col min="3330" max="3330" width="52" style="121" customWidth="1"/>
    <col min="3331" max="3331" width="5.5703125" style="121" bestFit="1" customWidth="1"/>
    <col min="3332" max="3583" width="11.5703125" style="121"/>
    <col min="3584" max="3584" width="38.85546875" style="121" customWidth="1"/>
    <col min="3585" max="3585" width="0.7109375" style="121" customWidth="1"/>
    <col min="3586" max="3586" width="52" style="121" customWidth="1"/>
    <col min="3587" max="3587" width="5.5703125" style="121" bestFit="1" customWidth="1"/>
    <col min="3588" max="3839" width="11.5703125" style="121"/>
    <col min="3840" max="3840" width="38.85546875" style="121" customWidth="1"/>
    <col min="3841" max="3841" width="0.7109375" style="121" customWidth="1"/>
    <col min="3842" max="3842" width="52" style="121" customWidth="1"/>
    <col min="3843" max="3843" width="5.5703125" style="121" bestFit="1" customWidth="1"/>
    <col min="3844" max="4095" width="11.5703125" style="121"/>
    <col min="4096" max="4096" width="38.85546875" style="121" customWidth="1"/>
    <col min="4097" max="4097" width="0.7109375" style="121" customWidth="1"/>
    <col min="4098" max="4098" width="52" style="121" customWidth="1"/>
    <col min="4099" max="4099" width="5.5703125" style="121" bestFit="1" customWidth="1"/>
    <col min="4100" max="4351" width="11.5703125" style="121"/>
    <col min="4352" max="4352" width="38.85546875" style="121" customWidth="1"/>
    <col min="4353" max="4353" width="0.7109375" style="121" customWidth="1"/>
    <col min="4354" max="4354" width="52" style="121" customWidth="1"/>
    <col min="4355" max="4355" width="5.5703125" style="121" bestFit="1" customWidth="1"/>
    <col min="4356" max="4607" width="11.5703125" style="121"/>
    <col min="4608" max="4608" width="38.85546875" style="121" customWidth="1"/>
    <col min="4609" max="4609" width="0.7109375" style="121" customWidth="1"/>
    <col min="4610" max="4610" width="52" style="121" customWidth="1"/>
    <col min="4611" max="4611" width="5.5703125" style="121" bestFit="1" customWidth="1"/>
    <col min="4612" max="4863" width="11.5703125" style="121"/>
    <col min="4864" max="4864" width="38.85546875" style="121" customWidth="1"/>
    <col min="4865" max="4865" width="0.7109375" style="121" customWidth="1"/>
    <col min="4866" max="4866" width="52" style="121" customWidth="1"/>
    <col min="4867" max="4867" width="5.5703125" style="121" bestFit="1" customWidth="1"/>
    <col min="4868" max="5119" width="11.5703125" style="121"/>
    <col min="5120" max="5120" width="38.85546875" style="121" customWidth="1"/>
    <col min="5121" max="5121" width="0.7109375" style="121" customWidth="1"/>
    <col min="5122" max="5122" width="52" style="121" customWidth="1"/>
    <col min="5123" max="5123" width="5.5703125" style="121" bestFit="1" customWidth="1"/>
    <col min="5124" max="5375" width="11.5703125" style="121"/>
    <col min="5376" max="5376" width="38.85546875" style="121" customWidth="1"/>
    <col min="5377" max="5377" width="0.7109375" style="121" customWidth="1"/>
    <col min="5378" max="5378" width="52" style="121" customWidth="1"/>
    <col min="5379" max="5379" width="5.5703125" style="121" bestFit="1" customWidth="1"/>
    <col min="5380" max="5631" width="11.5703125" style="121"/>
    <col min="5632" max="5632" width="38.85546875" style="121" customWidth="1"/>
    <col min="5633" max="5633" width="0.7109375" style="121" customWidth="1"/>
    <col min="5634" max="5634" width="52" style="121" customWidth="1"/>
    <col min="5635" max="5635" width="5.5703125" style="121" bestFit="1" customWidth="1"/>
    <col min="5636" max="5887" width="11.5703125" style="121"/>
    <col min="5888" max="5888" width="38.85546875" style="121" customWidth="1"/>
    <col min="5889" max="5889" width="0.7109375" style="121" customWidth="1"/>
    <col min="5890" max="5890" width="52" style="121" customWidth="1"/>
    <col min="5891" max="5891" width="5.5703125" style="121" bestFit="1" customWidth="1"/>
    <col min="5892" max="6143" width="11.5703125" style="121"/>
    <col min="6144" max="6144" width="38.85546875" style="121" customWidth="1"/>
    <col min="6145" max="6145" width="0.7109375" style="121" customWidth="1"/>
    <col min="6146" max="6146" width="52" style="121" customWidth="1"/>
    <col min="6147" max="6147" width="5.5703125" style="121" bestFit="1" customWidth="1"/>
    <col min="6148" max="6399" width="11.5703125" style="121"/>
    <col min="6400" max="6400" width="38.85546875" style="121" customWidth="1"/>
    <col min="6401" max="6401" width="0.7109375" style="121" customWidth="1"/>
    <col min="6402" max="6402" width="52" style="121" customWidth="1"/>
    <col min="6403" max="6403" width="5.5703125" style="121" bestFit="1" customWidth="1"/>
    <col min="6404" max="6655" width="11.5703125" style="121"/>
    <col min="6656" max="6656" width="38.85546875" style="121" customWidth="1"/>
    <col min="6657" max="6657" width="0.7109375" style="121" customWidth="1"/>
    <col min="6658" max="6658" width="52" style="121" customWidth="1"/>
    <col min="6659" max="6659" width="5.5703125" style="121" bestFit="1" customWidth="1"/>
    <col min="6660" max="6911" width="11.5703125" style="121"/>
    <col min="6912" max="6912" width="38.85546875" style="121" customWidth="1"/>
    <col min="6913" max="6913" width="0.7109375" style="121" customWidth="1"/>
    <col min="6914" max="6914" width="52" style="121" customWidth="1"/>
    <col min="6915" max="6915" width="5.5703125" style="121" bestFit="1" customWidth="1"/>
    <col min="6916" max="7167" width="11.5703125" style="121"/>
    <col min="7168" max="7168" width="38.85546875" style="121" customWidth="1"/>
    <col min="7169" max="7169" width="0.7109375" style="121" customWidth="1"/>
    <col min="7170" max="7170" width="52" style="121" customWidth="1"/>
    <col min="7171" max="7171" width="5.5703125" style="121" bestFit="1" customWidth="1"/>
    <col min="7172" max="7423" width="11.5703125" style="121"/>
    <col min="7424" max="7424" width="38.85546875" style="121" customWidth="1"/>
    <col min="7425" max="7425" width="0.7109375" style="121" customWidth="1"/>
    <col min="7426" max="7426" width="52" style="121" customWidth="1"/>
    <col min="7427" max="7427" width="5.5703125" style="121" bestFit="1" customWidth="1"/>
    <col min="7428" max="7679" width="11.5703125" style="121"/>
    <col min="7680" max="7680" width="38.85546875" style="121" customWidth="1"/>
    <col min="7681" max="7681" width="0.7109375" style="121" customWidth="1"/>
    <col min="7682" max="7682" width="52" style="121" customWidth="1"/>
    <col min="7683" max="7683" width="5.5703125" style="121" bestFit="1" customWidth="1"/>
    <col min="7684" max="7935" width="11.5703125" style="121"/>
    <col min="7936" max="7936" width="38.85546875" style="121" customWidth="1"/>
    <col min="7937" max="7937" width="0.7109375" style="121" customWidth="1"/>
    <col min="7938" max="7938" width="52" style="121" customWidth="1"/>
    <col min="7939" max="7939" width="5.5703125" style="121" bestFit="1" customWidth="1"/>
    <col min="7940" max="8191" width="11.5703125" style="121"/>
    <col min="8192" max="8192" width="38.85546875" style="121" customWidth="1"/>
    <col min="8193" max="8193" width="0.7109375" style="121" customWidth="1"/>
    <col min="8194" max="8194" width="52" style="121" customWidth="1"/>
    <col min="8195" max="8195" width="5.5703125" style="121" bestFit="1" customWidth="1"/>
    <col min="8196" max="8447" width="11.5703125" style="121"/>
    <col min="8448" max="8448" width="38.85546875" style="121" customWidth="1"/>
    <col min="8449" max="8449" width="0.7109375" style="121" customWidth="1"/>
    <col min="8450" max="8450" width="52" style="121" customWidth="1"/>
    <col min="8451" max="8451" width="5.5703125" style="121" bestFit="1" customWidth="1"/>
    <col min="8452" max="8703" width="11.5703125" style="121"/>
    <col min="8704" max="8704" width="38.85546875" style="121" customWidth="1"/>
    <col min="8705" max="8705" width="0.7109375" style="121" customWidth="1"/>
    <col min="8706" max="8706" width="52" style="121" customWidth="1"/>
    <col min="8707" max="8707" width="5.5703125" style="121" bestFit="1" customWidth="1"/>
    <col min="8708" max="8959" width="11.5703125" style="121"/>
    <col min="8960" max="8960" width="38.85546875" style="121" customWidth="1"/>
    <col min="8961" max="8961" width="0.7109375" style="121" customWidth="1"/>
    <col min="8962" max="8962" width="52" style="121" customWidth="1"/>
    <col min="8963" max="8963" width="5.5703125" style="121" bestFit="1" customWidth="1"/>
    <col min="8964" max="9215" width="11.5703125" style="121"/>
    <col min="9216" max="9216" width="38.85546875" style="121" customWidth="1"/>
    <col min="9217" max="9217" width="0.7109375" style="121" customWidth="1"/>
    <col min="9218" max="9218" width="52" style="121" customWidth="1"/>
    <col min="9219" max="9219" width="5.5703125" style="121" bestFit="1" customWidth="1"/>
    <col min="9220" max="9471" width="11.5703125" style="121"/>
    <col min="9472" max="9472" width="38.85546875" style="121" customWidth="1"/>
    <col min="9473" max="9473" width="0.7109375" style="121" customWidth="1"/>
    <col min="9474" max="9474" width="52" style="121" customWidth="1"/>
    <col min="9475" max="9475" width="5.5703125" style="121" bestFit="1" customWidth="1"/>
    <col min="9476" max="9727" width="11.5703125" style="121"/>
    <col min="9728" max="9728" width="38.85546875" style="121" customWidth="1"/>
    <col min="9729" max="9729" width="0.7109375" style="121" customWidth="1"/>
    <col min="9730" max="9730" width="52" style="121" customWidth="1"/>
    <col min="9731" max="9731" width="5.5703125" style="121" bestFit="1" customWidth="1"/>
    <col min="9732" max="9983" width="11.5703125" style="121"/>
    <col min="9984" max="9984" width="38.85546875" style="121" customWidth="1"/>
    <col min="9985" max="9985" width="0.7109375" style="121" customWidth="1"/>
    <col min="9986" max="9986" width="52" style="121" customWidth="1"/>
    <col min="9987" max="9987" width="5.5703125" style="121" bestFit="1" customWidth="1"/>
    <col min="9988" max="10239" width="11.5703125" style="121"/>
    <col min="10240" max="10240" width="38.85546875" style="121" customWidth="1"/>
    <col min="10241" max="10241" width="0.7109375" style="121" customWidth="1"/>
    <col min="10242" max="10242" width="52" style="121" customWidth="1"/>
    <col min="10243" max="10243" width="5.5703125" style="121" bestFit="1" customWidth="1"/>
    <col min="10244" max="10495" width="11.5703125" style="121"/>
    <col min="10496" max="10496" width="38.85546875" style="121" customWidth="1"/>
    <col min="10497" max="10497" width="0.7109375" style="121" customWidth="1"/>
    <col min="10498" max="10498" width="52" style="121" customWidth="1"/>
    <col min="10499" max="10499" width="5.5703125" style="121" bestFit="1" customWidth="1"/>
    <col min="10500" max="10751" width="11.5703125" style="121"/>
    <col min="10752" max="10752" width="38.85546875" style="121" customWidth="1"/>
    <col min="10753" max="10753" width="0.7109375" style="121" customWidth="1"/>
    <col min="10754" max="10754" width="52" style="121" customWidth="1"/>
    <col min="10755" max="10755" width="5.5703125" style="121" bestFit="1" customWidth="1"/>
    <col min="10756" max="11007" width="11.5703125" style="121"/>
    <col min="11008" max="11008" width="38.85546875" style="121" customWidth="1"/>
    <col min="11009" max="11009" width="0.7109375" style="121" customWidth="1"/>
    <col min="11010" max="11010" width="52" style="121" customWidth="1"/>
    <col min="11011" max="11011" width="5.5703125" style="121" bestFit="1" customWidth="1"/>
    <col min="11012" max="11263" width="11.5703125" style="121"/>
    <col min="11264" max="11264" width="38.85546875" style="121" customWidth="1"/>
    <col min="11265" max="11265" width="0.7109375" style="121" customWidth="1"/>
    <col min="11266" max="11266" width="52" style="121" customWidth="1"/>
    <col min="11267" max="11267" width="5.5703125" style="121" bestFit="1" customWidth="1"/>
    <col min="11268" max="11519" width="11.5703125" style="121"/>
    <col min="11520" max="11520" width="38.85546875" style="121" customWidth="1"/>
    <col min="11521" max="11521" width="0.7109375" style="121" customWidth="1"/>
    <col min="11522" max="11522" width="52" style="121" customWidth="1"/>
    <col min="11523" max="11523" width="5.5703125" style="121" bestFit="1" customWidth="1"/>
    <col min="11524" max="11775" width="11.5703125" style="121"/>
    <col min="11776" max="11776" width="38.85546875" style="121" customWidth="1"/>
    <col min="11777" max="11777" width="0.7109375" style="121" customWidth="1"/>
    <col min="11778" max="11778" width="52" style="121" customWidth="1"/>
    <col min="11779" max="11779" width="5.5703125" style="121" bestFit="1" customWidth="1"/>
    <col min="11780" max="12031" width="11.5703125" style="121"/>
    <col min="12032" max="12032" width="38.85546875" style="121" customWidth="1"/>
    <col min="12033" max="12033" width="0.7109375" style="121" customWidth="1"/>
    <col min="12034" max="12034" width="52" style="121" customWidth="1"/>
    <col min="12035" max="12035" width="5.5703125" style="121" bestFit="1" customWidth="1"/>
    <col min="12036" max="12287" width="11.5703125" style="121"/>
    <col min="12288" max="12288" width="38.85546875" style="121" customWidth="1"/>
    <col min="12289" max="12289" width="0.7109375" style="121" customWidth="1"/>
    <col min="12290" max="12290" width="52" style="121" customWidth="1"/>
    <col min="12291" max="12291" width="5.5703125" style="121" bestFit="1" customWidth="1"/>
    <col min="12292" max="12543" width="11.5703125" style="121"/>
    <col min="12544" max="12544" width="38.85546875" style="121" customWidth="1"/>
    <col min="12545" max="12545" width="0.7109375" style="121" customWidth="1"/>
    <col min="12546" max="12546" width="52" style="121" customWidth="1"/>
    <col min="12547" max="12547" width="5.5703125" style="121" bestFit="1" customWidth="1"/>
    <col min="12548" max="12799" width="11.5703125" style="121"/>
    <col min="12800" max="12800" width="38.85546875" style="121" customWidth="1"/>
    <col min="12801" max="12801" width="0.7109375" style="121" customWidth="1"/>
    <col min="12802" max="12802" width="52" style="121" customWidth="1"/>
    <col min="12803" max="12803" width="5.5703125" style="121" bestFit="1" customWidth="1"/>
    <col min="12804" max="13055" width="11.5703125" style="121"/>
    <col min="13056" max="13056" width="38.85546875" style="121" customWidth="1"/>
    <col min="13057" max="13057" width="0.7109375" style="121" customWidth="1"/>
    <col min="13058" max="13058" width="52" style="121" customWidth="1"/>
    <col min="13059" max="13059" width="5.5703125" style="121" bestFit="1" customWidth="1"/>
    <col min="13060" max="13311" width="11.5703125" style="121"/>
    <col min="13312" max="13312" width="38.85546875" style="121" customWidth="1"/>
    <col min="13313" max="13313" width="0.7109375" style="121" customWidth="1"/>
    <col min="13314" max="13314" width="52" style="121" customWidth="1"/>
    <col min="13315" max="13315" width="5.5703125" style="121" bestFit="1" customWidth="1"/>
    <col min="13316" max="13567" width="11.5703125" style="121"/>
    <col min="13568" max="13568" width="38.85546875" style="121" customWidth="1"/>
    <col min="13569" max="13569" width="0.7109375" style="121" customWidth="1"/>
    <col min="13570" max="13570" width="52" style="121" customWidth="1"/>
    <col min="13571" max="13571" width="5.5703125" style="121" bestFit="1" customWidth="1"/>
    <col min="13572" max="13823" width="11.5703125" style="121"/>
    <col min="13824" max="13824" width="38.85546875" style="121" customWidth="1"/>
    <col min="13825" max="13825" width="0.7109375" style="121" customWidth="1"/>
    <col min="13826" max="13826" width="52" style="121" customWidth="1"/>
    <col min="13827" max="13827" width="5.5703125" style="121" bestFit="1" customWidth="1"/>
    <col min="13828" max="14079" width="11.5703125" style="121"/>
    <col min="14080" max="14080" width="38.85546875" style="121" customWidth="1"/>
    <col min="14081" max="14081" width="0.7109375" style="121" customWidth="1"/>
    <col min="14082" max="14082" width="52" style="121" customWidth="1"/>
    <col min="14083" max="14083" width="5.5703125" style="121" bestFit="1" customWidth="1"/>
    <col min="14084" max="14335" width="11.5703125" style="121"/>
    <col min="14336" max="14336" width="38.85546875" style="121" customWidth="1"/>
    <col min="14337" max="14337" width="0.7109375" style="121" customWidth="1"/>
    <col min="14338" max="14338" width="52" style="121" customWidth="1"/>
    <col min="14339" max="14339" width="5.5703125" style="121" bestFit="1" customWidth="1"/>
    <col min="14340" max="14591" width="11.5703125" style="121"/>
    <col min="14592" max="14592" width="38.85546875" style="121" customWidth="1"/>
    <col min="14593" max="14593" width="0.7109375" style="121" customWidth="1"/>
    <col min="14594" max="14594" width="52" style="121" customWidth="1"/>
    <col min="14595" max="14595" width="5.5703125" style="121" bestFit="1" customWidth="1"/>
    <col min="14596" max="14847" width="11.5703125" style="121"/>
    <col min="14848" max="14848" width="38.85546875" style="121" customWidth="1"/>
    <col min="14849" max="14849" width="0.7109375" style="121" customWidth="1"/>
    <col min="14850" max="14850" width="52" style="121" customWidth="1"/>
    <col min="14851" max="14851" width="5.5703125" style="121" bestFit="1" customWidth="1"/>
    <col min="14852" max="15103" width="11.5703125" style="121"/>
    <col min="15104" max="15104" width="38.85546875" style="121" customWidth="1"/>
    <col min="15105" max="15105" width="0.7109375" style="121" customWidth="1"/>
    <col min="15106" max="15106" width="52" style="121" customWidth="1"/>
    <col min="15107" max="15107" width="5.5703125" style="121" bestFit="1" customWidth="1"/>
    <col min="15108" max="15359" width="11.5703125" style="121"/>
    <col min="15360" max="15360" width="38.85546875" style="121" customWidth="1"/>
    <col min="15361" max="15361" width="0.7109375" style="121" customWidth="1"/>
    <col min="15362" max="15362" width="52" style="121" customWidth="1"/>
    <col min="15363" max="15363" width="5.5703125" style="121" bestFit="1" customWidth="1"/>
    <col min="15364" max="15615" width="11.5703125" style="121"/>
    <col min="15616" max="15616" width="38.85546875" style="121" customWidth="1"/>
    <col min="15617" max="15617" width="0.7109375" style="121" customWidth="1"/>
    <col min="15618" max="15618" width="52" style="121" customWidth="1"/>
    <col min="15619" max="15619" width="5.5703125" style="121" bestFit="1" customWidth="1"/>
    <col min="15620" max="15871" width="11.5703125" style="121"/>
    <col min="15872" max="15872" width="38.85546875" style="121" customWidth="1"/>
    <col min="15873" max="15873" width="0.7109375" style="121" customWidth="1"/>
    <col min="15874" max="15874" width="52" style="121" customWidth="1"/>
    <col min="15875" max="15875" width="5.5703125" style="121" bestFit="1" customWidth="1"/>
    <col min="15876" max="16127" width="11.5703125" style="121"/>
    <col min="16128" max="16128" width="38.85546875" style="121" customWidth="1"/>
    <col min="16129" max="16129" width="0.7109375" style="121" customWidth="1"/>
    <col min="16130" max="16130" width="52" style="121" customWidth="1"/>
    <col min="16131" max="16131" width="5.5703125" style="121" bestFit="1" customWidth="1"/>
    <col min="16132" max="16384" width="11.5703125" style="121"/>
  </cols>
  <sheetData>
    <row r="1" spans="1:3" ht="156.6" customHeight="1" x14ac:dyDescent="0.25"/>
    <row r="2" spans="1:3" ht="40.15" customHeight="1" x14ac:dyDescent="0.6">
      <c r="A2" s="141"/>
      <c r="B2" s="141" t="s">
        <v>151</v>
      </c>
      <c r="C2" s="141"/>
    </row>
    <row r="3" spans="1:3" ht="39" x14ac:dyDescent="0.6">
      <c r="B3" s="141" t="s">
        <v>152</v>
      </c>
      <c r="C3" s="142"/>
    </row>
    <row r="4" spans="1:3" ht="6.6" customHeight="1" x14ac:dyDescent="0.25"/>
    <row r="5" spans="1:3" ht="21" x14ac:dyDescent="0.35">
      <c r="C5" s="143" t="s">
        <v>162</v>
      </c>
    </row>
    <row r="6" spans="1:3" s="127" customFormat="1" ht="34.9" customHeight="1" x14ac:dyDescent="0.2"/>
    <row r="7" spans="1:3" ht="84" customHeight="1" x14ac:dyDescent="0.25">
      <c r="C7" s="144" t="s">
        <v>153</v>
      </c>
    </row>
    <row r="8" spans="1:3" ht="15.75" x14ac:dyDescent="0.25">
      <c r="C8" s="145"/>
    </row>
    <row r="9" spans="1:3" ht="47.25" x14ac:dyDescent="0.25">
      <c r="C9" s="146" t="s">
        <v>163</v>
      </c>
    </row>
    <row r="10" spans="1:3" ht="7.15" customHeight="1" x14ac:dyDescent="0.25"/>
    <row r="11" spans="1:3" ht="63" x14ac:dyDescent="0.25">
      <c r="C11" s="146" t="s">
        <v>154</v>
      </c>
    </row>
    <row r="12" spans="1:3" ht="29.45" customHeight="1" x14ac:dyDescent="0.25"/>
    <row r="13" spans="1:3" ht="36" customHeight="1" x14ac:dyDescent="0.25">
      <c r="C13" s="147"/>
    </row>
    <row r="32" ht="12" customHeight="1" x14ac:dyDescent="0.25"/>
    <row r="33" ht="12" customHeight="1" x14ac:dyDescent="0.25"/>
  </sheetData>
  <sheetProtection selectLockedCells="1"/>
  <pageMargins left="0.59055118110236227" right="0" top="0.19685039370078741" bottom="0.59055118110236227" header="0" footer="0.23622047244094491"/>
  <pageSetup paperSize="9"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5FC8DA-DB37-4BC0-BAEC-83243CF3BE49}">
  <dimension ref="A1:AC279"/>
  <sheetViews>
    <sheetView zoomScaleNormal="100" zoomScaleSheetLayoutView="100" workbookViewId="0">
      <pane ySplit="4" topLeftCell="A5" activePane="bottomLeft" state="frozen"/>
      <selection activeCell="A37" sqref="A37"/>
      <selection pane="bottomLeft" activeCell="A2" sqref="A2"/>
    </sheetView>
  </sheetViews>
  <sheetFormatPr baseColWidth="10" defaultRowHeight="12.75" outlineLevelRow="1" x14ac:dyDescent="0.2"/>
  <cols>
    <col min="1" max="1" width="5.5703125" customWidth="1"/>
    <col min="2" max="14" width="6.5703125" customWidth="1"/>
    <col min="15" max="15" width="7" customWidth="1"/>
    <col min="16" max="18" width="6.42578125" customWidth="1"/>
    <col min="19" max="19" width="6.85546875" customWidth="1"/>
    <col min="20" max="20" width="6.42578125" customWidth="1"/>
    <col min="21" max="21" width="7.5703125" customWidth="1"/>
    <col min="22" max="22" width="6.5703125" customWidth="1"/>
    <col min="23" max="27" width="6.42578125" customWidth="1"/>
    <col min="28" max="28" width="5.5703125" customWidth="1"/>
  </cols>
  <sheetData>
    <row r="1" spans="1:29" s="80" customFormat="1" ht="24.6" customHeight="1" x14ac:dyDescent="0.25">
      <c r="A1" s="174" t="s">
        <v>134</v>
      </c>
      <c r="B1" s="174"/>
      <c r="C1" s="174"/>
      <c r="D1" s="174"/>
      <c r="E1" s="174"/>
      <c r="F1" s="174"/>
      <c r="G1" s="174"/>
      <c r="H1" s="174"/>
      <c r="I1" s="174"/>
      <c r="J1" s="174"/>
      <c r="K1" s="174"/>
      <c r="L1" s="174"/>
      <c r="M1" s="174"/>
      <c r="N1" s="174"/>
      <c r="O1" s="189" t="s">
        <v>135</v>
      </c>
      <c r="P1" s="189"/>
      <c r="Q1" s="189"/>
      <c r="R1" s="189"/>
      <c r="S1" s="189"/>
      <c r="T1" s="189"/>
      <c r="U1" s="189"/>
      <c r="V1" s="189"/>
      <c r="W1" s="189"/>
      <c r="X1" s="189"/>
      <c r="Y1" s="189"/>
      <c r="Z1" s="189"/>
      <c r="AA1" s="189"/>
      <c r="AB1" s="189"/>
      <c r="AC1" s="79"/>
    </row>
    <row r="2" spans="1:29" ht="12" customHeight="1" x14ac:dyDescent="0.2">
      <c r="F2" s="13"/>
      <c r="G2" s="14"/>
    </row>
    <row r="3" spans="1:29" ht="24.75" customHeight="1" x14ac:dyDescent="0.2">
      <c r="A3" s="190" t="s">
        <v>34</v>
      </c>
      <c r="B3" s="190" t="s">
        <v>44</v>
      </c>
      <c r="C3" s="190" t="s">
        <v>62</v>
      </c>
      <c r="D3" s="192" t="s">
        <v>63</v>
      </c>
      <c r="E3" s="193"/>
      <c r="F3" s="193"/>
      <c r="G3" s="193"/>
      <c r="H3" s="190"/>
      <c r="I3" s="194" t="s">
        <v>64</v>
      </c>
      <c r="J3" s="178" t="s">
        <v>65</v>
      </c>
      <c r="K3" s="196"/>
      <c r="L3" s="196"/>
      <c r="M3" s="197"/>
      <c r="N3" s="198" t="s">
        <v>66</v>
      </c>
      <c r="O3" s="200" t="s">
        <v>67</v>
      </c>
      <c r="P3" s="194" t="s">
        <v>68</v>
      </c>
      <c r="Q3" s="202" t="s">
        <v>69</v>
      </c>
      <c r="R3" s="202"/>
      <c r="S3" s="200"/>
      <c r="T3" s="178" t="s">
        <v>70</v>
      </c>
      <c r="U3" s="196"/>
      <c r="V3" s="196"/>
      <c r="W3" s="197"/>
      <c r="X3" s="196" t="s">
        <v>71</v>
      </c>
      <c r="Y3" s="196"/>
      <c r="Z3" s="196"/>
      <c r="AA3" s="197"/>
      <c r="AB3" s="198" t="s">
        <v>34</v>
      </c>
    </row>
    <row r="4" spans="1:29" ht="94.9" customHeight="1" x14ac:dyDescent="0.2">
      <c r="A4" s="191"/>
      <c r="B4" s="191"/>
      <c r="C4" s="191"/>
      <c r="D4" s="75" t="s">
        <v>72</v>
      </c>
      <c r="E4" s="75" t="s">
        <v>73</v>
      </c>
      <c r="F4" s="75" t="s">
        <v>74</v>
      </c>
      <c r="G4" s="75" t="s">
        <v>75</v>
      </c>
      <c r="H4" s="75" t="s">
        <v>76</v>
      </c>
      <c r="I4" s="195"/>
      <c r="J4" s="75" t="s">
        <v>72</v>
      </c>
      <c r="K4" s="75" t="s">
        <v>77</v>
      </c>
      <c r="L4" s="76" t="s">
        <v>78</v>
      </c>
      <c r="M4" s="75" t="s">
        <v>79</v>
      </c>
      <c r="N4" s="199"/>
      <c r="O4" s="201"/>
      <c r="P4" s="195"/>
      <c r="Q4" s="81" t="s">
        <v>72</v>
      </c>
      <c r="R4" s="75" t="s">
        <v>80</v>
      </c>
      <c r="S4" s="75" t="s">
        <v>81</v>
      </c>
      <c r="T4" s="75" t="s">
        <v>72</v>
      </c>
      <c r="U4" s="75" t="s">
        <v>82</v>
      </c>
      <c r="V4" s="75" t="s">
        <v>83</v>
      </c>
      <c r="W4" s="75" t="s">
        <v>84</v>
      </c>
      <c r="X4" s="75" t="s">
        <v>72</v>
      </c>
      <c r="Y4" s="75" t="s">
        <v>85</v>
      </c>
      <c r="Z4" s="75" t="s">
        <v>86</v>
      </c>
      <c r="AA4" s="75" t="s">
        <v>87</v>
      </c>
      <c r="AB4" s="203"/>
    </row>
    <row r="5" spans="1:29" s="6" customFormat="1" x14ac:dyDescent="0.2">
      <c r="A5" s="48"/>
      <c r="B5" s="48"/>
      <c r="C5" s="48"/>
      <c r="D5" s="48"/>
      <c r="E5" s="48"/>
      <c r="F5" s="48"/>
      <c r="G5" s="48"/>
      <c r="H5" s="48"/>
      <c r="I5" s="48"/>
      <c r="J5" s="48"/>
      <c r="K5" s="48"/>
      <c r="L5" s="48"/>
      <c r="M5" s="48"/>
      <c r="N5" s="48"/>
      <c r="O5" s="48"/>
      <c r="P5" s="48"/>
      <c r="Q5" s="48"/>
      <c r="R5" s="48"/>
      <c r="S5" s="48"/>
      <c r="T5" s="48"/>
      <c r="U5" s="48"/>
      <c r="V5" s="48"/>
      <c r="W5" s="48"/>
      <c r="X5" s="48"/>
      <c r="Y5" s="48"/>
      <c r="Z5" s="48"/>
      <c r="AA5" s="48"/>
      <c r="AB5" s="48"/>
    </row>
    <row r="6" spans="1:29" s="62" customFormat="1" x14ac:dyDescent="0.2">
      <c r="A6" s="56"/>
      <c r="B6" s="172" t="s">
        <v>41</v>
      </c>
      <c r="C6" s="172"/>
      <c r="D6" s="172"/>
      <c r="E6" s="172"/>
      <c r="F6" s="172"/>
      <c r="G6" s="172"/>
      <c r="H6" s="172"/>
      <c r="I6" s="172"/>
      <c r="J6" s="172"/>
      <c r="K6" s="172"/>
      <c r="L6" s="172"/>
      <c r="M6" s="172"/>
      <c r="N6" s="172"/>
      <c r="O6" s="172" t="s">
        <v>41</v>
      </c>
      <c r="P6" s="172"/>
      <c r="Q6" s="172"/>
      <c r="R6" s="172"/>
      <c r="S6" s="172"/>
      <c r="T6" s="172"/>
      <c r="U6" s="172"/>
      <c r="V6" s="172"/>
      <c r="W6" s="172"/>
      <c r="X6" s="172"/>
      <c r="Y6" s="172"/>
      <c r="Z6" s="172"/>
      <c r="AA6" s="172"/>
      <c r="AB6" s="56"/>
    </row>
    <row r="7" spans="1:29" s="6" customFormat="1" x14ac:dyDescent="0.2">
      <c r="A7" s="49">
        <v>2008</v>
      </c>
      <c r="B7" s="53">
        <v>219.93</v>
      </c>
      <c r="C7" s="53">
        <v>0.35399999999999998</v>
      </c>
      <c r="D7" s="53">
        <v>6.4779999999999998</v>
      </c>
      <c r="E7" s="53">
        <v>0</v>
      </c>
      <c r="F7" s="53">
        <v>6.2910000000000004</v>
      </c>
      <c r="G7" s="50" t="s">
        <v>10</v>
      </c>
      <c r="H7" s="53">
        <v>0.187</v>
      </c>
      <c r="I7" s="53">
        <v>18.34</v>
      </c>
      <c r="J7" s="53">
        <v>43.767000000000003</v>
      </c>
      <c r="K7" s="53">
        <v>24.747</v>
      </c>
      <c r="L7" s="53">
        <v>5.9870000000000001</v>
      </c>
      <c r="M7" s="53">
        <v>13.032999999999999</v>
      </c>
      <c r="N7" s="53">
        <v>10.384</v>
      </c>
      <c r="O7" s="53">
        <v>4.6879999999999997</v>
      </c>
      <c r="P7" s="53">
        <v>7.2450000000000001</v>
      </c>
      <c r="Q7" s="53">
        <v>46.399000000000001</v>
      </c>
      <c r="R7" s="53">
        <v>36.360999999999997</v>
      </c>
      <c r="S7" s="53">
        <v>10.038</v>
      </c>
      <c r="T7" s="53">
        <v>39.728999999999999</v>
      </c>
      <c r="U7" s="50" t="s">
        <v>10</v>
      </c>
      <c r="V7" s="53">
        <v>15.103999999999999</v>
      </c>
      <c r="W7" s="53">
        <v>24.625</v>
      </c>
      <c r="X7" s="53">
        <v>42.545999999999999</v>
      </c>
      <c r="Y7" s="53">
        <v>33.878999999999998</v>
      </c>
      <c r="Z7" s="53">
        <v>8.6669999999999998</v>
      </c>
      <c r="AA7" s="50" t="s">
        <v>10</v>
      </c>
      <c r="AB7" s="49">
        <v>2008</v>
      </c>
      <c r="AC7" s="7"/>
    </row>
    <row r="8" spans="1:29" s="6" customFormat="1" x14ac:dyDescent="0.2">
      <c r="A8" s="49">
        <v>2009</v>
      </c>
      <c r="B8" s="53">
        <v>228.589</v>
      </c>
      <c r="C8" s="53">
        <v>0.13800000000000001</v>
      </c>
      <c r="D8" s="53">
        <v>6.4509999999999996</v>
      </c>
      <c r="E8" s="53">
        <v>1E-3</v>
      </c>
      <c r="F8" s="53">
        <v>6.2439999999999998</v>
      </c>
      <c r="G8" s="50" t="s">
        <v>10</v>
      </c>
      <c r="H8" s="53">
        <v>0.20599999999999999</v>
      </c>
      <c r="I8" s="53">
        <v>18.789000000000001</v>
      </c>
      <c r="J8" s="53">
        <v>43.494</v>
      </c>
      <c r="K8" s="53">
        <v>24.5</v>
      </c>
      <c r="L8" s="53">
        <v>5.9550000000000001</v>
      </c>
      <c r="M8" s="53">
        <v>13.039</v>
      </c>
      <c r="N8" s="53">
        <v>10.949</v>
      </c>
      <c r="O8" s="53">
        <v>5.0830000000000002</v>
      </c>
      <c r="P8" s="53">
        <v>7.306</v>
      </c>
      <c r="Q8" s="53">
        <v>49.988999999999997</v>
      </c>
      <c r="R8" s="53">
        <v>39.622</v>
      </c>
      <c r="S8" s="53">
        <v>10.367000000000001</v>
      </c>
      <c r="T8" s="53">
        <v>41.46</v>
      </c>
      <c r="U8" s="50" t="s">
        <v>10</v>
      </c>
      <c r="V8" s="53">
        <v>17.459</v>
      </c>
      <c r="W8" s="53">
        <v>24.001000000000001</v>
      </c>
      <c r="X8" s="53">
        <v>44.93</v>
      </c>
      <c r="Y8" s="53">
        <v>36.427</v>
      </c>
      <c r="Z8" s="53">
        <v>8.5030000000000001</v>
      </c>
      <c r="AA8" s="50" t="s">
        <v>10</v>
      </c>
      <c r="AB8" s="49">
        <v>2009</v>
      </c>
      <c r="AC8" s="7"/>
    </row>
    <row r="9" spans="1:29" s="6" customFormat="1" x14ac:dyDescent="0.2">
      <c r="A9" s="49">
        <v>2010</v>
      </c>
      <c r="B9" s="53">
        <v>233.04300000000001</v>
      </c>
      <c r="C9" s="53">
        <v>8.8999999999999996E-2</v>
      </c>
      <c r="D9" s="53">
        <v>6.3360000000000003</v>
      </c>
      <c r="E9" s="53">
        <v>0</v>
      </c>
      <c r="F9" s="53">
        <v>6.125</v>
      </c>
      <c r="G9" s="50" t="s">
        <v>10</v>
      </c>
      <c r="H9" s="53">
        <v>0.21099999999999999</v>
      </c>
      <c r="I9" s="53">
        <v>18.309000000000001</v>
      </c>
      <c r="J9" s="53">
        <v>43.283000000000001</v>
      </c>
      <c r="K9" s="53">
        <v>24.437000000000001</v>
      </c>
      <c r="L9" s="53">
        <v>5.7039999999999997</v>
      </c>
      <c r="M9" s="53">
        <v>13.141999999999999</v>
      </c>
      <c r="N9" s="53">
        <v>11.773999999999999</v>
      </c>
      <c r="O9" s="53">
        <v>5.12</v>
      </c>
      <c r="P9" s="53">
        <v>7.1559999999999997</v>
      </c>
      <c r="Q9" s="53">
        <v>51.540999999999997</v>
      </c>
      <c r="R9" s="53">
        <v>41.009</v>
      </c>
      <c r="S9" s="53">
        <v>10.532</v>
      </c>
      <c r="T9" s="53">
        <v>41.110999999999997</v>
      </c>
      <c r="U9" s="50" t="s">
        <v>10</v>
      </c>
      <c r="V9" s="53">
        <v>17.506</v>
      </c>
      <c r="W9" s="53">
        <v>23.605</v>
      </c>
      <c r="X9" s="53">
        <v>48.323999999999998</v>
      </c>
      <c r="Y9" s="53">
        <v>38.521999999999998</v>
      </c>
      <c r="Z9" s="53">
        <v>9.8019999999999996</v>
      </c>
      <c r="AA9" s="50" t="s">
        <v>10</v>
      </c>
      <c r="AB9" s="49">
        <v>2010</v>
      </c>
      <c r="AC9" s="7"/>
    </row>
    <row r="10" spans="1:29" s="6" customFormat="1" x14ac:dyDescent="0.2">
      <c r="A10" s="49">
        <v>2011</v>
      </c>
      <c r="B10" s="53">
        <v>232.23699999999999</v>
      </c>
      <c r="C10" s="53">
        <v>0.13800000000000001</v>
      </c>
      <c r="D10" s="53">
        <v>6.2240000000000002</v>
      </c>
      <c r="E10" s="53">
        <v>0</v>
      </c>
      <c r="F10" s="53">
        <v>6.0030000000000001</v>
      </c>
      <c r="G10" s="50" t="s">
        <v>10</v>
      </c>
      <c r="H10" s="53">
        <v>0.221</v>
      </c>
      <c r="I10" s="53">
        <v>18.611999999999998</v>
      </c>
      <c r="J10" s="53">
        <v>42.305999999999997</v>
      </c>
      <c r="K10" s="53">
        <v>24.056999999999999</v>
      </c>
      <c r="L10" s="53">
        <v>4.9660000000000002</v>
      </c>
      <c r="M10" s="53">
        <v>13.282999999999999</v>
      </c>
      <c r="N10" s="53">
        <v>12.263999999999999</v>
      </c>
      <c r="O10" s="53">
        <v>5.093</v>
      </c>
      <c r="P10" s="53">
        <v>6.9660000000000002</v>
      </c>
      <c r="Q10" s="53">
        <v>50.601999999999997</v>
      </c>
      <c r="R10" s="53">
        <v>39.786000000000001</v>
      </c>
      <c r="S10" s="53">
        <v>10.816000000000001</v>
      </c>
      <c r="T10" s="53">
        <v>39.255000000000003</v>
      </c>
      <c r="U10" s="50" t="s">
        <v>10</v>
      </c>
      <c r="V10" s="53">
        <v>16.222000000000001</v>
      </c>
      <c r="W10" s="53">
        <v>23.033000000000001</v>
      </c>
      <c r="X10" s="53">
        <v>50.777000000000001</v>
      </c>
      <c r="Y10" s="53">
        <v>38.981000000000002</v>
      </c>
      <c r="Z10" s="53">
        <v>11.795999999999999</v>
      </c>
      <c r="AA10" s="50" t="s">
        <v>10</v>
      </c>
      <c r="AB10" s="49">
        <v>2011</v>
      </c>
      <c r="AC10" s="7"/>
    </row>
    <row r="11" spans="1:29" s="6" customFormat="1" x14ac:dyDescent="0.2">
      <c r="A11" s="49">
        <v>2012</v>
      </c>
      <c r="B11" s="53">
        <v>232.81</v>
      </c>
      <c r="C11" s="53">
        <v>0.09</v>
      </c>
      <c r="D11" s="53">
        <v>6.1920000000000002</v>
      </c>
      <c r="E11" s="53">
        <v>0</v>
      </c>
      <c r="F11" s="53">
        <v>5.9569999999999999</v>
      </c>
      <c r="G11" s="50" t="s">
        <v>10</v>
      </c>
      <c r="H11" s="53">
        <v>0.23499999999999999</v>
      </c>
      <c r="I11" s="53">
        <v>19.863</v>
      </c>
      <c r="J11" s="53">
        <v>41.997999999999998</v>
      </c>
      <c r="K11" s="53">
        <v>24.007999999999999</v>
      </c>
      <c r="L11" s="53">
        <v>4.3979999999999997</v>
      </c>
      <c r="M11" s="53">
        <v>13.592000000000001</v>
      </c>
      <c r="N11" s="53">
        <v>12.39</v>
      </c>
      <c r="O11" s="53">
        <v>5.5860000000000003</v>
      </c>
      <c r="P11" s="53">
        <v>6.7949999999999999</v>
      </c>
      <c r="Q11" s="53">
        <v>50.412999999999997</v>
      </c>
      <c r="R11" s="53">
        <v>39.545999999999999</v>
      </c>
      <c r="S11" s="53">
        <v>10.867000000000001</v>
      </c>
      <c r="T11" s="53">
        <v>38.762</v>
      </c>
      <c r="U11" s="50" t="s">
        <v>10</v>
      </c>
      <c r="V11" s="53">
        <v>15.973000000000001</v>
      </c>
      <c r="W11" s="53">
        <v>22.789000000000001</v>
      </c>
      <c r="X11" s="53">
        <v>50.720999999999997</v>
      </c>
      <c r="Y11" s="53">
        <v>37.948</v>
      </c>
      <c r="Z11" s="53">
        <v>12.773</v>
      </c>
      <c r="AA11" s="50" t="s">
        <v>10</v>
      </c>
      <c r="AB11" s="49">
        <v>2012</v>
      </c>
      <c r="AC11" s="7"/>
    </row>
    <row r="12" spans="1:29" s="6" customFormat="1" x14ac:dyDescent="0.2">
      <c r="A12" s="49">
        <v>2013</v>
      </c>
      <c r="B12" s="53">
        <v>233.863</v>
      </c>
      <c r="C12" s="53">
        <v>4.2000000000000003E-2</v>
      </c>
      <c r="D12" s="53">
        <v>6.1840000000000002</v>
      </c>
      <c r="E12" s="53">
        <v>2E-3</v>
      </c>
      <c r="F12" s="53">
        <v>5.9489999999999998</v>
      </c>
      <c r="G12" s="50" t="s">
        <v>10</v>
      </c>
      <c r="H12" s="53">
        <v>0.23300000000000001</v>
      </c>
      <c r="I12" s="53">
        <v>19.939</v>
      </c>
      <c r="J12" s="53">
        <v>41.262</v>
      </c>
      <c r="K12" s="53">
        <v>23.381</v>
      </c>
      <c r="L12" s="53">
        <v>4.3220000000000001</v>
      </c>
      <c r="M12" s="53">
        <v>13.558999999999999</v>
      </c>
      <c r="N12" s="53">
        <v>12.635999999999999</v>
      </c>
      <c r="O12" s="53">
        <v>5.5789999999999997</v>
      </c>
      <c r="P12" s="53">
        <v>6.4630000000000001</v>
      </c>
      <c r="Q12" s="53">
        <v>50.344999999999999</v>
      </c>
      <c r="R12" s="53">
        <v>39.875999999999998</v>
      </c>
      <c r="S12" s="53">
        <v>10.468999999999999</v>
      </c>
      <c r="T12" s="53">
        <v>40.566000000000003</v>
      </c>
      <c r="U12" s="50" t="s">
        <v>10</v>
      </c>
      <c r="V12" s="53">
        <v>17.396000000000001</v>
      </c>
      <c r="W12" s="53">
        <v>23.17</v>
      </c>
      <c r="X12" s="53">
        <v>50.847000000000001</v>
      </c>
      <c r="Y12" s="53">
        <v>37.801000000000002</v>
      </c>
      <c r="Z12" s="53">
        <v>13.045999999999999</v>
      </c>
      <c r="AA12" s="50" t="s">
        <v>10</v>
      </c>
      <c r="AB12" s="49">
        <v>2013</v>
      </c>
      <c r="AC12" s="7"/>
    </row>
    <row r="13" spans="1:29" s="6" customFormat="1" x14ac:dyDescent="0.2">
      <c r="A13" s="49">
        <v>2014</v>
      </c>
      <c r="B13" s="53">
        <v>234.11699999999999</v>
      </c>
      <c r="C13" s="53">
        <v>4.2000000000000003E-2</v>
      </c>
      <c r="D13" s="53">
        <v>6.048</v>
      </c>
      <c r="E13" s="53">
        <v>2E-3</v>
      </c>
      <c r="F13" s="53">
        <v>5.8070000000000004</v>
      </c>
      <c r="G13" s="50" t="s">
        <v>10</v>
      </c>
      <c r="H13" s="53">
        <v>0.23899999999999999</v>
      </c>
      <c r="I13" s="53">
        <v>18.934000000000001</v>
      </c>
      <c r="J13" s="53">
        <v>41.314</v>
      </c>
      <c r="K13" s="53">
        <v>23.318999999999999</v>
      </c>
      <c r="L13" s="53">
        <v>4.5359999999999996</v>
      </c>
      <c r="M13" s="53">
        <v>13.459</v>
      </c>
      <c r="N13" s="53">
        <v>10.984</v>
      </c>
      <c r="O13" s="53">
        <v>5.0970000000000004</v>
      </c>
      <c r="P13" s="53">
        <v>5.9589999999999996</v>
      </c>
      <c r="Q13" s="53">
        <v>50.780999999999999</v>
      </c>
      <c r="R13" s="53">
        <v>40.508000000000003</v>
      </c>
      <c r="S13" s="53">
        <v>10.273</v>
      </c>
      <c r="T13" s="53">
        <v>43.207999999999998</v>
      </c>
      <c r="U13" s="50" t="s">
        <v>10</v>
      </c>
      <c r="V13" s="53">
        <v>19.087</v>
      </c>
      <c r="W13" s="53">
        <v>24.120999999999999</v>
      </c>
      <c r="X13" s="53">
        <v>51.75</v>
      </c>
      <c r="Y13" s="53">
        <v>38.31</v>
      </c>
      <c r="Z13" s="53">
        <v>13.44</v>
      </c>
      <c r="AA13" s="50" t="s">
        <v>10</v>
      </c>
      <c r="AB13" s="49">
        <v>2014</v>
      </c>
      <c r="AC13" s="7"/>
    </row>
    <row r="14" spans="1:29" s="6" customFormat="1" x14ac:dyDescent="0.2">
      <c r="A14" s="49">
        <v>2015</v>
      </c>
      <c r="B14" s="53">
        <v>235.435</v>
      </c>
      <c r="C14" s="53">
        <v>0.04</v>
      </c>
      <c r="D14" s="53">
        <v>6.0090000000000003</v>
      </c>
      <c r="E14" s="53">
        <v>2E-3</v>
      </c>
      <c r="F14" s="53">
        <v>5.782</v>
      </c>
      <c r="G14" s="50" t="s">
        <v>10</v>
      </c>
      <c r="H14" s="53">
        <v>0.22500000000000001</v>
      </c>
      <c r="I14" s="53">
        <v>17.408000000000001</v>
      </c>
      <c r="J14" s="53">
        <v>40.9</v>
      </c>
      <c r="K14" s="53">
        <v>22.709</v>
      </c>
      <c r="L14" s="53">
        <v>4.6959999999999997</v>
      </c>
      <c r="M14" s="53">
        <v>13.494999999999999</v>
      </c>
      <c r="N14" s="53">
        <v>11.833</v>
      </c>
      <c r="O14" s="53">
        <v>4.92</v>
      </c>
      <c r="P14" s="53">
        <v>5.423</v>
      </c>
      <c r="Q14" s="53">
        <v>52.277999999999999</v>
      </c>
      <c r="R14" s="53">
        <v>41.664999999999999</v>
      </c>
      <c r="S14" s="53">
        <v>10.613</v>
      </c>
      <c r="T14" s="53">
        <v>44.667000000000002</v>
      </c>
      <c r="U14" s="50" t="s">
        <v>10</v>
      </c>
      <c r="V14" s="53">
        <v>19.666</v>
      </c>
      <c r="W14" s="53">
        <v>25.001000000000001</v>
      </c>
      <c r="X14" s="53">
        <v>51.957000000000001</v>
      </c>
      <c r="Y14" s="53">
        <v>39.015999999999998</v>
      </c>
      <c r="Z14" s="53">
        <v>12.941000000000001</v>
      </c>
      <c r="AA14" s="50" t="s">
        <v>10</v>
      </c>
      <c r="AB14" s="49">
        <v>2015</v>
      </c>
      <c r="AC14" s="7"/>
    </row>
    <row r="15" spans="1:29" s="6" customFormat="1" x14ac:dyDescent="0.2">
      <c r="A15" s="49">
        <v>2016</v>
      </c>
      <c r="B15" s="53">
        <v>236.625</v>
      </c>
      <c r="C15" s="53">
        <v>4.1000000000000002E-2</v>
      </c>
      <c r="D15" s="53">
        <v>5.9720000000000004</v>
      </c>
      <c r="E15" s="53">
        <v>2E-3</v>
      </c>
      <c r="F15" s="53">
        <v>5.7569999999999997</v>
      </c>
      <c r="G15" s="50" t="s">
        <v>10</v>
      </c>
      <c r="H15" s="53">
        <v>0.21299999999999999</v>
      </c>
      <c r="I15" s="53">
        <v>15.994</v>
      </c>
      <c r="J15" s="53">
        <v>40.933</v>
      </c>
      <c r="K15" s="53">
        <v>22.559000000000001</v>
      </c>
      <c r="L15" s="53">
        <v>4.9969999999999999</v>
      </c>
      <c r="M15" s="53">
        <v>13.377000000000001</v>
      </c>
      <c r="N15" s="53">
        <v>13.477</v>
      </c>
      <c r="O15" s="53">
        <v>4.657</v>
      </c>
      <c r="P15" s="53">
        <v>5.05</v>
      </c>
      <c r="Q15" s="53">
        <v>54.695999999999998</v>
      </c>
      <c r="R15" s="53">
        <v>43.13</v>
      </c>
      <c r="S15" s="53">
        <v>11.566000000000001</v>
      </c>
      <c r="T15" s="53">
        <v>44.627000000000002</v>
      </c>
      <c r="U15" s="50" t="s">
        <v>10</v>
      </c>
      <c r="V15" s="53">
        <v>19.747</v>
      </c>
      <c r="W15" s="53">
        <v>24.88</v>
      </c>
      <c r="X15" s="53">
        <v>51.177999999999997</v>
      </c>
      <c r="Y15" s="53">
        <v>38.762</v>
      </c>
      <c r="Z15" s="53">
        <v>12.416</v>
      </c>
      <c r="AA15" s="50" t="s">
        <v>10</v>
      </c>
      <c r="AB15" s="49">
        <v>2016</v>
      </c>
      <c r="AC15" s="7"/>
    </row>
    <row r="16" spans="1:29" s="6" customFormat="1" x14ac:dyDescent="0.2">
      <c r="A16" s="49">
        <v>2017</v>
      </c>
      <c r="B16" s="53">
        <v>239.36799999999999</v>
      </c>
      <c r="C16" s="53">
        <v>3.9E-2</v>
      </c>
      <c r="D16" s="53">
        <v>5.8840000000000003</v>
      </c>
      <c r="E16" s="53">
        <v>1E-3</v>
      </c>
      <c r="F16" s="53">
        <v>5.6769999999999996</v>
      </c>
      <c r="G16" s="50" t="s">
        <v>10</v>
      </c>
      <c r="H16" s="53">
        <v>0.20599999999999999</v>
      </c>
      <c r="I16" s="53">
        <v>15.484</v>
      </c>
      <c r="J16" s="53">
        <v>40.137</v>
      </c>
      <c r="K16" s="53">
        <v>21.545000000000002</v>
      </c>
      <c r="L16" s="53">
        <v>5.4569999999999999</v>
      </c>
      <c r="M16" s="53">
        <v>13.135</v>
      </c>
      <c r="N16" s="53">
        <v>14.862</v>
      </c>
      <c r="O16" s="53">
        <v>4.6020000000000003</v>
      </c>
      <c r="P16" s="53">
        <v>4.97</v>
      </c>
      <c r="Q16" s="53">
        <v>57.320999999999998</v>
      </c>
      <c r="R16" s="53">
        <v>44.621000000000002</v>
      </c>
      <c r="S16" s="53">
        <v>12.7</v>
      </c>
      <c r="T16" s="53">
        <v>44.863999999999997</v>
      </c>
      <c r="U16" s="50" t="s">
        <v>10</v>
      </c>
      <c r="V16" s="53">
        <v>19.579999999999998</v>
      </c>
      <c r="W16" s="53">
        <v>25.283999999999999</v>
      </c>
      <c r="X16" s="53">
        <v>51.204999999999998</v>
      </c>
      <c r="Y16" s="53">
        <v>38.281999999999996</v>
      </c>
      <c r="Z16" s="53">
        <v>12.923</v>
      </c>
      <c r="AA16" s="50" t="s">
        <v>10</v>
      </c>
      <c r="AB16" s="49">
        <v>2017</v>
      </c>
      <c r="AC16" s="7"/>
    </row>
    <row r="17" spans="1:29" s="6" customFormat="1" x14ac:dyDescent="0.2">
      <c r="A17" s="49">
        <v>2018</v>
      </c>
      <c r="B17" s="53">
        <v>242.125</v>
      </c>
      <c r="C17" s="90">
        <v>3.7999999999999999E-2</v>
      </c>
      <c r="D17" s="53">
        <v>5.8890000000000002</v>
      </c>
      <c r="E17" s="53">
        <v>1E-3</v>
      </c>
      <c r="F17" s="53">
        <v>5.69</v>
      </c>
      <c r="G17" s="50" t="s">
        <v>10</v>
      </c>
      <c r="H17" s="53">
        <v>0.19800000000000001</v>
      </c>
      <c r="I17" s="53">
        <v>16.431999999999999</v>
      </c>
      <c r="J17" s="53">
        <v>40.042000000000002</v>
      </c>
      <c r="K17" s="53">
        <v>21.312000000000001</v>
      </c>
      <c r="L17" s="53">
        <v>5.7969999999999997</v>
      </c>
      <c r="M17" s="53">
        <v>12.933</v>
      </c>
      <c r="N17" s="53">
        <v>14.887</v>
      </c>
      <c r="O17" s="53">
        <v>4.6420000000000003</v>
      </c>
      <c r="P17" s="53">
        <v>4.7930000000000001</v>
      </c>
      <c r="Q17" s="53">
        <v>58.244</v>
      </c>
      <c r="R17" s="53">
        <v>45.16</v>
      </c>
      <c r="S17" s="53">
        <v>13.084</v>
      </c>
      <c r="T17" s="53">
        <v>44.624000000000002</v>
      </c>
      <c r="U17" s="50" t="s">
        <v>10</v>
      </c>
      <c r="V17" s="53">
        <v>19.100999999999999</v>
      </c>
      <c r="W17" s="53">
        <v>25.523</v>
      </c>
      <c r="X17" s="53">
        <v>52.533999999999999</v>
      </c>
      <c r="Y17" s="53">
        <v>38.953000000000003</v>
      </c>
      <c r="Z17" s="53">
        <v>13.581</v>
      </c>
      <c r="AA17" s="50" t="s">
        <v>10</v>
      </c>
      <c r="AB17" s="49">
        <v>2018</v>
      </c>
      <c r="AC17" s="7"/>
    </row>
    <row r="18" spans="1:29" s="6" customFormat="1" x14ac:dyDescent="0.2">
      <c r="A18" s="49">
        <v>2019</v>
      </c>
      <c r="B18" s="53">
        <v>240.68</v>
      </c>
      <c r="C18" s="90">
        <v>3.6999999999999998E-2</v>
      </c>
      <c r="D18" s="53">
        <v>5.5890000000000004</v>
      </c>
      <c r="E18" s="53">
        <v>2E-3</v>
      </c>
      <c r="F18" s="53">
        <v>5.3940000000000001</v>
      </c>
      <c r="G18" s="50" t="s">
        <v>10</v>
      </c>
      <c r="H18" s="53">
        <v>0.193</v>
      </c>
      <c r="I18" s="53">
        <v>16.306000000000001</v>
      </c>
      <c r="J18" s="53">
        <v>39.555</v>
      </c>
      <c r="K18" s="53">
        <v>20.87</v>
      </c>
      <c r="L18" s="53">
        <v>5.8949999999999996</v>
      </c>
      <c r="M18" s="53">
        <v>12.79</v>
      </c>
      <c r="N18" s="53">
        <v>14.67</v>
      </c>
      <c r="O18" s="53">
        <v>4.4660000000000002</v>
      </c>
      <c r="P18" s="53">
        <v>4.53</v>
      </c>
      <c r="Q18" s="53">
        <v>57.215000000000003</v>
      </c>
      <c r="R18" s="53">
        <v>44.527000000000001</v>
      </c>
      <c r="S18" s="53">
        <v>12.688000000000001</v>
      </c>
      <c r="T18" s="53">
        <v>43.295999999999999</v>
      </c>
      <c r="U18" s="50" t="s">
        <v>10</v>
      </c>
      <c r="V18" s="53">
        <v>18.27</v>
      </c>
      <c r="W18" s="53">
        <v>25.026</v>
      </c>
      <c r="X18" s="53">
        <v>55.015999999999998</v>
      </c>
      <c r="Y18" s="53">
        <v>41.195999999999998</v>
      </c>
      <c r="Z18" s="53">
        <v>13.82</v>
      </c>
      <c r="AA18" s="50" t="s">
        <v>10</v>
      </c>
      <c r="AB18" s="49">
        <v>2019</v>
      </c>
      <c r="AC18" s="7"/>
    </row>
    <row r="19" spans="1:29" s="6" customFormat="1" x14ac:dyDescent="0.2">
      <c r="A19" s="49">
        <v>2020</v>
      </c>
      <c r="B19" s="53">
        <v>231.79499999999999</v>
      </c>
      <c r="C19" s="90">
        <v>3.6999999999999998E-2</v>
      </c>
      <c r="D19" s="53">
        <v>5.6369999999999996</v>
      </c>
      <c r="E19" s="53">
        <v>3.0000000000000001E-3</v>
      </c>
      <c r="F19" s="53">
        <v>5.4539999999999997</v>
      </c>
      <c r="G19" s="50" t="s">
        <v>10</v>
      </c>
      <c r="H19" s="53">
        <v>0.18</v>
      </c>
      <c r="I19" s="53">
        <v>14.618</v>
      </c>
      <c r="J19" s="53">
        <v>37.292000000000002</v>
      </c>
      <c r="K19" s="53">
        <v>19.655000000000001</v>
      </c>
      <c r="L19" s="53">
        <v>5.3849999999999998</v>
      </c>
      <c r="M19" s="53">
        <v>12.252000000000001</v>
      </c>
      <c r="N19" s="53">
        <v>14.483000000000001</v>
      </c>
      <c r="O19" s="53">
        <v>4.3170000000000002</v>
      </c>
      <c r="P19" s="53">
        <v>4.4429999999999996</v>
      </c>
      <c r="Q19" s="53">
        <v>52.994</v>
      </c>
      <c r="R19" s="53">
        <v>41.555</v>
      </c>
      <c r="S19" s="53">
        <v>11.439</v>
      </c>
      <c r="T19" s="53">
        <v>42.506</v>
      </c>
      <c r="U19" s="50" t="s">
        <v>10</v>
      </c>
      <c r="V19" s="53">
        <v>17.998000000000001</v>
      </c>
      <c r="W19" s="53">
        <v>24.507999999999999</v>
      </c>
      <c r="X19" s="53">
        <v>55.468000000000004</v>
      </c>
      <c r="Y19" s="53">
        <v>41.698</v>
      </c>
      <c r="Z19" s="53">
        <v>13.77</v>
      </c>
      <c r="AA19" s="50" t="s">
        <v>10</v>
      </c>
      <c r="AB19" s="49">
        <v>2020</v>
      </c>
      <c r="AC19" s="7"/>
    </row>
    <row r="20" spans="1:29" s="6" customFormat="1" x14ac:dyDescent="0.2">
      <c r="A20" s="49">
        <v>2021</v>
      </c>
      <c r="B20" s="53">
        <v>219.54400000000001</v>
      </c>
      <c r="C20" s="90">
        <v>3.7999999999999999E-2</v>
      </c>
      <c r="D20" s="53">
        <v>5.3470000000000004</v>
      </c>
      <c r="E20" s="53">
        <v>3.0000000000000001E-3</v>
      </c>
      <c r="F20" s="53">
        <v>5.1920000000000002</v>
      </c>
      <c r="G20" s="50" t="s">
        <v>10</v>
      </c>
      <c r="H20" s="53">
        <v>0.152</v>
      </c>
      <c r="I20" s="53">
        <v>12.358000000000001</v>
      </c>
      <c r="J20" s="53">
        <v>34.862000000000002</v>
      </c>
      <c r="K20" s="53">
        <v>18.838000000000001</v>
      </c>
      <c r="L20" s="53">
        <v>4.3070000000000004</v>
      </c>
      <c r="M20" s="53">
        <v>11.717000000000001</v>
      </c>
      <c r="N20" s="53">
        <v>13.785</v>
      </c>
      <c r="O20" s="53">
        <v>4.2759999999999998</v>
      </c>
      <c r="P20" s="53">
        <v>4.76</v>
      </c>
      <c r="Q20" s="53">
        <v>50.314999999999998</v>
      </c>
      <c r="R20" s="53">
        <v>39.396000000000001</v>
      </c>
      <c r="S20" s="53">
        <v>10.919</v>
      </c>
      <c r="T20" s="53">
        <v>42.624000000000002</v>
      </c>
      <c r="U20" s="50" t="s">
        <v>10</v>
      </c>
      <c r="V20" s="53">
        <v>17.78</v>
      </c>
      <c r="W20" s="53">
        <v>24.844000000000001</v>
      </c>
      <c r="X20" s="53">
        <v>51.179000000000002</v>
      </c>
      <c r="Y20" s="53">
        <v>38.396999999999998</v>
      </c>
      <c r="Z20" s="53">
        <v>12.782</v>
      </c>
      <c r="AA20" s="50" t="s">
        <v>10</v>
      </c>
      <c r="AB20" s="49">
        <v>2021</v>
      </c>
      <c r="AC20" s="7"/>
    </row>
    <row r="21" spans="1:29" s="6" customFormat="1" x14ac:dyDescent="0.2">
      <c r="A21" s="49">
        <v>2022</v>
      </c>
      <c r="B21" s="53">
        <v>215.65799999999999</v>
      </c>
      <c r="C21" s="90">
        <v>3.6999999999999998E-2</v>
      </c>
      <c r="D21" s="53">
        <v>5.0919999999999996</v>
      </c>
      <c r="E21" s="53">
        <v>5.0000000000000001E-3</v>
      </c>
      <c r="F21" s="53">
        <v>4.9539999999999997</v>
      </c>
      <c r="G21" s="50" t="s">
        <v>10</v>
      </c>
      <c r="H21" s="53">
        <v>0.13300000000000001</v>
      </c>
      <c r="I21" s="53">
        <v>11.906000000000001</v>
      </c>
      <c r="J21" s="53">
        <v>34.186</v>
      </c>
      <c r="K21" s="53">
        <v>18.056999999999999</v>
      </c>
      <c r="L21" s="53">
        <v>4.47</v>
      </c>
      <c r="M21" s="53">
        <v>11.659000000000001</v>
      </c>
      <c r="N21" s="53">
        <v>13.544</v>
      </c>
      <c r="O21" s="53">
        <v>4.0019999999999998</v>
      </c>
      <c r="P21" s="53">
        <v>5.0640000000000001</v>
      </c>
      <c r="Q21" s="53">
        <v>49.195999999999998</v>
      </c>
      <c r="R21" s="53">
        <v>38.317</v>
      </c>
      <c r="S21" s="53">
        <v>10.879</v>
      </c>
      <c r="T21" s="53">
        <v>45.201000000000001</v>
      </c>
      <c r="U21" s="50" t="s">
        <v>10</v>
      </c>
      <c r="V21" s="53">
        <v>18.204000000000001</v>
      </c>
      <c r="W21" s="53">
        <v>26.997</v>
      </c>
      <c r="X21" s="53">
        <v>47.43</v>
      </c>
      <c r="Y21" s="53">
        <v>35.106000000000002</v>
      </c>
      <c r="Z21" s="53">
        <v>12.324</v>
      </c>
      <c r="AA21" s="50" t="s">
        <v>10</v>
      </c>
      <c r="AB21" s="49">
        <v>2022</v>
      </c>
      <c r="AC21" s="7"/>
    </row>
    <row r="22" spans="1:29" s="6" customFormat="1" x14ac:dyDescent="0.2">
      <c r="A22" s="49">
        <v>2023</v>
      </c>
      <c r="B22" s="53">
        <v>214.05099999999999</v>
      </c>
      <c r="C22" s="90">
        <v>0.04</v>
      </c>
      <c r="D22" s="53">
        <v>4.7510000000000003</v>
      </c>
      <c r="E22" s="53">
        <v>2E-3</v>
      </c>
      <c r="F22" s="53">
        <v>4.6390000000000002</v>
      </c>
      <c r="G22" s="50" t="s">
        <v>10</v>
      </c>
      <c r="H22" s="53">
        <v>0.11</v>
      </c>
      <c r="I22" s="53">
        <v>12.973000000000001</v>
      </c>
      <c r="J22" s="53">
        <v>33.597999999999999</v>
      </c>
      <c r="K22" s="53">
        <v>17.472999999999999</v>
      </c>
      <c r="L22" s="53">
        <v>4.5410000000000004</v>
      </c>
      <c r="M22" s="53">
        <v>11.584</v>
      </c>
      <c r="N22" s="53">
        <v>13.925000000000001</v>
      </c>
      <c r="O22" s="53">
        <v>3.8809999999999998</v>
      </c>
      <c r="P22" s="53">
        <v>5.4550000000000001</v>
      </c>
      <c r="Q22" s="53">
        <v>49.343000000000004</v>
      </c>
      <c r="R22" s="53">
        <v>38.652000000000001</v>
      </c>
      <c r="S22" s="53">
        <v>10.691000000000001</v>
      </c>
      <c r="T22" s="53">
        <v>45.362000000000002</v>
      </c>
      <c r="U22" s="50" t="s">
        <v>10</v>
      </c>
      <c r="V22" s="53">
        <v>18.114999999999998</v>
      </c>
      <c r="W22" s="53">
        <v>27.247</v>
      </c>
      <c r="X22" s="53">
        <v>44.722999999999999</v>
      </c>
      <c r="Y22" s="53">
        <v>32.533000000000001</v>
      </c>
      <c r="Z22" s="53">
        <v>12.19</v>
      </c>
      <c r="AA22" s="50" t="s">
        <v>10</v>
      </c>
      <c r="AB22" s="49">
        <v>2023</v>
      </c>
      <c r="AC22" s="7"/>
    </row>
    <row r="23" spans="1:29" s="6" customFormat="1" x14ac:dyDescent="0.2">
      <c r="A23" s="49">
        <v>2024</v>
      </c>
      <c r="B23" s="53">
        <v>207.149</v>
      </c>
      <c r="C23" s="90">
        <v>4.1000000000000002E-2</v>
      </c>
      <c r="D23" s="53">
        <v>4.5780000000000003</v>
      </c>
      <c r="E23" s="53">
        <v>1E-3</v>
      </c>
      <c r="F23" s="53">
        <v>4.4870000000000001</v>
      </c>
      <c r="G23" s="50" t="s">
        <v>10</v>
      </c>
      <c r="H23" s="53">
        <v>0.09</v>
      </c>
      <c r="I23" s="53">
        <v>14.029</v>
      </c>
      <c r="J23" s="53">
        <v>32.319000000000003</v>
      </c>
      <c r="K23" s="53">
        <v>16.48</v>
      </c>
      <c r="L23" s="53">
        <v>4.444</v>
      </c>
      <c r="M23" s="53">
        <v>11.395</v>
      </c>
      <c r="N23" s="53">
        <v>13.409000000000001</v>
      </c>
      <c r="O23" s="53">
        <v>4.1449999999999996</v>
      </c>
      <c r="P23" s="53">
        <v>5.7759999999999998</v>
      </c>
      <c r="Q23" s="53">
        <v>48.125999999999998</v>
      </c>
      <c r="R23" s="53">
        <v>37.612000000000002</v>
      </c>
      <c r="S23" s="53">
        <v>10.513999999999999</v>
      </c>
      <c r="T23" s="53">
        <v>42.347000000000001</v>
      </c>
      <c r="U23" s="50" t="s">
        <v>10</v>
      </c>
      <c r="V23" s="53">
        <v>16.753</v>
      </c>
      <c r="W23" s="53">
        <v>25.594000000000001</v>
      </c>
      <c r="X23" s="53">
        <v>42.378999999999998</v>
      </c>
      <c r="Y23" s="53">
        <v>31.158999999999999</v>
      </c>
      <c r="Z23" s="53">
        <v>11.22</v>
      </c>
      <c r="AA23" s="50" t="s">
        <v>10</v>
      </c>
      <c r="AB23" s="49">
        <v>2024</v>
      </c>
      <c r="AC23" s="7"/>
    </row>
    <row r="24" spans="1:29" s="6" customFormat="1" x14ac:dyDescent="0.2">
      <c r="A24" s="49">
        <v>2025</v>
      </c>
      <c r="B24" s="53">
        <v>201.76900000000001</v>
      </c>
      <c r="C24" s="90">
        <v>4.2000000000000003E-2</v>
      </c>
      <c r="D24" s="53">
        <v>4.492</v>
      </c>
      <c r="E24" s="50" t="s">
        <v>19</v>
      </c>
      <c r="F24" s="53">
        <v>4.4009999999999998</v>
      </c>
      <c r="G24" s="50" t="s">
        <v>10</v>
      </c>
      <c r="H24" s="50" t="s">
        <v>19</v>
      </c>
      <c r="I24" s="53">
        <v>13.602</v>
      </c>
      <c r="J24" s="53">
        <v>31.948</v>
      </c>
      <c r="K24" s="50" t="s">
        <v>19</v>
      </c>
      <c r="L24" s="50" t="s">
        <v>19</v>
      </c>
      <c r="M24" s="50" t="s">
        <v>19</v>
      </c>
      <c r="N24" s="53">
        <v>13.31</v>
      </c>
      <c r="O24" s="53">
        <v>4.3040000000000003</v>
      </c>
      <c r="P24" s="53">
        <v>6.0229999999999997</v>
      </c>
      <c r="Q24" s="53">
        <v>47.417000000000002</v>
      </c>
      <c r="R24" s="50" t="s">
        <v>19</v>
      </c>
      <c r="S24" s="50" t="s">
        <v>19</v>
      </c>
      <c r="T24" s="53">
        <v>40.198999999999998</v>
      </c>
      <c r="U24" s="50" t="s">
        <v>10</v>
      </c>
      <c r="V24" s="50" t="s">
        <v>19</v>
      </c>
      <c r="W24" s="50" t="s">
        <v>19</v>
      </c>
      <c r="X24" s="53">
        <v>40.432000000000002</v>
      </c>
      <c r="Y24" s="50" t="s">
        <v>19</v>
      </c>
      <c r="Z24" s="50" t="s">
        <v>19</v>
      </c>
      <c r="AA24" s="50" t="s">
        <v>10</v>
      </c>
      <c r="AB24" s="49">
        <v>2025</v>
      </c>
      <c r="AC24" s="7"/>
    </row>
    <row r="25" spans="1:29" s="6" customFormat="1" x14ac:dyDescent="0.2">
      <c r="A25" s="49"/>
      <c r="B25" s="53"/>
      <c r="C25" s="90"/>
      <c r="D25" s="53"/>
      <c r="E25" s="50"/>
      <c r="F25" s="53"/>
      <c r="G25" s="50"/>
      <c r="H25" s="50"/>
      <c r="I25" s="53"/>
      <c r="J25" s="53"/>
      <c r="K25" s="50"/>
      <c r="L25" s="50"/>
      <c r="M25" s="50"/>
      <c r="N25" s="53"/>
      <c r="O25" s="53"/>
      <c r="P25" s="53"/>
      <c r="Q25" s="53"/>
      <c r="R25" s="50"/>
      <c r="S25" s="50"/>
      <c r="T25" s="53"/>
      <c r="U25" s="50"/>
      <c r="V25" s="50"/>
      <c r="W25" s="50"/>
      <c r="X25" s="53"/>
      <c r="Y25" s="50"/>
      <c r="Z25" s="50"/>
      <c r="AA25" s="50"/>
      <c r="AB25" s="48"/>
    </row>
    <row r="26" spans="1:29" s="62" customFormat="1" x14ac:dyDescent="0.2">
      <c r="A26" s="56"/>
      <c r="B26" s="172" t="s">
        <v>110</v>
      </c>
      <c r="C26" s="172"/>
      <c r="D26" s="172"/>
      <c r="E26" s="172"/>
      <c r="F26" s="172"/>
      <c r="G26" s="172"/>
      <c r="H26" s="172"/>
      <c r="I26" s="172"/>
      <c r="J26" s="172"/>
      <c r="K26" s="172"/>
      <c r="L26" s="172"/>
      <c r="M26" s="172"/>
      <c r="N26" s="172"/>
      <c r="O26" s="172" t="s">
        <v>110</v>
      </c>
      <c r="P26" s="172"/>
      <c r="Q26" s="172"/>
      <c r="R26" s="172"/>
      <c r="S26" s="172"/>
      <c r="T26" s="172"/>
      <c r="U26" s="172"/>
      <c r="V26" s="172"/>
      <c r="W26" s="172"/>
      <c r="X26" s="172"/>
      <c r="Y26" s="172"/>
      <c r="Z26" s="172"/>
      <c r="AA26" s="172"/>
      <c r="AB26" s="56"/>
    </row>
    <row r="27" spans="1:29" s="6" customFormat="1" hidden="1" outlineLevel="1" x14ac:dyDescent="0.2">
      <c r="A27" s="49">
        <v>2009</v>
      </c>
      <c r="B27" s="149">
        <f t="shared" ref="B27:R43" si="0">ROUND(B8/B7*100-100,5)</f>
        <v>3.93716</v>
      </c>
      <c r="C27" s="149">
        <f t="shared" si="0"/>
        <v>-61.016950000000001</v>
      </c>
      <c r="D27" s="149">
        <f t="shared" si="0"/>
        <v>-0.4168</v>
      </c>
      <c r="E27" s="149" t="s">
        <v>10</v>
      </c>
      <c r="F27" s="149">
        <f t="shared" si="0"/>
        <v>-0.74709999999999999</v>
      </c>
      <c r="G27" s="149" t="s">
        <v>10</v>
      </c>
      <c r="H27" s="149">
        <f t="shared" ref="H27:W43" si="1">ROUND(H8/H7*100-100,5)</f>
        <v>10.16043</v>
      </c>
      <c r="I27" s="149">
        <f t="shared" si="1"/>
        <v>2.4481999999999999</v>
      </c>
      <c r="J27" s="149">
        <f t="shared" si="1"/>
        <v>-0.62375999999999998</v>
      </c>
      <c r="K27" s="149">
        <f t="shared" si="1"/>
        <v>-0.99809999999999999</v>
      </c>
      <c r="L27" s="149">
        <f t="shared" si="1"/>
        <v>-0.53449000000000002</v>
      </c>
      <c r="M27" s="149">
        <f t="shared" si="1"/>
        <v>4.6039999999999998E-2</v>
      </c>
      <c r="N27" s="149">
        <f t="shared" si="1"/>
        <v>5.4410600000000002</v>
      </c>
      <c r="O27" s="149">
        <f t="shared" si="1"/>
        <v>8.42577</v>
      </c>
      <c r="P27" s="149">
        <f t="shared" si="1"/>
        <v>0.84196000000000004</v>
      </c>
      <c r="Q27" s="149">
        <f t="shared" si="1"/>
        <v>7.7372399999999999</v>
      </c>
      <c r="R27" s="149">
        <f t="shared" si="1"/>
        <v>8.9684000000000008</v>
      </c>
      <c r="S27" s="149">
        <f t="shared" si="1"/>
        <v>3.2775500000000002</v>
      </c>
      <c r="T27" s="149">
        <f t="shared" si="1"/>
        <v>4.3570200000000003</v>
      </c>
      <c r="U27" s="149" t="s">
        <v>10</v>
      </c>
      <c r="V27" s="149">
        <f t="shared" ref="V27:Z43" si="2">ROUND(V8/V7*100-100,5)</f>
        <v>15.591900000000001</v>
      </c>
      <c r="W27" s="149">
        <f t="shared" si="2"/>
        <v>-2.5340099999999999</v>
      </c>
      <c r="X27" s="149">
        <f t="shared" si="2"/>
        <v>5.6033499999999998</v>
      </c>
      <c r="Y27" s="149">
        <f t="shared" si="2"/>
        <v>7.52088</v>
      </c>
      <c r="Z27" s="149">
        <f t="shared" si="2"/>
        <v>-1.8922300000000001</v>
      </c>
      <c r="AA27" s="149" t="s">
        <v>10</v>
      </c>
      <c r="AB27" s="49">
        <v>2009</v>
      </c>
    </row>
    <row r="28" spans="1:29" s="6" customFormat="1" hidden="1" outlineLevel="1" x14ac:dyDescent="0.2">
      <c r="A28" s="49">
        <v>2010</v>
      </c>
      <c r="B28" s="149">
        <f t="shared" si="0"/>
        <v>1.94848</v>
      </c>
      <c r="C28" s="149">
        <f t="shared" si="0"/>
        <v>-35.507249999999999</v>
      </c>
      <c r="D28" s="149">
        <f t="shared" si="0"/>
        <v>-1.78267</v>
      </c>
      <c r="E28" s="149">
        <f t="shared" si="0"/>
        <v>-100</v>
      </c>
      <c r="F28" s="149">
        <f t="shared" si="0"/>
        <v>-1.9058299999999999</v>
      </c>
      <c r="G28" s="149" t="s">
        <v>10</v>
      </c>
      <c r="H28" s="149">
        <f t="shared" si="1"/>
        <v>2.4271799999999999</v>
      </c>
      <c r="I28" s="149">
        <f t="shared" si="1"/>
        <v>-2.5546899999999999</v>
      </c>
      <c r="J28" s="149">
        <f t="shared" si="1"/>
        <v>-0.48512</v>
      </c>
      <c r="K28" s="149">
        <f t="shared" si="1"/>
        <v>-0.25713999999999998</v>
      </c>
      <c r="L28" s="149">
        <f t="shared" si="1"/>
        <v>-4.21495</v>
      </c>
      <c r="M28" s="149">
        <f t="shared" si="1"/>
        <v>0.78993999999999998</v>
      </c>
      <c r="N28" s="149">
        <f t="shared" si="1"/>
        <v>7.5349300000000001</v>
      </c>
      <c r="O28" s="149">
        <f t="shared" si="1"/>
        <v>0.72792000000000001</v>
      </c>
      <c r="P28" s="149">
        <f t="shared" si="1"/>
        <v>-2.0531100000000002</v>
      </c>
      <c r="Q28" s="149">
        <f t="shared" si="1"/>
        <v>3.1046800000000001</v>
      </c>
      <c r="R28" s="149">
        <f t="shared" si="1"/>
        <v>3.5005799999999998</v>
      </c>
      <c r="S28" s="149">
        <f t="shared" si="1"/>
        <v>1.5915900000000001</v>
      </c>
      <c r="T28" s="149">
        <f t="shared" si="1"/>
        <v>-0.84177999999999997</v>
      </c>
      <c r="U28" s="149" t="s">
        <v>10</v>
      </c>
      <c r="V28" s="149">
        <f t="shared" si="2"/>
        <v>0.26919999999999999</v>
      </c>
      <c r="W28" s="149">
        <f t="shared" si="2"/>
        <v>-1.6499299999999999</v>
      </c>
      <c r="X28" s="149">
        <f t="shared" si="2"/>
        <v>7.5539699999999996</v>
      </c>
      <c r="Y28" s="149">
        <f t="shared" si="2"/>
        <v>5.7512299999999996</v>
      </c>
      <c r="Z28" s="149">
        <f t="shared" si="2"/>
        <v>15.276960000000001</v>
      </c>
      <c r="AA28" s="149" t="s">
        <v>10</v>
      </c>
      <c r="AB28" s="49">
        <v>2010</v>
      </c>
    </row>
    <row r="29" spans="1:29" s="6" customFormat="1" hidden="1" outlineLevel="1" x14ac:dyDescent="0.2">
      <c r="A29" s="49">
        <v>2011</v>
      </c>
      <c r="B29" s="149">
        <f t="shared" si="0"/>
        <v>-0.34586</v>
      </c>
      <c r="C29" s="149">
        <f t="shared" si="0"/>
        <v>55.056179999999998</v>
      </c>
      <c r="D29" s="149">
        <f t="shared" si="0"/>
        <v>-1.7676799999999999</v>
      </c>
      <c r="E29" s="149" t="s">
        <v>10</v>
      </c>
      <c r="F29" s="149">
        <f t="shared" si="0"/>
        <v>-1.9918400000000001</v>
      </c>
      <c r="G29" s="149" t="s">
        <v>10</v>
      </c>
      <c r="H29" s="149">
        <f t="shared" si="1"/>
        <v>4.7393400000000003</v>
      </c>
      <c r="I29" s="149">
        <f t="shared" si="1"/>
        <v>1.6549199999999999</v>
      </c>
      <c r="J29" s="149">
        <f t="shared" si="1"/>
        <v>-2.2572399999999999</v>
      </c>
      <c r="K29" s="149">
        <f t="shared" si="1"/>
        <v>-1.5550200000000001</v>
      </c>
      <c r="L29" s="149">
        <f t="shared" si="1"/>
        <v>-12.93829</v>
      </c>
      <c r="M29" s="149">
        <f t="shared" si="1"/>
        <v>1.0729</v>
      </c>
      <c r="N29" s="149">
        <f t="shared" si="1"/>
        <v>4.1617100000000002</v>
      </c>
      <c r="O29" s="149">
        <f t="shared" si="1"/>
        <v>-0.52734000000000003</v>
      </c>
      <c r="P29" s="149">
        <f t="shared" si="1"/>
        <v>-2.6551100000000001</v>
      </c>
      <c r="Q29" s="149">
        <f t="shared" si="1"/>
        <v>-1.82185</v>
      </c>
      <c r="R29" s="149">
        <f t="shared" si="1"/>
        <v>-2.9822700000000002</v>
      </c>
      <c r="S29" s="149">
        <f t="shared" si="1"/>
        <v>2.6965400000000002</v>
      </c>
      <c r="T29" s="149">
        <f t="shared" si="1"/>
        <v>-4.5146100000000002</v>
      </c>
      <c r="U29" s="149" t="s">
        <v>10</v>
      </c>
      <c r="V29" s="149">
        <f t="shared" si="2"/>
        <v>-7.3346299999999998</v>
      </c>
      <c r="W29" s="149">
        <f t="shared" si="2"/>
        <v>-2.4232200000000002</v>
      </c>
      <c r="X29" s="149">
        <f t="shared" si="2"/>
        <v>5.0761500000000002</v>
      </c>
      <c r="Y29" s="149">
        <f t="shared" si="2"/>
        <v>1.19153</v>
      </c>
      <c r="Z29" s="149">
        <f t="shared" si="2"/>
        <v>20.342790000000001</v>
      </c>
      <c r="AA29" s="149" t="s">
        <v>10</v>
      </c>
      <c r="AB29" s="49">
        <v>2011</v>
      </c>
    </row>
    <row r="30" spans="1:29" s="6" customFormat="1" hidden="1" outlineLevel="1" x14ac:dyDescent="0.2">
      <c r="A30" s="49">
        <v>2012</v>
      </c>
      <c r="B30" s="149">
        <f t="shared" si="0"/>
        <v>0.24673</v>
      </c>
      <c r="C30" s="149">
        <f t="shared" si="0"/>
        <v>-34.782609999999998</v>
      </c>
      <c r="D30" s="149">
        <f t="shared" si="0"/>
        <v>-0.51414000000000004</v>
      </c>
      <c r="E30" s="149" t="s">
        <v>10</v>
      </c>
      <c r="F30" s="149">
        <f t="shared" si="0"/>
        <v>-0.76627999999999996</v>
      </c>
      <c r="G30" s="149" t="s">
        <v>10</v>
      </c>
      <c r="H30" s="149">
        <f t="shared" si="1"/>
        <v>6.3348399999999998</v>
      </c>
      <c r="I30" s="149">
        <f t="shared" si="1"/>
        <v>6.7214700000000001</v>
      </c>
      <c r="J30" s="149">
        <f t="shared" si="1"/>
        <v>-0.72802999999999995</v>
      </c>
      <c r="K30" s="149">
        <f t="shared" si="1"/>
        <v>-0.20368</v>
      </c>
      <c r="L30" s="149">
        <f t="shared" si="1"/>
        <v>-11.43778</v>
      </c>
      <c r="M30" s="149">
        <f t="shared" si="1"/>
        <v>2.3262800000000001</v>
      </c>
      <c r="N30" s="149">
        <f t="shared" si="1"/>
        <v>1.0274000000000001</v>
      </c>
      <c r="O30" s="149">
        <f t="shared" si="1"/>
        <v>9.6799499999999998</v>
      </c>
      <c r="P30" s="149">
        <f t="shared" si="1"/>
        <v>-2.45478</v>
      </c>
      <c r="Q30" s="149">
        <f t="shared" si="1"/>
        <v>-0.3735</v>
      </c>
      <c r="R30" s="149">
        <f t="shared" si="1"/>
        <v>-0.60323000000000004</v>
      </c>
      <c r="S30" s="149">
        <f t="shared" si="1"/>
        <v>0.47151999999999999</v>
      </c>
      <c r="T30" s="149">
        <f t="shared" si="1"/>
        <v>-1.25589</v>
      </c>
      <c r="U30" s="149" t="s">
        <v>10</v>
      </c>
      <c r="V30" s="149">
        <f t="shared" si="2"/>
        <v>-1.53495</v>
      </c>
      <c r="W30" s="149">
        <f t="shared" si="2"/>
        <v>-1.05935</v>
      </c>
      <c r="X30" s="149">
        <f t="shared" si="2"/>
        <v>-0.11029</v>
      </c>
      <c r="Y30" s="149">
        <f t="shared" si="2"/>
        <v>-2.65001</v>
      </c>
      <c r="Z30" s="149">
        <f t="shared" si="2"/>
        <v>8.28247</v>
      </c>
      <c r="AA30" s="149" t="s">
        <v>10</v>
      </c>
      <c r="AB30" s="49">
        <v>2012</v>
      </c>
    </row>
    <row r="31" spans="1:29" s="6" customFormat="1" hidden="1" outlineLevel="1" x14ac:dyDescent="0.2">
      <c r="A31" s="49">
        <v>2013</v>
      </c>
      <c r="B31" s="149">
        <f t="shared" si="0"/>
        <v>0.45229999999999998</v>
      </c>
      <c r="C31" s="149">
        <f t="shared" si="0"/>
        <v>-53.333329999999997</v>
      </c>
      <c r="D31" s="149">
        <f t="shared" si="0"/>
        <v>-0.12920000000000001</v>
      </c>
      <c r="E31" s="149" t="s">
        <v>10</v>
      </c>
      <c r="F31" s="149">
        <f t="shared" si="0"/>
        <v>-0.1343</v>
      </c>
      <c r="G31" s="149" t="s">
        <v>10</v>
      </c>
      <c r="H31" s="149">
        <f t="shared" si="1"/>
        <v>-0.85106000000000004</v>
      </c>
      <c r="I31" s="149">
        <f t="shared" si="1"/>
        <v>0.38262000000000002</v>
      </c>
      <c r="J31" s="149">
        <f t="shared" si="1"/>
        <v>-1.7524599999999999</v>
      </c>
      <c r="K31" s="149">
        <f t="shared" si="1"/>
        <v>-2.6116299999999999</v>
      </c>
      <c r="L31" s="149">
        <f t="shared" si="1"/>
        <v>-1.7280599999999999</v>
      </c>
      <c r="M31" s="149">
        <f t="shared" si="1"/>
        <v>-0.24279000000000001</v>
      </c>
      <c r="N31" s="149">
        <f t="shared" si="1"/>
        <v>1.9854700000000001</v>
      </c>
      <c r="O31" s="149">
        <f t="shared" si="1"/>
        <v>-0.12531</v>
      </c>
      <c r="P31" s="149">
        <f t="shared" si="1"/>
        <v>-4.8859500000000002</v>
      </c>
      <c r="Q31" s="149">
        <f t="shared" si="1"/>
        <v>-0.13489000000000001</v>
      </c>
      <c r="R31" s="149">
        <f t="shared" si="1"/>
        <v>0.83447000000000005</v>
      </c>
      <c r="S31" s="149">
        <f t="shared" si="1"/>
        <v>-3.6624599999999998</v>
      </c>
      <c r="T31" s="149">
        <f t="shared" si="1"/>
        <v>4.6540400000000002</v>
      </c>
      <c r="U31" s="149" t="s">
        <v>10</v>
      </c>
      <c r="V31" s="149">
        <f t="shared" si="2"/>
        <v>8.9087800000000001</v>
      </c>
      <c r="W31" s="149">
        <f t="shared" si="2"/>
        <v>1.6718599999999999</v>
      </c>
      <c r="X31" s="149">
        <f t="shared" si="2"/>
        <v>0.24842</v>
      </c>
      <c r="Y31" s="149">
        <f t="shared" si="2"/>
        <v>-0.38736999999999999</v>
      </c>
      <c r="Z31" s="149">
        <f t="shared" si="2"/>
        <v>2.1373199999999999</v>
      </c>
      <c r="AA31" s="149" t="s">
        <v>10</v>
      </c>
      <c r="AB31" s="49">
        <v>2013</v>
      </c>
    </row>
    <row r="32" spans="1:29" s="6" customFormat="1" hidden="1" outlineLevel="1" x14ac:dyDescent="0.2">
      <c r="A32" s="49">
        <v>2014</v>
      </c>
      <c r="B32" s="149">
        <f t="shared" si="0"/>
        <v>0.10861</v>
      </c>
      <c r="C32" s="149">
        <f t="shared" si="0"/>
        <v>0</v>
      </c>
      <c r="D32" s="149">
        <f t="shared" si="0"/>
        <v>-2.19922</v>
      </c>
      <c r="E32" s="149">
        <f t="shared" si="0"/>
        <v>0</v>
      </c>
      <c r="F32" s="149">
        <f t="shared" si="0"/>
        <v>-2.3869600000000002</v>
      </c>
      <c r="G32" s="149" t="s">
        <v>10</v>
      </c>
      <c r="H32" s="149">
        <f t="shared" si="1"/>
        <v>2.57511</v>
      </c>
      <c r="I32" s="149">
        <f t="shared" si="1"/>
        <v>-5.0403700000000002</v>
      </c>
      <c r="J32" s="149">
        <f t="shared" si="1"/>
        <v>0.12601999999999999</v>
      </c>
      <c r="K32" s="149">
        <f t="shared" si="1"/>
        <v>-0.26517000000000002</v>
      </c>
      <c r="L32" s="149">
        <f t="shared" si="1"/>
        <v>4.9514100000000001</v>
      </c>
      <c r="M32" s="149">
        <f t="shared" si="1"/>
        <v>-0.73751999999999995</v>
      </c>
      <c r="N32" s="149">
        <f t="shared" si="1"/>
        <v>-13.07376</v>
      </c>
      <c r="O32" s="149">
        <f t="shared" si="1"/>
        <v>-8.6395400000000002</v>
      </c>
      <c r="P32" s="149">
        <f t="shared" si="1"/>
        <v>-7.7982399999999998</v>
      </c>
      <c r="Q32" s="149">
        <f t="shared" si="1"/>
        <v>0.86602000000000001</v>
      </c>
      <c r="R32" s="149">
        <f t="shared" si="1"/>
        <v>1.58491</v>
      </c>
      <c r="S32" s="149">
        <f t="shared" si="1"/>
        <v>-1.87219</v>
      </c>
      <c r="T32" s="149">
        <f t="shared" si="1"/>
        <v>6.5128399999999997</v>
      </c>
      <c r="U32" s="149" t="s">
        <v>10</v>
      </c>
      <c r="V32" s="149">
        <f t="shared" si="2"/>
        <v>9.7206299999999999</v>
      </c>
      <c r="W32" s="149">
        <f t="shared" si="2"/>
        <v>4.1044499999999999</v>
      </c>
      <c r="X32" s="149">
        <f t="shared" si="2"/>
        <v>1.7759199999999999</v>
      </c>
      <c r="Y32" s="149">
        <f t="shared" si="2"/>
        <v>1.34653</v>
      </c>
      <c r="Z32" s="149">
        <f t="shared" si="2"/>
        <v>3.0200800000000001</v>
      </c>
      <c r="AA32" s="149" t="s">
        <v>10</v>
      </c>
      <c r="AB32" s="49">
        <v>2014</v>
      </c>
    </row>
    <row r="33" spans="1:28" s="6" customFormat="1" hidden="1" outlineLevel="1" x14ac:dyDescent="0.2">
      <c r="A33" s="49">
        <v>2015</v>
      </c>
      <c r="B33" s="149">
        <f t="shared" si="0"/>
        <v>0.56296999999999997</v>
      </c>
      <c r="C33" s="149">
        <f t="shared" si="0"/>
        <v>-4.7618999999999998</v>
      </c>
      <c r="D33" s="149">
        <f t="shared" si="0"/>
        <v>-0.64483999999999997</v>
      </c>
      <c r="E33" s="149">
        <f t="shared" si="0"/>
        <v>0</v>
      </c>
      <c r="F33" s="149">
        <f t="shared" si="0"/>
        <v>-0.43051</v>
      </c>
      <c r="G33" s="149" t="s">
        <v>10</v>
      </c>
      <c r="H33" s="149">
        <f t="shared" si="1"/>
        <v>-5.8577399999999997</v>
      </c>
      <c r="I33" s="149">
        <f t="shared" si="1"/>
        <v>-8.0595800000000004</v>
      </c>
      <c r="J33" s="149">
        <f t="shared" si="1"/>
        <v>-1.0020800000000001</v>
      </c>
      <c r="K33" s="149">
        <f t="shared" si="1"/>
        <v>-2.6158899999999998</v>
      </c>
      <c r="L33" s="149">
        <f t="shared" si="1"/>
        <v>3.5273400000000001</v>
      </c>
      <c r="M33" s="149">
        <f t="shared" si="1"/>
        <v>0.26748</v>
      </c>
      <c r="N33" s="149">
        <f t="shared" si="1"/>
        <v>7.7294200000000002</v>
      </c>
      <c r="O33" s="149">
        <f t="shared" si="1"/>
        <v>-3.4726300000000001</v>
      </c>
      <c r="P33" s="149">
        <f t="shared" si="1"/>
        <v>-8.9947999999999997</v>
      </c>
      <c r="Q33" s="149">
        <f t="shared" si="1"/>
        <v>2.9479500000000001</v>
      </c>
      <c r="R33" s="149">
        <f t="shared" si="1"/>
        <v>2.85623</v>
      </c>
      <c r="S33" s="149">
        <f t="shared" si="1"/>
        <v>3.30965</v>
      </c>
      <c r="T33" s="149">
        <f t="shared" si="1"/>
        <v>3.37669</v>
      </c>
      <c r="U33" s="149" t="s">
        <v>10</v>
      </c>
      <c r="V33" s="149">
        <f t="shared" si="2"/>
        <v>3.03348</v>
      </c>
      <c r="W33" s="149">
        <f t="shared" si="2"/>
        <v>3.6482700000000001</v>
      </c>
      <c r="X33" s="149">
        <f t="shared" si="2"/>
        <v>0.4</v>
      </c>
      <c r="Y33" s="149">
        <f t="shared" si="2"/>
        <v>1.8428599999999999</v>
      </c>
      <c r="Z33" s="149">
        <f t="shared" si="2"/>
        <v>-3.7128000000000001</v>
      </c>
      <c r="AA33" s="149" t="s">
        <v>10</v>
      </c>
      <c r="AB33" s="49">
        <v>2015</v>
      </c>
    </row>
    <row r="34" spans="1:28" s="6" customFormat="1" hidden="1" outlineLevel="1" x14ac:dyDescent="0.2">
      <c r="A34" s="49">
        <v>2016</v>
      </c>
      <c r="B34" s="149">
        <f t="shared" si="0"/>
        <v>0.50544999999999995</v>
      </c>
      <c r="C34" s="149">
        <f t="shared" si="0"/>
        <v>2.5</v>
      </c>
      <c r="D34" s="149">
        <f t="shared" si="0"/>
        <v>-0.61573999999999995</v>
      </c>
      <c r="E34" s="149">
        <f t="shared" si="0"/>
        <v>0</v>
      </c>
      <c r="F34" s="149">
        <f t="shared" si="0"/>
        <v>-0.43237999999999999</v>
      </c>
      <c r="G34" s="149" t="s">
        <v>10</v>
      </c>
      <c r="H34" s="149">
        <f t="shared" si="1"/>
        <v>-5.3333300000000001</v>
      </c>
      <c r="I34" s="149">
        <f t="shared" si="1"/>
        <v>-8.1227</v>
      </c>
      <c r="J34" s="149">
        <f t="shared" si="1"/>
        <v>8.0680000000000002E-2</v>
      </c>
      <c r="K34" s="149">
        <f t="shared" si="1"/>
        <v>-0.66052999999999995</v>
      </c>
      <c r="L34" s="149">
        <f t="shared" si="1"/>
        <v>6.4097099999999996</v>
      </c>
      <c r="M34" s="149">
        <f t="shared" si="1"/>
        <v>-0.87439999999999996</v>
      </c>
      <c r="N34" s="149">
        <f t="shared" si="1"/>
        <v>13.89335</v>
      </c>
      <c r="O34" s="149">
        <f t="shared" si="1"/>
        <v>-5.3455300000000001</v>
      </c>
      <c r="P34" s="149">
        <f t="shared" si="1"/>
        <v>-6.8781100000000004</v>
      </c>
      <c r="Q34" s="149">
        <f t="shared" si="1"/>
        <v>4.6252700000000004</v>
      </c>
      <c r="R34" s="149">
        <f t="shared" si="1"/>
        <v>3.51614</v>
      </c>
      <c r="S34" s="149">
        <f t="shared" si="1"/>
        <v>8.9795499999999997</v>
      </c>
      <c r="T34" s="149">
        <f t="shared" si="1"/>
        <v>-8.9550000000000005E-2</v>
      </c>
      <c r="U34" s="149" t="s">
        <v>10</v>
      </c>
      <c r="V34" s="149">
        <f t="shared" si="2"/>
        <v>0.41188000000000002</v>
      </c>
      <c r="W34" s="149">
        <f t="shared" si="2"/>
        <v>-0.48398000000000002</v>
      </c>
      <c r="X34" s="149">
        <f t="shared" si="2"/>
        <v>-1.49932</v>
      </c>
      <c r="Y34" s="149">
        <f t="shared" si="2"/>
        <v>-0.65100999999999998</v>
      </c>
      <c r="Z34" s="149">
        <f t="shared" si="2"/>
        <v>-4.05687</v>
      </c>
      <c r="AA34" s="149" t="s">
        <v>10</v>
      </c>
      <c r="AB34" s="49">
        <v>2016</v>
      </c>
    </row>
    <row r="35" spans="1:28" s="6" customFormat="1" hidden="1" outlineLevel="1" x14ac:dyDescent="0.2">
      <c r="A35" s="51">
        <v>2017</v>
      </c>
      <c r="B35" s="149">
        <f t="shared" si="0"/>
        <v>1.1592199999999999</v>
      </c>
      <c r="C35" s="149">
        <f t="shared" si="0"/>
        <v>-4.87805</v>
      </c>
      <c r="D35" s="149">
        <f t="shared" si="0"/>
        <v>-1.4735400000000001</v>
      </c>
      <c r="E35" s="149">
        <f t="shared" si="0"/>
        <v>-50</v>
      </c>
      <c r="F35" s="149">
        <f t="shared" si="0"/>
        <v>-1.38961</v>
      </c>
      <c r="G35" s="149" t="s">
        <v>10</v>
      </c>
      <c r="H35" s="149">
        <f t="shared" si="0"/>
        <v>-3.2863799999999999</v>
      </c>
      <c r="I35" s="149">
        <f t="shared" si="0"/>
        <v>-3.1886999999999999</v>
      </c>
      <c r="J35" s="149">
        <f t="shared" si="0"/>
        <v>-1.9446399999999999</v>
      </c>
      <c r="K35" s="149">
        <f t="shared" si="0"/>
        <v>-4.4948800000000002</v>
      </c>
      <c r="L35" s="149">
        <f t="shared" si="0"/>
        <v>9.2055199999999999</v>
      </c>
      <c r="M35" s="149">
        <f t="shared" si="0"/>
        <v>-1.80908</v>
      </c>
      <c r="N35" s="149">
        <f t="shared" si="0"/>
        <v>10.276770000000001</v>
      </c>
      <c r="O35" s="149">
        <f t="shared" si="0"/>
        <v>-1.18102</v>
      </c>
      <c r="P35" s="149">
        <f t="shared" si="0"/>
        <v>-1.58416</v>
      </c>
      <c r="Q35" s="149">
        <f t="shared" si="0"/>
        <v>4.7992499999999998</v>
      </c>
      <c r="R35" s="149">
        <f t="shared" si="1"/>
        <v>3.4569899999999998</v>
      </c>
      <c r="S35" s="149">
        <f t="shared" si="1"/>
        <v>9.8046000000000006</v>
      </c>
      <c r="T35" s="149">
        <f t="shared" si="1"/>
        <v>0.53107000000000004</v>
      </c>
      <c r="U35" s="149" t="s">
        <v>10</v>
      </c>
      <c r="V35" s="149">
        <f t="shared" si="1"/>
        <v>-0.84570000000000001</v>
      </c>
      <c r="W35" s="149">
        <f t="shared" si="1"/>
        <v>1.6237900000000001</v>
      </c>
      <c r="X35" s="149">
        <f t="shared" si="2"/>
        <v>5.2760000000000001E-2</v>
      </c>
      <c r="Y35" s="149">
        <f t="shared" si="2"/>
        <v>-1.2383299999999999</v>
      </c>
      <c r="Z35" s="149">
        <f t="shared" si="2"/>
        <v>4.0834400000000004</v>
      </c>
      <c r="AA35" s="149" t="s">
        <v>10</v>
      </c>
      <c r="AB35" s="49">
        <v>2017</v>
      </c>
    </row>
    <row r="36" spans="1:28" s="6" customFormat="1" hidden="1" outlineLevel="1" x14ac:dyDescent="0.2">
      <c r="A36" s="51">
        <v>2018</v>
      </c>
      <c r="B36" s="149">
        <f t="shared" si="0"/>
        <v>1.15178</v>
      </c>
      <c r="C36" s="149">
        <f t="shared" si="0"/>
        <v>-2.5640999999999998</v>
      </c>
      <c r="D36" s="149">
        <f t="shared" si="0"/>
        <v>8.498E-2</v>
      </c>
      <c r="E36" s="149">
        <f t="shared" si="0"/>
        <v>0</v>
      </c>
      <c r="F36" s="149">
        <f t="shared" si="0"/>
        <v>0.22899</v>
      </c>
      <c r="G36" s="149" t="s">
        <v>10</v>
      </c>
      <c r="H36" s="149">
        <f t="shared" si="0"/>
        <v>-3.8835000000000002</v>
      </c>
      <c r="I36" s="149">
        <f t="shared" si="0"/>
        <v>6.1224499999999997</v>
      </c>
      <c r="J36" s="149">
        <f t="shared" si="0"/>
        <v>-0.23669000000000001</v>
      </c>
      <c r="K36" s="149">
        <f t="shared" si="0"/>
        <v>-1.0814600000000001</v>
      </c>
      <c r="L36" s="149">
        <f t="shared" si="0"/>
        <v>6.2305299999999999</v>
      </c>
      <c r="M36" s="149">
        <f t="shared" si="0"/>
        <v>-1.5378799999999999</v>
      </c>
      <c r="N36" s="149">
        <f t="shared" si="0"/>
        <v>0.16821</v>
      </c>
      <c r="O36" s="149">
        <f t="shared" si="0"/>
        <v>0.86919000000000002</v>
      </c>
      <c r="P36" s="149">
        <f t="shared" si="0"/>
        <v>-3.5613700000000001</v>
      </c>
      <c r="Q36" s="149">
        <f t="shared" si="0"/>
        <v>1.6102300000000001</v>
      </c>
      <c r="R36" s="149">
        <f t="shared" si="1"/>
        <v>1.2079500000000001</v>
      </c>
      <c r="S36" s="149">
        <f t="shared" si="1"/>
        <v>3.0236200000000002</v>
      </c>
      <c r="T36" s="149">
        <f t="shared" si="1"/>
        <v>-0.53495000000000004</v>
      </c>
      <c r="U36" s="149" t="s">
        <v>10</v>
      </c>
      <c r="V36" s="149">
        <f t="shared" si="1"/>
        <v>-2.4463699999999999</v>
      </c>
      <c r="W36" s="149">
        <f t="shared" si="1"/>
        <v>0.94525999999999999</v>
      </c>
      <c r="X36" s="149">
        <f t="shared" si="2"/>
        <v>2.59545</v>
      </c>
      <c r="Y36" s="149">
        <f t="shared" si="2"/>
        <v>1.75278</v>
      </c>
      <c r="Z36" s="149">
        <f t="shared" si="2"/>
        <v>5.0917000000000003</v>
      </c>
      <c r="AA36" s="149" t="s">
        <v>10</v>
      </c>
      <c r="AB36" s="49">
        <v>2018</v>
      </c>
    </row>
    <row r="37" spans="1:28" s="6" customFormat="1" hidden="1" outlineLevel="1" x14ac:dyDescent="0.2">
      <c r="A37" s="148">
        <v>2019</v>
      </c>
      <c r="B37" s="149">
        <f t="shared" si="0"/>
        <v>-0.5968</v>
      </c>
      <c r="C37" s="149">
        <f t="shared" si="0"/>
        <v>-2.63158</v>
      </c>
      <c r="D37" s="149">
        <f t="shared" si="0"/>
        <v>-5.0942400000000001</v>
      </c>
      <c r="E37" s="149">
        <f t="shared" si="0"/>
        <v>100</v>
      </c>
      <c r="F37" s="149">
        <f t="shared" si="0"/>
        <v>-5.2021100000000002</v>
      </c>
      <c r="G37" s="149" t="s">
        <v>10</v>
      </c>
      <c r="H37" s="149">
        <f t="shared" si="0"/>
        <v>-2.5252500000000002</v>
      </c>
      <c r="I37" s="149">
        <f t="shared" si="0"/>
        <v>-0.76680000000000004</v>
      </c>
      <c r="J37" s="149">
        <f t="shared" si="0"/>
        <v>-1.2162200000000001</v>
      </c>
      <c r="K37" s="149">
        <f t="shared" si="0"/>
        <v>-2.07395</v>
      </c>
      <c r="L37" s="149">
        <f t="shared" si="0"/>
        <v>1.6905300000000001</v>
      </c>
      <c r="M37" s="149">
        <f t="shared" si="0"/>
        <v>-1.1056999999999999</v>
      </c>
      <c r="N37" s="149">
        <f t="shared" si="0"/>
        <v>-1.4576499999999999</v>
      </c>
      <c r="O37" s="149">
        <f t="shared" si="0"/>
        <v>-3.7914699999999999</v>
      </c>
      <c r="P37" s="149">
        <f t="shared" si="0"/>
        <v>-5.4871699999999999</v>
      </c>
      <c r="Q37" s="149">
        <f t="shared" si="0"/>
        <v>-1.76671</v>
      </c>
      <c r="R37" s="149">
        <f t="shared" si="1"/>
        <v>-1.40168</v>
      </c>
      <c r="S37" s="149">
        <f t="shared" si="1"/>
        <v>-3.0266000000000002</v>
      </c>
      <c r="T37" s="149">
        <f t="shared" si="1"/>
        <v>-2.9759799999999998</v>
      </c>
      <c r="U37" s="149" t="s">
        <v>10</v>
      </c>
      <c r="V37" s="149">
        <f t="shared" si="1"/>
        <v>-4.3505599999999998</v>
      </c>
      <c r="W37" s="149">
        <f t="shared" si="1"/>
        <v>-1.94726</v>
      </c>
      <c r="X37" s="149">
        <f t="shared" si="2"/>
        <v>4.7245600000000003</v>
      </c>
      <c r="Y37" s="149">
        <f t="shared" si="2"/>
        <v>5.7582199999999997</v>
      </c>
      <c r="Z37" s="149">
        <f t="shared" si="2"/>
        <v>1.7598100000000001</v>
      </c>
      <c r="AA37" s="149" t="s">
        <v>10</v>
      </c>
      <c r="AB37" s="49">
        <v>2019</v>
      </c>
    </row>
    <row r="38" spans="1:28" s="6" customFormat="1" ht="12" customHeight="1" collapsed="1" x14ac:dyDescent="0.2">
      <c r="A38" s="49">
        <v>2020</v>
      </c>
      <c r="B38" s="149">
        <f t="shared" si="0"/>
        <v>-3.6916199999999999</v>
      </c>
      <c r="C38" s="149">
        <f t="shared" si="0"/>
        <v>0</v>
      </c>
      <c r="D38" s="149">
        <f t="shared" si="0"/>
        <v>0.85882999999999998</v>
      </c>
      <c r="E38" s="149">
        <f t="shared" si="0"/>
        <v>50</v>
      </c>
      <c r="F38" s="149">
        <f t="shared" si="0"/>
        <v>1.1123499999999999</v>
      </c>
      <c r="G38" s="149" t="s">
        <v>10</v>
      </c>
      <c r="H38" s="149">
        <f t="shared" si="0"/>
        <v>-6.7357500000000003</v>
      </c>
      <c r="I38" s="149">
        <f t="shared" si="0"/>
        <v>-10.35202</v>
      </c>
      <c r="J38" s="149">
        <f t="shared" si="0"/>
        <v>-5.7211499999999997</v>
      </c>
      <c r="K38" s="149">
        <f t="shared" si="0"/>
        <v>-5.8217499999999998</v>
      </c>
      <c r="L38" s="149">
        <f t="shared" si="0"/>
        <v>-8.6514000000000006</v>
      </c>
      <c r="M38" s="149">
        <f t="shared" si="0"/>
        <v>-4.20641</v>
      </c>
      <c r="N38" s="149">
        <f t="shared" si="0"/>
        <v>-1.27471</v>
      </c>
      <c r="O38" s="149">
        <f t="shared" si="0"/>
        <v>-3.3363200000000002</v>
      </c>
      <c r="P38" s="149">
        <f t="shared" si="0"/>
        <v>-1.9205300000000001</v>
      </c>
      <c r="Q38" s="149">
        <f t="shared" si="0"/>
        <v>-7.37744</v>
      </c>
      <c r="R38" s="149">
        <f t="shared" si="1"/>
        <v>-6.6745999999999999</v>
      </c>
      <c r="S38" s="149">
        <f t="shared" si="1"/>
        <v>-9.8439499999999995</v>
      </c>
      <c r="T38" s="149">
        <f t="shared" si="1"/>
        <v>-1.8246500000000001</v>
      </c>
      <c r="U38" s="149" t="s">
        <v>10</v>
      </c>
      <c r="V38" s="149">
        <f t="shared" si="1"/>
        <v>-1.48878</v>
      </c>
      <c r="W38" s="149">
        <f t="shared" si="1"/>
        <v>-2.0698500000000002</v>
      </c>
      <c r="X38" s="149">
        <f t="shared" si="2"/>
        <v>0.82157999999999998</v>
      </c>
      <c r="Y38" s="149">
        <f t="shared" si="2"/>
        <v>1.2185600000000001</v>
      </c>
      <c r="Z38" s="149">
        <f t="shared" si="2"/>
        <v>-0.36179</v>
      </c>
      <c r="AA38" s="149" t="s">
        <v>10</v>
      </c>
      <c r="AB38" s="49">
        <v>2020</v>
      </c>
    </row>
    <row r="39" spans="1:28" s="6" customFormat="1" ht="12" customHeight="1" x14ac:dyDescent="0.2">
      <c r="A39" s="49">
        <v>2021</v>
      </c>
      <c r="B39" s="149">
        <f t="shared" si="0"/>
        <v>-5.2852699999999997</v>
      </c>
      <c r="C39" s="149">
        <f t="shared" si="0"/>
        <v>2.7027000000000001</v>
      </c>
      <c r="D39" s="149">
        <f t="shared" si="0"/>
        <v>-5.1445800000000004</v>
      </c>
      <c r="E39" s="149">
        <f t="shared" si="0"/>
        <v>0</v>
      </c>
      <c r="F39" s="149">
        <f t="shared" si="0"/>
        <v>-4.8038100000000004</v>
      </c>
      <c r="G39" s="149" t="s">
        <v>10</v>
      </c>
      <c r="H39" s="149">
        <f t="shared" si="0"/>
        <v>-15.55556</v>
      </c>
      <c r="I39" s="149">
        <f t="shared" si="0"/>
        <v>-15.46039</v>
      </c>
      <c r="J39" s="149">
        <f t="shared" si="0"/>
        <v>-6.51614</v>
      </c>
      <c r="K39" s="149">
        <f t="shared" si="0"/>
        <v>-4.1566999999999998</v>
      </c>
      <c r="L39" s="149">
        <f t="shared" si="0"/>
        <v>-20.01857</v>
      </c>
      <c r="M39" s="149">
        <f t="shared" si="0"/>
        <v>-4.3666299999999998</v>
      </c>
      <c r="N39" s="149">
        <f t="shared" si="0"/>
        <v>-4.8194400000000002</v>
      </c>
      <c r="O39" s="149">
        <f t="shared" si="0"/>
        <v>-0.94972999999999996</v>
      </c>
      <c r="P39" s="149">
        <f t="shared" si="0"/>
        <v>7.1348200000000004</v>
      </c>
      <c r="Q39" s="149">
        <f t="shared" si="0"/>
        <v>-5.0552900000000003</v>
      </c>
      <c r="R39" s="149">
        <f t="shared" si="1"/>
        <v>-5.1955200000000001</v>
      </c>
      <c r="S39" s="149">
        <f t="shared" si="1"/>
        <v>-4.5458499999999997</v>
      </c>
      <c r="T39" s="149">
        <f t="shared" si="1"/>
        <v>0.27761000000000002</v>
      </c>
      <c r="U39" s="149" t="s">
        <v>10</v>
      </c>
      <c r="V39" s="149">
        <f t="shared" si="1"/>
        <v>-1.2112499999999999</v>
      </c>
      <c r="W39" s="149">
        <f t="shared" si="1"/>
        <v>1.3709800000000001</v>
      </c>
      <c r="X39" s="149">
        <f t="shared" si="2"/>
        <v>-7.7323899999999997</v>
      </c>
      <c r="Y39" s="149">
        <f t="shared" si="2"/>
        <v>-7.9164500000000002</v>
      </c>
      <c r="Z39" s="149">
        <f t="shared" si="2"/>
        <v>-7.17502</v>
      </c>
      <c r="AA39" s="149" t="s">
        <v>10</v>
      </c>
      <c r="AB39" s="49">
        <v>2021</v>
      </c>
    </row>
    <row r="40" spans="1:28" s="6" customFormat="1" ht="12" customHeight="1" x14ac:dyDescent="0.2">
      <c r="A40" s="49">
        <v>2022</v>
      </c>
      <c r="B40" s="149">
        <f t="shared" si="0"/>
        <v>-1.77003</v>
      </c>
      <c r="C40" s="149">
        <f t="shared" si="0"/>
        <v>-2.63158</v>
      </c>
      <c r="D40" s="149">
        <f t="shared" si="0"/>
        <v>-4.7690299999999999</v>
      </c>
      <c r="E40" s="149">
        <f t="shared" si="0"/>
        <v>66.666669999999996</v>
      </c>
      <c r="F40" s="149">
        <f t="shared" si="0"/>
        <v>-4.5839800000000004</v>
      </c>
      <c r="G40" s="149" t="s">
        <v>10</v>
      </c>
      <c r="H40" s="149">
        <f t="shared" si="0"/>
        <v>-12.5</v>
      </c>
      <c r="I40" s="149">
        <f t="shared" si="0"/>
        <v>-3.6575500000000001</v>
      </c>
      <c r="J40" s="149">
        <f t="shared" si="0"/>
        <v>-1.9390700000000001</v>
      </c>
      <c r="K40" s="149">
        <f t="shared" si="0"/>
        <v>-4.14588</v>
      </c>
      <c r="L40" s="149">
        <f t="shared" si="0"/>
        <v>3.7845399999999998</v>
      </c>
      <c r="M40" s="149">
        <f t="shared" si="0"/>
        <v>-0.49501000000000001</v>
      </c>
      <c r="N40" s="149">
        <f t="shared" si="0"/>
        <v>-1.7482800000000001</v>
      </c>
      <c r="O40" s="149">
        <f t="shared" si="0"/>
        <v>-6.4078600000000003</v>
      </c>
      <c r="P40" s="149">
        <f t="shared" si="0"/>
        <v>6.3865499999999997</v>
      </c>
      <c r="Q40" s="149">
        <f t="shared" si="0"/>
        <v>-2.2239900000000001</v>
      </c>
      <c r="R40" s="149">
        <f t="shared" si="0"/>
        <v>-2.7388599999999999</v>
      </c>
      <c r="S40" s="149">
        <f t="shared" si="1"/>
        <v>-0.36632999999999999</v>
      </c>
      <c r="T40" s="149">
        <f t="shared" si="1"/>
        <v>6.04589</v>
      </c>
      <c r="U40" s="149" t="s">
        <v>10</v>
      </c>
      <c r="V40" s="149">
        <f t="shared" si="1"/>
        <v>2.3847</v>
      </c>
      <c r="W40" s="149">
        <f t="shared" si="1"/>
        <v>8.6660799999999991</v>
      </c>
      <c r="X40" s="149">
        <f t="shared" si="2"/>
        <v>-7.3252699999999997</v>
      </c>
      <c r="Y40" s="149">
        <f t="shared" si="2"/>
        <v>-8.5709800000000005</v>
      </c>
      <c r="Z40" s="149">
        <f t="shared" si="2"/>
        <v>-3.5831599999999999</v>
      </c>
      <c r="AA40" s="149" t="s">
        <v>10</v>
      </c>
      <c r="AB40" s="49">
        <v>2022</v>
      </c>
    </row>
    <row r="41" spans="1:28" s="6" customFormat="1" ht="12" customHeight="1" x14ac:dyDescent="0.2">
      <c r="A41" s="49">
        <v>2023</v>
      </c>
      <c r="B41" s="149">
        <f t="shared" si="0"/>
        <v>-0.74516000000000004</v>
      </c>
      <c r="C41" s="149">
        <f t="shared" si="0"/>
        <v>8.1081099999999999</v>
      </c>
      <c r="D41" s="149">
        <f t="shared" si="0"/>
        <v>-6.6967800000000004</v>
      </c>
      <c r="E41" s="149">
        <f t="shared" si="0"/>
        <v>-60</v>
      </c>
      <c r="F41" s="149">
        <f t="shared" si="0"/>
        <v>-6.3585000000000003</v>
      </c>
      <c r="G41" s="149" t="s">
        <v>10</v>
      </c>
      <c r="H41" s="149">
        <f t="shared" si="0"/>
        <v>-17.293230000000001</v>
      </c>
      <c r="I41" s="149">
        <f t="shared" si="0"/>
        <v>8.9618699999999993</v>
      </c>
      <c r="J41" s="149">
        <f t="shared" si="0"/>
        <v>-1.72</v>
      </c>
      <c r="K41" s="149">
        <f t="shared" si="0"/>
        <v>-3.2342</v>
      </c>
      <c r="L41" s="149">
        <f t="shared" si="0"/>
        <v>1.5883700000000001</v>
      </c>
      <c r="M41" s="149">
        <f t="shared" si="0"/>
        <v>-0.64327999999999996</v>
      </c>
      <c r="N41" s="149">
        <f t="shared" si="0"/>
        <v>2.8130500000000001</v>
      </c>
      <c r="O41" s="149">
        <f t="shared" si="0"/>
        <v>-3.0234899999999998</v>
      </c>
      <c r="P41" s="149">
        <f t="shared" si="0"/>
        <v>7.7211699999999999</v>
      </c>
      <c r="Q41" s="149">
        <f t="shared" si="0"/>
        <v>0.29880000000000001</v>
      </c>
      <c r="R41" s="149">
        <f t="shared" si="0"/>
        <v>0.87429000000000001</v>
      </c>
      <c r="S41" s="149">
        <f t="shared" si="1"/>
        <v>-1.7281</v>
      </c>
      <c r="T41" s="149">
        <f t="shared" si="1"/>
        <v>0.35619000000000001</v>
      </c>
      <c r="U41" s="149" t="s">
        <v>10</v>
      </c>
      <c r="V41" s="149">
        <f t="shared" si="1"/>
        <v>-0.4889</v>
      </c>
      <c r="W41" s="149">
        <f t="shared" si="1"/>
        <v>0.92603000000000002</v>
      </c>
      <c r="X41" s="149">
        <f t="shared" si="2"/>
        <v>-5.7073600000000004</v>
      </c>
      <c r="Y41" s="149">
        <f t="shared" si="2"/>
        <v>-7.3292299999999999</v>
      </c>
      <c r="Z41" s="149">
        <f t="shared" si="2"/>
        <v>-1.08731</v>
      </c>
      <c r="AA41" s="149" t="s">
        <v>10</v>
      </c>
      <c r="AB41" s="49">
        <v>2023</v>
      </c>
    </row>
    <row r="42" spans="1:28" s="6" customFormat="1" ht="12" customHeight="1" x14ac:dyDescent="0.2">
      <c r="A42" s="49">
        <v>2024</v>
      </c>
      <c r="B42" s="149">
        <f t="shared" si="0"/>
        <v>-3.2244700000000002</v>
      </c>
      <c r="C42" s="149">
        <f t="shared" si="0"/>
        <v>2.5</v>
      </c>
      <c r="D42" s="149">
        <f t="shared" si="0"/>
        <v>-3.64134</v>
      </c>
      <c r="E42" s="149">
        <f t="shared" si="0"/>
        <v>-50</v>
      </c>
      <c r="F42" s="149">
        <f t="shared" si="0"/>
        <v>-3.27657</v>
      </c>
      <c r="G42" s="149" t="s">
        <v>10</v>
      </c>
      <c r="H42" s="149">
        <f t="shared" si="0"/>
        <v>-18.181819999999998</v>
      </c>
      <c r="I42" s="149">
        <f t="shared" si="0"/>
        <v>8.1399799999999995</v>
      </c>
      <c r="J42" s="149">
        <f t="shared" si="0"/>
        <v>-3.8067700000000002</v>
      </c>
      <c r="K42" s="149">
        <f t="shared" si="0"/>
        <v>-5.6830499999999997</v>
      </c>
      <c r="L42" s="149">
        <f t="shared" si="0"/>
        <v>-2.1360899999999998</v>
      </c>
      <c r="M42" s="149">
        <f t="shared" si="0"/>
        <v>-1.6315599999999999</v>
      </c>
      <c r="N42" s="149">
        <f t="shared" si="0"/>
        <v>-3.7055699999999998</v>
      </c>
      <c r="O42" s="149">
        <f t="shared" si="0"/>
        <v>6.8023699999999998</v>
      </c>
      <c r="P42" s="149">
        <f t="shared" si="0"/>
        <v>5.8845099999999997</v>
      </c>
      <c r="Q42" s="149">
        <f t="shared" si="0"/>
        <v>-2.4664100000000002</v>
      </c>
      <c r="R42" s="149">
        <f t="shared" si="0"/>
        <v>-2.69068</v>
      </c>
      <c r="S42" s="149">
        <f t="shared" si="1"/>
        <v>-1.6556</v>
      </c>
      <c r="T42" s="149">
        <f t="shared" si="1"/>
        <v>-6.6465300000000003</v>
      </c>
      <c r="U42" s="149" t="s">
        <v>10</v>
      </c>
      <c r="V42" s="149">
        <f t="shared" si="1"/>
        <v>-7.5186299999999999</v>
      </c>
      <c r="W42" s="149">
        <f t="shared" si="1"/>
        <v>-6.0667200000000001</v>
      </c>
      <c r="X42" s="149">
        <f t="shared" si="2"/>
        <v>-5.2411500000000002</v>
      </c>
      <c r="Y42" s="149">
        <f t="shared" si="2"/>
        <v>-4.2233999999999998</v>
      </c>
      <c r="Z42" s="149">
        <f t="shared" si="2"/>
        <v>-7.9573400000000003</v>
      </c>
      <c r="AA42" s="149" t="s">
        <v>10</v>
      </c>
      <c r="AB42" s="49">
        <v>2024</v>
      </c>
    </row>
    <row r="43" spans="1:28" s="6" customFormat="1" ht="12" customHeight="1" x14ac:dyDescent="0.2">
      <c r="A43" s="49">
        <v>2025</v>
      </c>
      <c r="B43" s="149">
        <f t="shared" si="0"/>
        <v>-2.5971600000000001</v>
      </c>
      <c r="C43" s="149">
        <f t="shared" si="0"/>
        <v>2.4390200000000002</v>
      </c>
      <c r="D43" s="149">
        <f t="shared" si="0"/>
        <v>-1.8785499999999999</v>
      </c>
      <c r="E43" s="149" t="s">
        <v>19</v>
      </c>
      <c r="F43" s="149">
        <f t="shared" si="0"/>
        <v>-1.91665</v>
      </c>
      <c r="G43" s="149" t="s">
        <v>10</v>
      </c>
      <c r="H43" s="149" t="s">
        <v>19</v>
      </c>
      <c r="I43" s="149">
        <f t="shared" si="0"/>
        <v>-3.0436999999999999</v>
      </c>
      <c r="J43" s="149">
        <f t="shared" si="0"/>
        <v>-1.1479299999999999</v>
      </c>
      <c r="K43" s="149" t="s">
        <v>19</v>
      </c>
      <c r="L43" s="149" t="s">
        <v>19</v>
      </c>
      <c r="M43" s="149" t="s">
        <v>19</v>
      </c>
      <c r="N43" s="149">
        <f t="shared" si="0"/>
        <v>-0.73831000000000002</v>
      </c>
      <c r="O43" s="149">
        <f t="shared" si="0"/>
        <v>3.83595</v>
      </c>
      <c r="P43" s="149">
        <f t="shared" si="0"/>
        <v>4.2763200000000001</v>
      </c>
      <c r="Q43" s="149">
        <f t="shared" si="0"/>
        <v>-1.47322</v>
      </c>
      <c r="R43" s="149" t="s">
        <v>19</v>
      </c>
      <c r="S43" s="149" t="s">
        <v>19</v>
      </c>
      <c r="T43" s="149">
        <f t="shared" si="1"/>
        <v>-5.0723799999999999</v>
      </c>
      <c r="U43" s="149" t="s">
        <v>10</v>
      </c>
      <c r="V43" s="149" t="s">
        <v>19</v>
      </c>
      <c r="W43" s="149" t="s">
        <v>19</v>
      </c>
      <c r="X43" s="149">
        <f t="shared" si="2"/>
        <v>-4.5942600000000002</v>
      </c>
      <c r="Y43" s="149" t="s">
        <v>19</v>
      </c>
      <c r="Z43" s="149" t="s">
        <v>19</v>
      </c>
      <c r="AA43" s="149" t="s">
        <v>10</v>
      </c>
      <c r="AB43" s="49">
        <v>2025</v>
      </c>
    </row>
    <row r="44" spans="1:28" s="6" customFormat="1" ht="12" customHeight="1" x14ac:dyDescent="0.2">
      <c r="A44" s="49"/>
      <c r="B44" s="50"/>
      <c r="C44" s="50"/>
      <c r="D44" s="50"/>
      <c r="E44" s="50"/>
      <c r="F44" s="50"/>
      <c r="G44" s="50"/>
      <c r="H44" s="50"/>
      <c r="I44" s="50"/>
      <c r="J44" s="50"/>
      <c r="K44" s="50"/>
      <c r="L44" s="50"/>
      <c r="M44" s="50"/>
      <c r="N44" s="50"/>
      <c r="O44" s="50"/>
      <c r="P44" s="50"/>
      <c r="Q44" s="50"/>
      <c r="R44" s="50"/>
      <c r="S44" s="50"/>
      <c r="T44" s="50"/>
      <c r="U44" s="50"/>
      <c r="V44" s="50"/>
      <c r="W44" s="50"/>
      <c r="X44" s="50"/>
      <c r="Y44" s="50"/>
      <c r="Z44" s="50"/>
      <c r="AA44" s="50"/>
      <c r="AB44" s="49"/>
    </row>
    <row r="45" spans="1:28" s="62" customFormat="1" ht="12" customHeight="1" x14ac:dyDescent="0.2">
      <c r="A45" s="56"/>
      <c r="B45" s="172" t="s">
        <v>88</v>
      </c>
      <c r="C45" s="172"/>
      <c r="D45" s="172"/>
      <c r="E45" s="172"/>
      <c r="F45" s="172"/>
      <c r="G45" s="172"/>
      <c r="H45" s="172"/>
      <c r="I45" s="172"/>
      <c r="J45" s="172"/>
      <c r="K45" s="172"/>
      <c r="L45" s="172"/>
      <c r="M45" s="172"/>
      <c r="N45" s="172"/>
      <c r="O45" s="172" t="s">
        <v>88</v>
      </c>
      <c r="P45" s="172"/>
      <c r="Q45" s="172"/>
      <c r="R45" s="172"/>
      <c r="S45" s="172"/>
      <c r="T45" s="172"/>
      <c r="U45" s="172"/>
      <c r="V45" s="172"/>
      <c r="W45" s="172"/>
      <c r="X45" s="172"/>
      <c r="Y45" s="172"/>
      <c r="Z45" s="172"/>
      <c r="AA45" s="172"/>
      <c r="AB45" s="56"/>
    </row>
    <row r="46" spans="1:28" s="6" customFormat="1" hidden="1" outlineLevel="1" x14ac:dyDescent="0.2">
      <c r="A46" s="49">
        <v>2009</v>
      </c>
      <c r="B46" s="149">
        <f t="shared" ref="B46:N62" si="3">B8-B7</f>
        <v>8.6589999999999918</v>
      </c>
      <c r="C46" s="149">
        <f t="shared" si="3"/>
        <v>-0.21599999999999997</v>
      </c>
      <c r="D46" s="149">
        <f t="shared" si="3"/>
        <v>-2.7000000000000135E-2</v>
      </c>
      <c r="E46" s="149">
        <f t="shared" si="3"/>
        <v>1E-3</v>
      </c>
      <c r="F46" s="149">
        <f t="shared" si="3"/>
        <v>-4.7000000000000597E-2</v>
      </c>
      <c r="G46" s="149" t="s">
        <v>10</v>
      </c>
      <c r="H46" s="149">
        <f t="shared" ref="H46:W54" si="4">H8-H7</f>
        <v>1.8999999999999989E-2</v>
      </c>
      <c r="I46" s="149">
        <f t="shared" si="4"/>
        <v>0.44900000000000162</v>
      </c>
      <c r="J46" s="149">
        <f t="shared" si="4"/>
        <v>-0.27300000000000324</v>
      </c>
      <c r="K46" s="149">
        <f t="shared" si="4"/>
        <v>-0.24699999999999989</v>
      </c>
      <c r="L46" s="149">
        <f t="shared" si="4"/>
        <v>-3.2000000000000028E-2</v>
      </c>
      <c r="M46" s="149">
        <f t="shared" si="4"/>
        <v>6.0000000000002274E-3</v>
      </c>
      <c r="N46" s="149">
        <f t="shared" si="4"/>
        <v>0.5649999999999995</v>
      </c>
      <c r="O46" s="149">
        <f t="shared" si="4"/>
        <v>0.39500000000000046</v>
      </c>
      <c r="P46" s="149">
        <f t="shared" si="4"/>
        <v>6.0999999999999943E-2</v>
      </c>
      <c r="Q46" s="149">
        <f t="shared" si="4"/>
        <v>3.5899999999999963</v>
      </c>
      <c r="R46" s="149">
        <f t="shared" si="4"/>
        <v>3.2610000000000028</v>
      </c>
      <c r="S46" s="149">
        <f t="shared" si="4"/>
        <v>0.32900000000000063</v>
      </c>
      <c r="T46" s="149">
        <f t="shared" si="4"/>
        <v>1.7310000000000016</v>
      </c>
      <c r="U46" s="149" t="s">
        <v>10</v>
      </c>
      <c r="V46" s="149">
        <f t="shared" ref="O46:Z62" si="5">V8-V7</f>
        <v>2.3550000000000004</v>
      </c>
      <c r="W46" s="149">
        <f t="shared" si="5"/>
        <v>-0.62399999999999878</v>
      </c>
      <c r="X46" s="149">
        <f t="shared" si="5"/>
        <v>2.3840000000000003</v>
      </c>
      <c r="Y46" s="149">
        <f t="shared" si="5"/>
        <v>2.5480000000000018</v>
      </c>
      <c r="Z46" s="149">
        <f t="shared" si="5"/>
        <v>-0.1639999999999997</v>
      </c>
      <c r="AA46" s="149" t="s">
        <v>10</v>
      </c>
      <c r="AB46" s="49">
        <v>2009</v>
      </c>
    </row>
    <row r="47" spans="1:28" s="6" customFormat="1" hidden="1" outlineLevel="1" x14ac:dyDescent="0.2">
      <c r="A47" s="49">
        <v>2010</v>
      </c>
      <c r="B47" s="149">
        <f t="shared" si="3"/>
        <v>4.4540000000000077</v>
      </c>
      <c r="C47" s="149">
        <f t="shared" si="3"/>
        <v>-4.9000000000000016E-2</v>
      </c>
      <c r="D47" s="149">
        <f t="shared" si="3"/>
        <v>-0.11499999999999932</v>
      </c>
      <c r="E47" s="149">
        <f t="shared" si="3"/>
        <v>-1E-3</v>
      </c>
      <c r="F47" s="149">
        <f t="shared" si="3"/>
        <v>-0.11899999999999977</v>
      </c>
      <c r="G47" s="149" t="s">
        <v>10</v>
      </c>
      <c r="H47" s="149">
        <f t="shared" si="4"/>
        <v>5.0000000000000044E-3</v>
      </c>
      <c r="I47" s="149">
        <f t="shared" si="4"/>
        <v>-0.48000000000000043</v>
      </c>
      <c r="J47" s="149">
        <f t="shared" si="4"/>
        <v>-0.21099999999999852</v>
      </c>
      <c r="K47" s="149">
        <f t="shared" si="4"/>
        <v>-6.2999999999998835E-2</v>
      </c>
      <c r="L47" s="149">
        <f t="shared" si="4"/>
        <v>-0.25100000000000033</v>
      </c>
      <c r="M47" s="149">
        <f t="shared" si="4"/>
        <v>0.10299999999999976</v>
      </c>
      <c r="N47" s="149">
        <f t="shared" si="4"/>
        <v>0.82499999999999929</v>
      </c>
      <c r="O47" s="149">
        <f t="shared" si="4"/>
        <v>3.6999999999999922E-2</v>
      </c>
      <c r="P47" s="149">
        <f t="shared" si="4"/>
        <v>-0.15000000000000036</v>
      </c>
      <c r="Q47" s="149">
        <f t="shared" si="4"/>
        <v>1.5519999999999996</v>
      </c>
      <c r="R47" s="149">
        <f t="shared" si="4"/>
        <v>1.3870000000000005</v>
      </c>
      <c r="S47" s="149">
        <f t="shared" si="4"/>
        <v>0.16499999999999915</v>
      </c>
      <c r="T47" s="149">
        <f t="shared" si="4"/>
        <v>-0.34900000000000375</v>
      </c>
      <c r="U47" s="149" t="s">
        <v>10</v>
      </c>
      <c r="V47" s="149">
        <f t="shared" si="5"/>
        <v>4.7000000000000597E-2</v>
      </c>
      <c r="W47" s="149">
        <f t="shared" si="5"/>
        <v>-0.3960000000000008</v>
      </c>
      <c r="X47" s="149">
        <f t="shared" si="5"/>
        <v>3.3939999999999984</v>
      </c>
      <c r="Y47" s="149">
        <f t="shared" si="5"/>
        <v>2.0949999999999989</v>
      </c>
      <c r="Z47" s="149">
        <f t="shared" si="5"/>
        <v>1.2989999999999995</v>
      </c>
      <c r="AA47" s="149" t="s">
        <v>10</v>
      </c>
      <c r="AB47" s="49">
        <v>2010</v>
      </c>
    </row>
    <row r="48" spans="1:28" s="6" customFormat="1" hidden="1" outlineLevel="1" x14ac:dyDescent="0.2">
      <c r="A48" s="49">
        <v>2011</v>
      </c>
      <c r="B48" s="149">
        <f t="shared" si="3"/>
        <v>-0.8060000000000116</v>
      </c>
      <c r="C48" s="149">
        <f t="shared" si="3"/>
        <v>4.9000000000000016E-2</v>
      </c>
      <c r="D48" s="149">
        <f t="shared" si="3"/>
        <v>-0.1120000000000001</v>
      </c>
      <c r="E48" s="149">
        <f t="shared" si="3"/>
        <v>0</v>
      </c>
      <c r="F48" s="149">
        <f t="shared" si="3"/>
        <v>-0.12199999999999989</v>
      </c>
      <c r="G48" s="149" t="s">
        <v>10</v>
      </c>
      <c r="H48" s="149">
        <f t="shared" si="4"/>
        <v>1.0000000000000009E-2</v>
      </c>
      <c r="I48" s="149">
        <f t="shared" si="4"/>
        <v>0.30299999999999727</v>
      </c>
      <c r="J48" s="149">
        <f t="shared" si="4"/>
        <v>-0.97700000000000387</v>
      </c>
      <c r="K48" s="149">
        <f t="shared" si="4"/>
        <v>-0.38000000000000256</v>
      </c>
      <c r="L48" s="149">
        <f t="shared" si="4"/>
        <v>-0.73799999999999955</v>
      </c>
      <c r="M48" s="149">
        <f t="shared" si="4"/>
        <v>0.14100000000000001</v>
      </c>
      <c r="N48" s="149">
        <f t="shared" si="4"/>
        <v>0.49000000000000021</v>
      </c>
      <c r="O48" s="149">
        <f t="shared" si="4"/>
        <v>-2.7000000000000135E-2</v>
      </c>
      <c r="P48" s="149">
        <f t="shared" si="4"/>
        <v>-0.1899999999999995</v>
      </c>
      <c r="Q48" s="149">
        <f t="shared" si="4"/>
        <v>-0.93900000000000006</v>
      </c>
      <c r="R48" s="149">
        <f t="shared" si="4"/>
        <v>-1.222999999999999</v>
      </c>
      <c r="S48" s="149">
        <f t="shared" si="4"/>
        <v>0.2840000000000007</v>
      </c>
      <c r="T48" s="149">
        <f t="shared" si="4"/>
        <v>-1.8559999999999945</v>
      </c>
      <c r="U48" s="149" t="s">
        <v>10</v>
      </c>
      <c r="V48" s="149">
        <f t="shared" si="5"/>
        <v>-1.2839999999999989</v>
      </c>
      <c r="W48" s="149">
        <f t="shared" si="5"/>
        <v>-0.57199999999999918</v>
      </c>
      <c r="X48" s="149">
        <f t="shared" si="5"/>
        <v>2.453000000000003</v>
      </c>
      <c r="Y48" s="149">
        <f t="shared" si="5"/>
        <v>0.45900000000000318</v>
      </c>
      <c r="Z48" s="149">
        <f t="shared" si="5"/>
        <v>1.9939999999999998</v>
      </c>
      <c r="AA48" s="149" t="s">
        <v>10</v>
      </c>
      <c r="AB48" s="49">
        <v>2011</v>
      </c>
    </row>
    <row r="49" spans="1:28" s="6" customFormat="1" hidden="1" outlineLevel="1" x14ac:dyDescent="0.2">
      <c r="A49" s="49">
        <v>2012</v>
      </c>
      <c r="B49" s="149">
        <f t="shared" si="3"/>
        <v>0.5730000000000075</v>
      </c>
      <c r="C49" s="149">
        <f t="shared" si="3"/>
        <v>-4.8000000000000015E-2</v>
      </c>
      <c r="D49" s="149">
        <f t="shared" si="3"/>
        <v>-3.2000000000000028E-2</v>
      </c>
      <c r="E49" s="149">
        <f t="shared" si="3"/>
        <v>0</v>
      </c>
      <c r="F49" s="149">
        <f t="shared" si="3"/>
        <v>-4.6000000000000263E-2</v>
      </c>
      <c r="G49" s="149" t="s">
        <v>10</v>
      </c>
      <c r="H49" s="149">
        <f t="shared" si="4"/>
        <v>1.3999999999999985E-2</v>
      </c>
      <c r="I49" s="149">
        <f t="shared" si="4"/>
        <v>1.2510000000000012</v>
      </c>
      <c r="J49" s="149">
        <f t="shared" si="4"/>
        <v>-0.30799999999999983</v>
      </c>
      <c r="K49" s="149">
        <f t="shared" si="4"/>
        <v>-4.8999999999999488E-2</v>
      </c>
      <c r="L49" s="149">
        <f t="shared" si="4"/>
        <v>-0.5680000000000005</v>
      </c>
      <c r="M49" s="149">
        <f t="shared" si="4"/>
        <v>0.30900000000000105</v>
      </c>
      <c r="N49" s="149">
        <f t="shared" si="4"/>
        <v>0.12600000000000122</v>
      </c>
      <c r="O49" s="149">
        <f t="shared" si="4"/>
        <v>0.49300000000000033</v>
      </c>
      <c r="P49" s="149">
        <f t="shared" si="4"/>
        <v>-0.17100000000000026</v>
      </c>
      <c r="Q49" s="149">
        <f t="shared" si="4"/>
        <v>-0.18900000000000006</v>
      </c>
      <c r="R49" s="149">
        <f t="shared" si="4"/>
        <v>-0.24000000000000199</v>
      </c>
      <c r="S49" s="149">
        <f t="shared" si="4"/>
        <v>5.1000000000000156E-2</v>
      </c>
      <c r="T49" s="149">
        <f t="shared" si="4"/>
        <v>-0.4930000000000021</v>
      </c>
      <c r="U49" s="149" t="s">
        <v>10</v>
      </c>
      <c r="V49" s="149">
        <f t="shared" si="5"/>
        <v>-0.24900000000000055</v>
      </c>
      <c r="W49" s="149">
        <f t="shared" si="5"/>
        <v>-0.24399999999999977</v>
      </c>
      <c r="X49" s="149">
        <f t="shared" si="5"/>
        <v>-5.6000000000004491E-2</v>
      </c>
      <c r="Y49" s="149">
        <f t="shared" si="5"/>
        <v>-1.0330000000000013</v>
      </c>
      <c r="Z49" s="149">
        <f t="shared" si="5"/>
        <v>0.97700000000000031</v>
      </c>
      <c r="AA49" s="149" t="s">
        <v>10</v>
      </c>
      <c r="AB49" s="49">
        <v>2012</v>
      </c>
    </row>
    <row r="50" spans="1:28" s="6" customFormat="1" hidden="1" outlineLevel="1" x14ac:dyDescent="0.2">
      <c r="A50" s="49">
        <v>2013</v>
      </c>
      <c r="B50" s="149">
        <f t="shared" si="3"/>
        <v>1.0529999999999973</v>
      </c>
      <c r="C50" s="149">
        <f t="shared" si="3"/>
        <v>-4.7999999999999994E-2</v>
      </c>
      <c r="D50" s="149">
        <f t="shared" si="3"/>
        <v>-8.0000000000000071E-3</v>
      </c>
      <c r="E50" s="149">
        <f t="shared" si="3"/>
        <v>2E-3</v>
      </c>
      <c r="F50" s="149">
        <f t="shared" si="3"/>
        <v>-8.0000000000000071E-3</v>
      </c>
      <c r="G50" s="149" t="s">
        <v>10</v>
      </c>
      <c r="H50" s="149">
        <f t="shared" si="4"/>
        <v>-1.999999999999974E-3</v>
      </c>
      <c r="I50" s="149">
        <f t="shared" si="4"/>
        <v>7.6000000000000512E-2</v>
      </c>
      <c r="J50" s="149">
        <f t="shared" si="4"/>
        <v>-0.7359999999999971</v>
      </c>
      <c r="K50" s="149">
        <f t="shared" si="4"/>
        <v>-0.62699999999999889</v>
      </c>
      <c r="L50" s="149">
        <f t="shared" si="4"/>
        <v>-7.5999999999999623E-2</v>
      </c>
      <c r="M50" s="149">
        <f t="shared" si="4"/>
        <v>-3.3000000000001251E-2</v>
      </c>
      <c r="N50" s="149">
        <f t="shared" si="4"/>
        <v>0.24599999999999866</v>
      </c>
      <c r="O50" s="149">
        <f t="shared" si="4"/>
        <v>-7.0000000000005613E-3</v>
      </c>
      <c r="P50" s="149">
        <f t="shared" si="4"/>
        <v>-0.33199999999999985</v>
      </c>
      <c r="Q50" s="149">
        <f t="shared" si="4"/>
        <v>-6.799999999999784E-2</v>
      </c>
      <c r="R50" s="149">
        <f t="shared" si="4"/>
        <v>0.32999999999999829</v>
      </c>
      <c r="S50" s="149">
        <f t="shared" si="4"/>
        <v>-0.39800000000000146</v>
      </c>
      <c r="T50" s="149">
        <f t="shared" si="4"/>
        <v>1.804000000000002</v>
      </c>
      <c r="U50" s="149" t="s">
        <v>10</v>
      </c>
      <c r="V50" s="149">
        <f t="shared" si="5"/>
        <v>1.423</v>
      </c>
      <c r="W50" s="149">
        <f t="shared" si="5"/>
        <v>0.38100000000000023</v>
      </c>
      <c r="X50" s="149">
        <f t="shared" si="5"/>
        <v>0.12600000000000477</v>
      </c>
      <c r="Y50" s="149">
        <f t="shared" si="5"/>
        <v>-0.14699999999999847</v>
      </c>
      <c r="Z50" s="149">
        <f t="shared" si="5"/>
        <v>0.27299999999999969</v>
      </c>
      <c r="AA50" s="149" t="s">
        <v>10</v>
      </c>
      <c r="AB50" s="49">
        <v>2013</v>
      </c>
    </row>
    <row r="51" spans="1:28" s="6" customFormat="1" hidden="1" outlineLevel="1" x14ac:dyDescent="0.2">
      <c r="A51" s="49">
        <v>2014</v>
      </c>
      <c r="B51" s="149">
        <f t="shared" si="3"/>
        <v>0.25399999999999068</v>
      </c>
      <c r="C51" s="149">
        <f t="shared" si="3"/>
        <v>0</v>
      </c>
      <c r="D51" s="149">
        <f t="shared" si="3"/>
        <v>-0.13600000000000012</v>
      </c>
      <c r="E51" s="149">
        <f t="shared" si="3"/>
        <v>0</v>
      </c>
      <c r="F51" s="149">
        <f t="shared" si="3"/>
        <v>-0.14199999999999946</v>
      </c>
      <c r="G51" s="149" t="s">
        <v>10</v>
      </c>
      <c r="H51" s="149">
        <f t="shared" si="4"/>
        <v>5.9999999999999776E-3</v>
      </c>
      <c r="I51" s="149">
        <f t="shared" si="4"/>
        <v>-1.004999999999999</v>
      </c>
      <c r="J51" s="149">
        <f t="shared" si="4"/>
        <v>5.1999999999999602E-2</v>
      </c>
      <c r="K51" s="149">
        <f t="shared" si="4"/>
        <v>-6.2000000000001165E-2</v>
      </c>
      <c r="L51" s="149">
        <f t="shared" si="4"/>
        <v>0.21399999999999952</v>
      </c>
      <c r="M51" s="149">
        <f t="shared" si="4"/>
        <v>-9.9999999999999645E-2</v>
      </c>
      <c r="N51" s="149">
        <f t="shared" si="4"/>
        <v>-1.6519999999999992</v>
      </c>
      <c r="O51" s="149">
        <f t="shared" si="4"/>
        <v>-0.48199999999999932</v>
      </c>
      <c r="P51" s="149">
        <f t="shared" si="4"/>
        <v>-0.50400000000000045</v>
      </c>
      <c r="Q51" s="149">
        <f t="shared" si="4"/>
        <v>0.43599999999999994</v>
      </c>
      <c r="R51" s="149">
        <f t="shared" si="4"/>
        <v>0.632000000000005</v>
      </c>
      <c r="S51" s="149">
        <f t="shared" si="4"/>
        <v>-0.19599999999999973</v>
      </c>
      <c r="T51" s="149">
        <f t="shared" si="4"/>
        <v>2.6419999999999959</v>
      </c>
      <c r="U51" s="149" t="s">
        <v>10</v>
      </c>
      <c r="V51" s="149">
        <f t="shared" si="5"/>
        <v>1.6909999999999989</v>
      </c>
      <c r="W51" s="149">
        <f t="shared" si="5"/>
        <v>0.95099999999999696</v>
      </c>
      <c r="X51" s="149">
        <f t="shared" si="5"/>
        <v>0.90299999999999869</v>
      </c>
      <c r="Y51" s="149">
        <f t="shared" si="5"/>
        <v>0.50900000000000034</v>
      </c>
      <c r="Z51" s="149">
        <f t="shared" si="5"/>
        <v>0.39400000000000013</v>
      </c>
      <c r="AA51" s="149" t="s">
        <v>10</v>
      </c>
      <c r="AB51" s="49">
        <v>2014</v>
      </c>
    </row>
    <row r="52" spans="1:28" s="6" customFormat="1" hidden="1" outlineLevel="1" x14ac:dyDescent="0.2">
      <c r="A52" s="49">
        <v>2015</v>
      </c>
      <c r="B52" s="149">
        <f t="shared" si="3"/>
        <v>1.3180000000000121</v>
      </c>
      <c r="C52" s="149">
        <f t="shared" si="3"/>
        <v>-2.0000000000000018E-3</v>
      </c>
      <c r="D52" s="149">
        <f t="shared" si="3"/>
        <v>-3.8999999999999702E-2</v>
      </c>
      <c r="E52" s="149">
        <f t="shared" si="3"/>
        <v>0</v>
      </c>
      <c r="F52" s="149">
        <f t="shared" si="3"/>
        <v>-2.5000000000000355E-2</v>
      </c>
      <c r="G52" s="149" t="s">
        <v>10</v>
      </c>
      <c r="H52" s="149">
        <f t="shared" si="4"/>
        <v>-1.3999999999999985E-2</v>
      </c>
      <c r="I52" s="149">
        <f t="shared" si="4"/>
        <v>-1.5259999999999998</v>
      </c>
      <c r="J52" s="149">
        <f t="shared" si="4"/>
        <v>-0.41400000000000148</v>
      </c>
      <c r="K52" s="149">
        <f t="shared" si="4"/>
        <v>-0.60999999999999943</v>
      </c>
      <c r="L52" s="149">
        <f t="shared" si="4"/>
        <v>0.16000000000000014</v>
      </c>
      <c r="M52" s="149">
        <f t="shared" si="4"/>
        <v>3.5999999999999588E-2</v>
      </c>
      <c r="N52" s="149">
        <f t="shared" si="4"/>
        <v>0.8490000000000002</v>
      </c>
      <c r="O52" s="149">
        <f t="shared" si="4"/>
        <v>-0.17700000000000049</v>
      </c>
      <c r="P52" s="149">
        <f t="shared" si="4"/>
        <v>-0.53599999999999959</v>
      </c>
      <c r="Q52" s="149">
        <f t="shared" si="4"/>
        <v>1.4969999999999999</v>
      </c>
      <c r="R52" s="149">
        <f t="shared" si="4"/>
        <v>1.1569999999999965</v>
      </c>
      <c r="S52" s="149">
        <f t="shared" si="4"/>
        <v>0.33999999999999986</v>
      </c>
      <c r="T52" s="149">
        <f t="shared" si="4"/>
        <v>1.4590000000000032</v>
      </c>
      <c r="U52" s="149" t="s">
        <v>10</v>
      </c>
      <c r="V52" s="149">
        <f t="shared" si="5"/>
        <v>0.57900000000000063</v>
      </c>
      <c r="W52" s="149">
        <f t="shared" si="5"/>
        <v>0.88000000000000256</v>
      </c>
      <c r="X52" s="149">
        <f t="shared" si="5"/>
        <v>0.20700000000000074</v>
      </c>
      <c r="Y52" s="149">
        <f t="shared" si="5"/>
        <v>0.70599999999999596</v>
      </c>
      <c r="Z52" s="149">
        <f t="shared" si="5"/>
        <v>-0.49899999999999878</v>
      </c>
      <c r="AA52" s="149" t="s">
        <v>10</v>
      </c>
      <c r="AB52" s="49">
        <v>2015</v>
      </c>
    </row>
    <row r="53" spans="1:28" s="6" customFormat="1" hidden="1" outlineLevel="1" x14ac:dyDescent="0.2">
      <c r="A53" s="49">
        <v>2016</v>
      </c>
      <c r="B53" s="149">
        <f t="shared" si="3"/>
        <v>1.1899999999999977</v>
      </c>
      <c r="C53" s="149">
        <f t="shared" si="3"/>
        <v>1.0000000000000009E-3</v>
      </c>
      <c r="D53" s="149">
        <f t="shared" si="3"/>
        <v>-3.6999999999999922E-2</v>
      </c>
      <c r="E53" s="149">
        <f t="shared" si="3"/>
        <v>0</v>
      </c>
      <c r="F53" s="149">
        <f t="shared" si="3"/>
        <v>-2.5000000000000355E-2</v>
      </c>
      <c r="G53" s="149" t="s">
        <v>10</v>
      </c>
      <c r="H53" s="149">
        <f t="shared" si="4"/>
        <v>-1.2000000000000011E-2</v>
      </c>
      <c r="I53" s="149">
        <f t="shared" si="4"/>
        <v>-1.4140000000000015</v>
      </c>
      <c r="J53" s="149">
        <f t="shared" si="4"/>
        <v>3.3000000000001251E-2</v>
      </c>
      <c r="K53" s="149">
        <f t="shared" si="4"/>
        <v>-0.14999999999999858</v>
      </c>
      <c r="L53" s="149">
        <f t="shared" si="4"/>
        <v>0.30100000000000016</v>
      </c>
      <c r="M53" s="149">
        <f t="shared" si="4"/>
        <v>-0.11799999999999855</v>
      </c>
      <c r="N53" s="149">
        <f t="shared" si="4"/>
        <v>1.6440000000000001</v>
      </c>
      <c r="O53" s="149">
        <f t="shared" si="4"/>
        <v>-0.2629999999999999</v>
      </c>
      <c r="P53" s="149">
        <f t="shared" si="4"/>
        <v>-0.37300000000000022</v>
      </c>
      <c r="Q53" s="149">
        <f t="shared" si="4"/>
        <v>2.4179999999999993</v>
      </c>
      <c r="R53" s="149">
        <f t="shared" si="4"/>
        <v>1.4650000000000034</v>
      </c>
      <c r="S53" s="149">
        <f t="shared" si="4"/>
        <v>0.95300000000000118</v>
      </c>
      <c r="T53" s="149">
        <f t="shared" si="4"/>
        <v>-3.9999999999999147E-2</v>
      </c>
      <c r="U53" s="149" t="s">
        <v>10</v>
      </c>
      <c r="V53" s="149">
        <f t="shared" si="5"/>
        <v>8.0999999999999517E-2</v>
      </c>
      <c r="W53" s="149">
        <f t="shared" si="5"/>
        <v>-0.12100000000000222</v>
      </c>
      <c r="X53" s="149">
        <f t="shared" si="5"/>
        <v>-0.77900000000000347</v>
      </c>
      <c r="Y53" s="149">
        <f t="shared" si="5"/>
        <v>-0.25399999999999778</v>
      </c>
      <c r="Z53" s="149">
        <f t="shared" si="5"/>
        <v>-0.52500000000000036</v>
      </c>
      <c r="AA53" s="149" t="s">
        <v>10</v>
      </c>
      <c r="AB53" s="49">
        <v>2016</v>
      </c>
    </row>
    <row r="54" spans="1:28" s="6" customFormat="1" hidden="1" outlineLevel="1" x14ac:dyDescent="0.2">
      <c r="A54" s="51">
        <v>2017</v>
      </c>
      <c r="B54" s="149">
        <f t="shared" si="3"/>
        <v>2.742999999999995</v>
      </c>
      <c r="C54" s="149">
        <f t="shared" si="3"/>
        <v>-2.0000000000000018E-3</v>
      </c>
      <c r="D54" s="149">
        <f t="shared" si="3"/>
        <v>-8.8000000000000078E-2</v>
      </c>
      <c r="E54" s="149">
        <f t="shared" si="3"/>
        <v>-1E-3</v>
      </c>
      <c r="F54" s="149">
        <f t="shared" si="3"/>
        <v>-8.0000000000000071E-2</v>
      </c>
      <c r="G54" s="149" t="s">
        <v>10</v>
      </c>
      <c r="H54" s="149">
        <f t="shared" si="3"/>
        <v>-7.0000000000000062E-3</v>
      </c>
      <c r="I54" s="149">
        <f t="shared" si="3"/>
        <v>-0.50999999999999979</v>
      </c>
      <c r="J54" s="149">
        <f t="shared" si="3"/>
        <v>-0.79599999999999937</v>
      </c>
      <c r="K54" s="149">
        <f t="shared" si="3"/>
        <v>-1.0139999999999993</v>
      </c>
      <c r="L54" s="149">
        <f t="shared" si="3"/>
        <v>0.45999999999999996</v>
      </c>
      <c r="M54" s="149">
        <f t="shared" si="3"/>
        <v>-0.24200000000000088</v>
      </c>
      <c r="N54" s="149">
        <f t="shared" si="3"/>
        <v>1.3849999999999998</v>
      </c>
      <c r="O54" s="149">
        <f t="shared" si="4"/>
        <v>-5.4999999999999716E-2</v>
      </c>
      <c r="P54" s="149">
        <f t="shared" si="4"/>
        <v>-8.0000000000000071E-2</v>
      </c>
      <c r="Q54" s="149">
        <f t="shared" si="4"/>
        <v>2.625</v>
      </c>
      <c r="R54" s="149">
        <f t="shared" si="4"/>
        <v>1.4909999999999997</v>
      </c>
      <c r="S54" s="149">
        <f t="shared" si="4"/>
        <v>1.1339999999999986</v>
      </c>
      <c r="T54" s="149">
        <f t="shared" si="4"/>
        <v>0.23699999999999477</v>
      </c>
      <c r="U54" s="149" t="s">
        <v>10</v>
      </c>
      <c r="V54" s="149">
        <f t="shared" si="4"/>
        <v>-0.16700000000000159</v>
      </c>
      <c r="W54" s="149">
        <f t="shared" si="4"/>
        <v>0.40399999999999991</v>
      </c>
      <c r="X54" s="149">
        <f t="shared" si="5"/>
        <v>2.7000000000001023E-2</v>
      </c>
      <c r="Y54" s="149">
        <f t="shared" si="5"/>
        <v>-0.48000000000000398</v>
      </c>
      <c r="Z54" s="149">
        <f t="shared" si="5"/>
        <v>0.50699999999999967</v>
      </c>
      <c r="AA54" s="149" t="s">
        <v>10</v>
      </c>
      <c r="AB54" s="49">
        <v>2017</v>
      </c>
    </row>
    <row r="55" spans="1:28" s="6" customFormat="1" hidden="1" outlineLevel="1" x14ac:dyDescent="0.2">
      <c r="A55" s="51">
        <v>2018</v>
      </c>
      <c r="B55" s="149">
        <f t="shared" si="3"/>
        <v>2.757000000000005</v>
      </c>
      <c r="C55" s="149">
        <f t="shared" si="3"/>
        <v>-1.0000000000000009E-3</v>
      </c>
      <c r="D55" s="149">
        <f t="shared" si="3"/>
        <v>4.9999999999998934E-3</v>
      </c>
      <c r="E55" s="149">
        <f t="shared" si="3"/>
        <v>0</v>
      </c>
      <c r="F55" s="149">
        <f t="shared" si="3"/>
        <v>1.3000000000000789E-2</v>
      </c>
      <c r="G55" s="149" t="s">
        <v>10</v>
      </c>
      <c r="H55" s="149">
        <f t="shared" si="3"/>
        <v>-7.9999999999999793E-3</v>
      </c>
      <c r="I55" s="149">
        <f t="shared" si="3"/>
        <v>0.94799999999999862</v>
      </c>
      <c r="J55" s="149">
        <f t="shared" si="3"/>
        <v>-9.4999999999998863E-2</v>
      </c>
      <c r="K55" s="149">
        <f t="shared" si="3"/>
        <v>-0.23300000000000054</v>
      </c>
      <c r="L55" s="149">
        <f t="shared" si="3"/>
        <v>0.33999999999999986</v>
      </c>
      <c r="M55" s="149">
        <f t="shared" si="3"/>
        <v>-0.20199999999999996</v>
      </c>
      <c r="N55" s="149">
        <f t="shared" si="3"/>
        <v>2.5000000000000355E-2</v>
      </c>
      <c r="O55" s="149">
        <f t="shared" si="5"/>
        <v>4.0000000000000036E-2</v>
      </c>
      <c r="P55" s="149">
        <f t="shared" si="5"/>
        <v>-0.1769999999999996</v>
      </c>
      <c r="Q55" s="149">
        <f t="shared" si="5"/>
        <v>0.92300000000000182</v>
      </c>
      <c r="R55" s="149">
        <f t="shared" si="5"/>
        <v>0.53899999999999437</v>
      </c>
      <c r="S55" s="149">
        <f t="shared" si="5"/>
        <v>0.38400000000000034</v>
      </c>
      <c r="T55" s="149">
        <f t="shared" si="5"/>
        <v>-0.23999999999999488</v>
      </c>
      <c r="U55" s="149" t="s">
        <v>10</v>
      </c>
      <c r="V55" s="149">
        <f t="shared" si="5"/>
        <v>-0.4789999999999992</v>
      </c>
      <c r="W55" s="149">
        <f t="shared" si="5"/>
        <v>0.23900000000000077</v>
      </c>
      <c r="X55" s="149">
        <f t="shared" si="5"/>
        <v>1.3290000000000006</v>
      </c>
      <c r="Y55" s="149">
        <f t="shared" si="5"/>
        <v>0.67100000000000648</v>
      </c>
      <c r="Z55" s="149">
        <f t="shared" si="5"/>
        <v>0.65799999999999947</v>
      </c>
      <c r="AA55" s="149" t="s">
        <v>10</v>
      </c>
      <c r="AB55" s="49">
        <v>2018</v>
      </c>
    </row>
    <row r="56" spans="1:28" s="6" customFormat="1" hidden="1" outlineLevel="1" x14ac:dyDescent="0.2">
      <c r="A56" s="148">
        <v>2019</v>
      </c>
      <c r="B56" s="149">
        <f t="shared" si="3"/>
        <v>-1.4449999999999932</v>
      </c>
      <c r="C56" s="149">
        <f t="shared" si="3"/>
        <v>-1.0000000000000009E-3</v>
      </c>
      <c r="D56" s="149">
        <f t="shared" si="3"/>
        <v>-0.29999999999999982</v>
      </c>
      <c r="E56" s="149">
        <f t="shared" si="3"/>
        <v>1E-3</v>
      </c>
      <c r="F56" s="149">
        <f t="shared" si="3"/>
        <v>-0.29600000000000026</v>
      </c>
      <c r="G56" s="149" t="s">
        <v>10</v>
      </c>
      <c r="H56" s="149">
        <f t="shared" si="3"/>
        <v>-5.0000000000000044E-3</v>
      </c>
      <c r="I56" s="149">
        <f t="shared" si="3"/>
        <v>-0.12599999999999767</v>
      </c>
      <c r="J56" s="149">
        <f t="shared" si="3"/>
        <v>-0.48700000000000188</v>
      </c>
      <c r="K56" s="149">
        <f t="shared" si="3"/>
        <v>-0.44200000000000017</v>
      </c>
      <c r="L56" s="149">
        <f t="shared" si="3"/>
        <v>9.7999999999999865E-2</v>
      </c>
      <c r="M56" s="149">
        <f t="shared" si="3"/>
        <v>-0.14300000000000068</v>
      </c>
      <c r="N56" s="149">
        <f t="shared" si="3"/>
        <v>-0.21700000000000053</v>
      </c>
      <c r="O56" s="149">
        <f t="shared" si="5"/>
        <v>-0.17600000000000016</v>
      </c>
      <c r="P56" s="149">
        <f t="shared" si="5"/>
        <v>-0.2629999999999999</v>
      </c>
      <c r="Q56" s="149">
        <f t="shared" si="5"/>
        <v>-1.0289999999999964</v>
      </c>
      <c r="R56" s="149">
        <f t="shared" si="5"/>
        <v>-0.63299999999999557</v>
      </c>
      <c r="S56" s="149">
        <f t="shared" si="5"/>
        <v>-0.39599999999999902</v>
      </c>
      <c r="T56" s="149">
        <f t="shared" si="5"/>
        <v>-1.328000000000003</v>
      </c>
      <c r="U56" s="149" t="s">
        <v>10</v>
      </c>
      <c r="V56" s="149">
        <f t="shared" si="5"/>
        <v>-0.83099999999999952</v>
      </c>
      <c r="W56" s="149">
        <f t="shared" si="5"/>
        <v>-0.49699999999999989</v>
      </c>
      <c r="X56" s="149">
        <f t="shared" si="5"/>
        <v>2.4819999999999993</v>
      </c>
      <c r="Y56" s="149">
        <f t="shared" si="5"/>
        <v>2.242999999999995</v>
      </c>
      <c r="Z56" s="149">
        <f t="shared" si="5"/>
        <v>0.23900000000000077</v>
      </c>
      <c r="AA56" s="149" t="s">
        <v>10</v>
      </c>
      <c r="AB56" s="49">
        <v>2019</v>
      </c>
    </row>
    <row r="57" spans="1:28" s="6" customFormat="1" collapsed="1" x14ac:dyDescent="0.2">
      <c r="A57" s="148">
        <v>2020</v>
      </c>
      <c r="B57" s="149">
        <f t="shared" si="3"/>
        <v>-8.8850000000000193</v>
      </c>
      <c r="C57" s="149">
        <f t="shared" si="3"/>
        <v>0</v>
      </c>
      <c r="D57" s="149">
        <f t="shared" si="3"/>
        <v>4.7999999999999154E-2</v>
      </c>
      <c r="E57" s="149">
        <f t="shared" si="3"/>
        <v>1E-3</v>
      </c>
      <c r="F57" s="149">
        <f t="shared" si="3"/>
        <v>5.9999999999999609E-2</v>
      </c>
      <c r="G57" s="149" t="s">
        <v>10</v>
      </c>
      <c r="H57" s="149">
        <f t="shared" si="3"/>
        <v>-1.3000000000000012E-2</v>
      </c>
      <c r="I57" s="149">
        <f t="shared" si="3"/>
        <v>-1.6880000000000006</v>
      </c>
      <c r="J57" s="149">
        <f t="shared" si="3"/>
        <v>-2.2629999999999981</v>
      </c>
      <c r="K57" s="149">
        <f t="shared" si="3"/>
        <v>-1.2149999999999999</v>
      </c>
      <c r="L57" s="149">
        <f t="shared" si="3"/>
        <v>-0.50999999999999979</v>
      </c>
      <c r="M57" s="149">
        <f t="shared" si="3"/>
        <v>-0.53799999999999848</v>
      </c>
      <c r="N57" s="149">
        <f t="shared" si="3"/>
        <v>-0.18699999999999939</v>
      </c>
      <c r="O57" s="149">
        <f t="shared" si="5"/>
        <v>-0.14900000000000002</v>
      </c>
      <c r="P57" s="149">
        <f t="shared" si="5"/>
        <v>-8.7000000000000632E-2</v>
      </c>
      <c r="Q57" s="149">
        <f t="shared" si="5"/>
        <v>-4.2210000000000036</v>
      </c>
      <c r="R57" s="149">
        <f t="shared" si="5"/>
        <v>-2.9720000000000013</v>
      </c>
      <c r="S57" s="149">
        <f t="shared" si="5"/>
        <v>-1.2490000000000006</v>
      </c>
      <c r="T57" s="149">
        <f t="shared" si="5"/>
        <v>-0.78999999999999915</v>
      </c>
      <c r="U57" s="149" t="s">
        <v>10</v>
      </c>
      <c r="V57" s="149">
        <f t="shared" si="5"/>
        <v>-0.27199999999999847</v>
      </c>
      <c r="W57" s="149">
        <f t="shared" si="5"/>
        <v>-0.51800000000000068</v>
      </c>
      <c r="X57" s="149">
        <f t="shared" si="5"/>
        <v>0.45200000000000529</v>
      </c>
      <c r="Y57" s="149">
        <f t="shared" si="5"/>
        <v>0.50200000000000244</v>
      </c>
      <c r="Z57" s="149">
        <f t="shared" si="5"/>
        <v>-5.0000000000000711E-2</v>
      </c>
      <c r="AA57" s="149" t="s">
        <v>10</v>
      </c>
      <c r="AB57" s="49">
        <v>2020</v>
      </c>
    </row>
    <row r="58" spans="1:28" s="6" customFormat="1" x14ac:dyDescent="0.2">
      <c r="A58" s="49">
        <v>2021</v>
      </c>
      <c r="B58" s="149">
        <f t="shared" si="3"/>
        <v>-12.250999999999976</v>
      </c>
      <c r="C58" s="149">
        <f t="shared" si="3"/>
        <v>1.0000000000000009E-3</v>
      </c>
      <c r="D58" s="149">
        <f t="shared" si="3"/>
        <v>-0.28999999999999915</v>
      </c>
      <c r="E58" s="149">
        <f t="shared" si="3"/>
        <v>0</v>
      </c>
      <c r="F58" s="149">
        <f t="shared" si="3"/>
        <v>-0.26199999999999957</v>
      </c>
      <c r="G58" s="149" t="s">
        <v>10</v>
      </c>
      <c r="H58" s="149">
        <f t="shared" si="3"/>
        <v>-2.7999999999999997E-2</v>
      </c>
      <c r="I58" s="149">
        <f t="shared" si="3"/>
        <v>-2.2599999999999998</v>
      </c>
      <c r="J58" s="149">
        <f t="shared" si="3"/>
        <v>-2.4299999999999997</v>
      </c>
      <c r="K58" s="149">
        <f t="shared" si="3"/>
        <v>-0.81700000000000017</v>
      </c>
      <c r="L58" s="149">
        <f t="shared" si="3"/>
        <v>-1.0779999999999994</v>
      </c>
      <c r="M58" s="149">
        <f t="shared" si="3"/>
        <v>-0.53500000000000014</v>
      </c>
      <c r="N58" s="149">
        <f t="shared" si="3"/>
        <v>-0.6980000000000004</v>
      </c>
      <c r="O58" s="149">
        <f t="shared" si="5"/>
        <v>-4.1000000000000369E-2</v>
      </c>
      <c r="P58" s="149">
        <f t="shared" si="5"/>
        <v>0.31700000000000017</v>
      </c>
      <c r="Q58" s="149">
        <f t="shared" si="5"/>
        <v>-2.679000000000002</v>
      </c>
      <c r="R58" s="149">
        <f t="shared" si="5"/>
        <v>-2.1589999999999989</v>
      </c>
      <c r="S58" s="149">
        <f t="shared" si="5"/>
        <v>-0.51999999999999957</v>
      </c>
      <c r="T58" s="149">
        <f t="shared" si="5"/>
        <v>0.1180000000000021</v>
      </c>
      <c r="U58" s="149" t="s">
        <v>10</v>
      </c>
      <c r="V58" s="149">
        <f t="shared" si="5"/>
        <v>-0.21799999999999997</v>
      </c>
      <c r="W58" s="149">
        <f t="shared" si="5"/>
        <v>0.33600000000000207</v>
      </c>
      <c r="X58" s="149">
        <f t="shared" si="5"/>
        <v>-4.2890000000000015</v>
      </c>
      <c r="Y58" s="149">
        <f t="shared" si="5"/>
        <v>-3.3010000000000019</v>
      </c>
      <c r="Z58" s="149">
        <f t="shared" si="5"/>
        <v>-0.98799999999999955</v>
      </c>
      <c r="AA58" s="149" t="s">
        <v>10</v>
      </c>
      <c r="AB58" s="49">
        <v>2021</v>
      </c>
    </row>
    <row r="59" spans="1:28" s="6" customFormat="1" x14ac:dyDescent="0.2">
      <c r="A59" s="49">
        <v>2022</v>
      </c>
      <c r="B59" s="149">
        <f t="shared" si="3"/>
        <v>-3.8860000000000241</v>
      </c>
      <c r="C59" s="149">
        <f t="shared" si="3"/>
        <v>-1.0000000000000009E-3</v>
      </c>
      <c r="D59" s="149">
        <f t="shared" si="3"/>
        <v>-0.25500000000000078</v>
      </c>
      <c r="E59" s="149">
        <f t="shared" si="3"/>
        <v>2E-3</v>
      </c>
      <c r="F59" s="149">
        <f t="shared" si="3"/>
        <v>-0.23800000000000043</v>
      </c>
      <c r="G59" s="149" t="s">
        <v>10</v>
      </c>
      <c r="H59" s="149">
        <f t="shared" si="3"/>
        <v>-1.8999999999999989E-2</v>
      </c>
      <c r="I59" s="149">
        <f t="shared" si="3"/>
        <v>-0.45199999999999996</v>
      </c>
      <c r="J59" s="149">
        <f t="shared" si="3"/>
        <v>-0.67600000000000193</v>
      </c>
      <c r="K59" s="149">
        <f t="shared" si="3"/>
        <v>-0.78100000000000236</v>
      </c>
      <c r="L59" s="149">
        <f t="shared" si="3"/>
        <v>0.16299999999999937</v>
      </c>
      <c r="M59" s="149">
        <f t="shared" si="3"/>
        <v>-5.7999999999999829E-2</v>
      </c>
      <c r="N59" s="149">
        <f t="shared" si="3"/>
        <v>-0.24099999999999966</v>
      </c>
      <c r="O59" s="149">
        <f t="shared" si="5"/>
        <v>-0.27400000000000002</v>
      </c>
      <c r="P59" s="149">
        <f t="shared" si="5"/>
        <v>0.30400000000000027</v>
      </c>
      <c r="Q59" s="149">
        <f t="shared" si="5"/>
        <v>-1.1189999999999998</v>
      </c>
      <c r="R59" s="149">
        <f t="shared" si="5"/>
        <v>-1.0790000000000006</v>
      </c>
      <c r="S59" s="149">
        <f t="shared" si="5"/>
        <v>-4.0000000000000924E-2</v>
      </c>
      <c r="T59" s="149">
        <f t="shared" si="5"/>
        <v>2.5769999999999982</v>
      </c>
      <c r="U59" s="149" t="s">
        <v>10</v>
      </c>
      <c r="V59" s="149">
        <f t="shared" si="5"/>
        <v>0.42399999999999949</v>
      </c>
      <c r="W59" s="149">
        <f t="shared" si="5"/>
        <v>2.1529999999999987</v>
      </c>
      <c r="X59" s="149">
        <f t="shared" si="5"/>
        <v>-3.7490000000000023</v>
      </c>
      <c r="Y59" s="149">
        <f t="shared" si="5"/>
        <v>-3.2909999999999968</v>
      </c>
      <c r="Z59" s="149">
        <f t="shared" si="5"/>
        <v>-0.45800000000000018</v>
      </c>
      <c r="AA59" s="149" t="s">
        <v>10</v>
      </c>
      <c r="AB59" s="49">
        <v>2022</v>
      </c>
    </row>
    <row r="60" spans="1:28" s="6" customFormat="1" x14ac:dyDescent="0.2">
      <c r="A60" s="49">
        <v>2023</v>
      </c>
      <c r="B60" s="149">
        <f t="shared" si="3"/>
        <v>-1.6069999999999993</v>
      </c>
      <c r="C60" s="149">
        <f t="shared" si="3"/>
        <v>3.0000000000000027E-3</v>
      </c>
      <c r="D60" s="149">
        <f t="shared" si="3"/>
        <v>-0.3409999999999993</v>
      </c>
      <c r="E60" s="149">
        <f t="shared" si="3"/>
        <v>-3.0000000000000001E-3</v>
      </c>
      <c r="F60" s="149">
        <f t="shared" si="3"/>
        <v>-0.3149999999999995</v>
      </c>
      <c r="G60" s="149" t="s">
        <v>10</v>
      </c>
      <c r="H60" s="149">
        <f t="shared" si="3"/>
        <v>-2.3000000000000007E-2</v>
      </c>
      <c r="I60" s="149">
        <f t="shared" si="3"/>
        <v>1.0670000000000002</v>
      </c>
      <c r="J60" s="149">
        <f t="shared" si="3"/>
        <v>-0.58800000000000097</v>
      </c>
      <c r="K60" s="149">
        <f t="shared" si="3"/>
        <v>-0.58399999999999963</v>
      </c>
      <c r="L60" s="149">
        <f t="shared" si="3"/>
        <v>7.1000000000000618E-2</v>
      </c>
      <c r="M60" s="149">
        <f t="shared" si="3"/>
        <v>-7.5000000000001066E-2</v>
      </c>
      <c r="N60" s="149">
        <f t="shared" si="3"/>
        <v>0.38100000000000023</v>
      </c>
      <c r="O60" s="149">
        <f t="shared" si="5"/>
        <v>-0.121</v>
      </c>
      <c r="P60" s="149">
        <f t="shared" si="5"/>
        <v>0.39100000000000001</v>
      </c>
      <c r="Q60" s="149">
        <f t="shared" si="5"/>
        <v>0.14700000000000557</v>
      </c>
      <c r="R60" s="149">
        <f t="shared" si="5"/>
        <v>0.33500000000000085</v>
      </c>
      <c r="S60" s="149">
        <f t="shared" si="5"/>
        <v>-0.18799999999999883</v>
      </c>
      <c r="T60" s="149">
        <f t="shared" si="5"/>
        <v>0.16100000000000136</v>
      </c>
      <c r="U60" s="149" t="s">
        <v>10</v>
      </c>
      <c r="V60" s="149">
        <f t="shared" si="5"/>
        <v>-8.9000000000002188E-2</v>
      </c>
      <c r="W60" s="149">
        <f t="shared" si="5"/>
        <v>0.25</v>
      </c>
      <c r="X60" s="149">
        <f t="shared" si="5"/>
        <v>-2.7070000000000007</v>
      </c>
      <c r="Y60" s="149">
        <f t="shared" si="5"/>
        <v>-2.5730000000000004</v>
      </c>
      <c r="Z60" s="149">
        <f t="shared" si="5"/>
        <v>-0.13400000000000034</v>
      </c>
      <c r="AA60" s="149" t="s">
        <v>10</v>
      </c>
      <c r="AB60" s="49">
        <v>2023</v>
      </c>
    </row>
    <row r="61" spans="1:28" s="6" customFormat="1" x14ac:dyDescent="0.2">
      <c r="A61" s="49">
        <v>2024</v>
      </c>
      <c r="B61" s="149">
        <f t="shared" si="3"/>
        <v>-6.9019999999999868</v>
      </c>
      <c r="C61" s="149">
        <f t="shared" si="3"/>
        <v>1.0000000000000009E-3</v>
      </c>
      <c r="D61" s="149">
        <f t="shared" si="3"/>
        <v>-0.17300000000000004</v>
      </c>
      <c r="E61" s="149">
        <f t="shared" si="3"/>
        <v>-1E-3</v>
      </c>
      <c r="F61" s="149">
        <f t="shared" si="3"/>
        <v>-0.15200000000000014</v>
      </c>
      <c r="G61" s="149" t="s">
        <v>10</v>
      </c>
      <c r="H61" s="149">
        <f t="shared" si="3"/>
        <v>-2.0000000000000004E-2</v>
      </c>
      <c r="I61" s="149">
        <f t="shared" si="3"/>
        <v>1.0559999999999992</v>
      </c>
      <c r="J61" s="149">
        <f t="shared" si="3"/>
        <v>-1.2789999999999964</v>
      </c>
      <c r="K61" s="149">
        <f t="shared" si="3"/>
        <v>-0.99299999999999855</v>
      </c>
      <c r="L61" s="149">
        <f t="shared" si="3"/>
        <v>-9.7000000000000419E-2</v>
      </c>
      <c r="M61" s="149">
        <f t="shared" si="3"/>
        <v>-0.18900000000000006</v>
      </c>
      <c r="N61" s="149">
        <f t="shared" si="3"/>
        <v>-0.51600000000000001</v>
      </c>
      <c r="O61" s="149">
        <f t="shared" si="5"/>
        <v>0.26399999999999979</v>
      </c>
      <c r="P61" s="149">
        <f t="shared" si="5"/>
        <v>0.32099999999999973</v>
      </c>
      <c r="Q61" s="149">
        <f t="shared" si="5"/>
        <v>-1.2170000000000059</v>
      </c>
      <c r="R61" s="149">
        <f t="shared" si="5"/>
        <v>-1.0399999999999991</v>
      </c>
      <c r="S61" s="149">
        <f t="shared" si="5"/>
        <v>-0.17700000000000138</v>
      </c>
      <c r="T61" s="149">
        <f t="shared" si="5"/>
        <v>-3.0150000000000006</v>
      </c>
      <c r="U61" s="149" t="s">
        <v>10</v>
      </c>
      <c r="V61" s="149">
        <f t="shared" si="5"/>
        <v>-1.3619999999999983</v>
      </c>
      <c r="W61" s="149">
        <f t="shared" si="5"/>
        <v>-1.6529999999999987</v>
      </c>
      <c r="X61" s="149">
        <f t="shared" si="5"/>
        <v>-2.3440000000000012</v>
      </c>
      <c r="Y61" s="149">
        <f t="shared" si="5"/>
        <v>-1.3740000000000023</v>
      </c>
      <c r="Z61" s="149">
        <f t="shared" si="5"/>
        <v>-0.96999999999999886</v>
      </c>
      <c r="AA61" s="149" t="s">
        <v>10</v>
      </c>
      <c r="AB61" s="49">
        <v>2024</v>
      </c>
    </row>
    <row r="62" spans="1:28" s="6" customFormat="1" x14ac:dyDescent="0.2">
      <c r="A62" s="49">
        <v>2025</v>
      </c>
      <c r="B62" s="149">
        <f t="shared" si="3"/>
        <v>-5.3799999999999955</v>
      </c>
      <c r="C62" s="149">
        <f t="shared" si="3"/>
        <v>1.0000000000000009E-3</v>
      </c>
      <c r="D62" s="149">
        <f t="shared" si="3"/>
        <v>-8.6000000000000298E-2</v>
      </c>
      <c r="E62" s="149" t="s">
        <v>19</v>
      </c>
      <c r="F62" s="149">
        <f t="shared" si="3"/>
        <v>-8.6000000000000298E-2</v>
      </c>
      <c r="G62" s="149" t="s">
        <v>10</v>
      </c>
      <c r="H62" s="149" t="s">
        <v>19</v>
      </c>
      <c r="I62" s="149">
        <f t="shared" si="3"/>
        <v>-0.4269999999999996</v>
      </c>
      <c r="J62" s="149">
        <f t="shared" si="3"/>
        <v>-0.37100000000000222</v>
      </c>
      <c r="K62" s="149" t="s">
        <v>19</v>
      </c>
      <c r="L62" s="149" t="s">
        <v>19</v>
      </c>
      <c r="M62" s="149" t="s">
        <v>19</v>
      </c>
      <c r="N62" s="149">
        <f t="shared" si="3"/>
        <v>-9.9000000000000199E-2</v>
      </c>
      <c r="O62" s="149">
        <f t="shared" si="5"/>
        <v>0.1590000000000007</v>
      </c>
      <c r="P62" s="149">
        <f t="shared" si="5"/>
        <v>0.24699999999999989</v>
      </c>
      <c r="Q62" s="149">
        <f t="shared" si="5"/>
        <v>-0.70899999999999608</v>
      </c>
      <c r="R62" s="149" t="s">
        <v>19</v>
      </c>
      <c r="S62" s="149" t="s">
        <v>19</v>
      </c>
      <c r="T62" s="149">
        <f t="shared" si="5"/>
        <v>-2.1480000000000032</v>
      </c>
      <c r="U62" s="149" t="s">
        <v>10</v>
      </c>
      <c r="V62" s="149" t="s">
        <v>19</v>
      </c>
      <c r="W62" s="149" t="s">
        <v>19</v>
      </c>
      <c r="X62" s="149">
        <f t="shared" si="5"/>
        <v>-1.9469999999999956</v>
      </c>
      <c r="Y62" s="149" t="s">
        <v>19</v>
      </c>
      <c r="Z62" s="149" t="s">
        <v>19</v>
      </c>
      <c r="AA62" s="149" t="s">
        <v>10</v>
      </c>
      <c r="AB62" s="49">
        <v>2025</v>
      </c>
    </row>
    <row r="63" spans="1:28" s="6" customFormat="1" ht="12" customHeight="1" x14ac:dyDescent="0.2">
      <c r="A63" s="48"/>
      <c r="B63" s="48"/>
      <c r="C63" s="48"/>
      <c r="D63" s="48"/>
      <c r="E63" s="50"/>
      <c r="F63" s="48"/>
      <c r="G63" s="48"/>
      <c r="H63" s="48"/>
      <c r="I63" s="48"/>
      <c r="J63" s="48"/>
      <c r="K63" s="48"/>
      <c r="L63" s="50"/>
      <c r="M63" s="48"/>
      <c r="N63" s="48"/>
      <c r="O63" s="48"/>
      <c r="P63" s="48"/>
      <c r="Q63" s="48"/>
      <c r="R63" s="48"/>
      <c r="S63" s="48"/>
      <c r="T63" s="48"/>
      <c r="U63" s="48"/>
      <c r="V63" s="48"/>
      <c r="W63" s="48"/>
      <c r="X63" s="48"/>
      <c r="Y63" s="48"/>
      <c r="Z63" s="48"/>
      <c r="AA63" s="48"/>
      <c r="AB63" s="48"/>
    </row>
    <row r="64" spans="1:28" s="62" customFormat="1" ht="12" customHeight="1" x14ac:dyDescent="0.2">
      <c r="A64" s="56"/>
      <c r="B64" s="172" t="s">
        <v>113</v>
      </c>
      <c r="C64" s="172"/>
      <c r="D64" s="172"/>
      <c r="E64" s="172"/>
      <c r="F64" s="172"/>
      <c r="G64" s="172"/>
      <c r="H64" s="172"/>
      <c r="I64" s="172"/>
      <c r="J64" s="172"/>
      <c r="K64" s="172"/>
      <c r="L64" s="172"/>
      <c r="M64" s="172"/>
      <c r="N64" s="172"/>
      <c r="O64" s="172" t="s">
        <v>113</v>
      </c>
      <c r="P64" s="172"/>
      <c r="Q64" s="172"/>
      <c r="R64" s="172"/>
      <c r="S64" s="172"/>
      <c r="T64" s="172"/>
      <c r="U64" s="172"/>
      <c r="V64" s="172"/>
      <c r="W64" s="172"/>
      <c r="X64" s="172"/>
      <c r="Y64" s="172"/>
      <c r="Z64" s="172"/>
      <c r="AA64" s="172"/>
      <c r="AB64" s="56"/>
    </row>
    <row r="65" spans="1:28" s="6" customFormat="1" x14ac:dyDescent="0.2">
      <c r="A65" s="49">
        <v>2008</v>
      </c>
      <c r="B65" s="152">
        <v>100</v>
      </c>
      <c r="C65" s="153">
        <f t="shared" ref="C65:H82" si="6">ROUND(C7/$B7*100,5)</f>
        <v>0.16095999999999999</v>
      </c>
      <c r="D65" s="153">
        <f t="shared" si="6"/>
        <v>2.9454799999999999</v>
      </c>
      <c r="E65" s="153">
        <f t="shared" si="6"/>
        <v>0</v>
      </c>
      <c r="F65" s="153">
        <f t="shared" si="6"/>
        <v>2.8604599999999998</v>
      </c>
      <c r="G65" s="149" t="s">
        <v>10</v>
      </c>
      <c r="H65" s="153">
        <f t="shared" ref="H65:W82" si="7">ROUND(H7/$B7*100,5)</f>
        <v>8.5029999999999994E-2</v>
      </c>
      <c r="I65" s="153">
        <f t="shared" si="7"/>
        <v>8.3390199999999997</v>
      </c>
      <c r="J65" s="153">
        <f t="shared" si="7"/>
        <v>19.90042</v>
      </c>
      <c r="K65" s="153">
        <f t="shared" si="7"/>
        <v>11.252219999999999</v>
      </c>
      <c r="L65" s="153">
        <f t="shared" si="7"/>
        <v>2.7222300000000001</v>
      </c>
      <c r="M65" s="153">
        <f t="shared" si="7"/>
        <v>5.92598</v>
      </c>
      <c r="N65" s="153">
        <f t="shared" si="7"/>
        <v>4.7214999999999998</v>
      </c>
      <c r="O65" s="153">
        <f t="shared" si="7"/>
        <v>2.1315900000000001</v>
      </c>
      <c r="P65" s="153">
        <f t="shared" si="7"/>
        <v>3.2942300000000002</v>
      </c>
      <c r="Q65" s="153">
        <f t="shared" si="7"/>
        <v>21.097169999999998</v>
      </c>
      <c r="R65" s="153">
        <f t="shared" si="7"/>
        <v>16.532990000000002</v>
      </c>
      <c r="S65" s="153">
        <f t="shared" si="7"/>
        <v>4.5641800000000003</v>
      </c>
      <c r="T65" s="153">
        <f t="shared" si="7"/>
        <v>18.06438</v>
      </c>
      <c r="U65" s="149" t="s">
        <v>10</v>
      </c>
      <c r="V65" s="153">
        <f t="shared" ref="V65:Z82" si="8">ROUND(V7/$B7*100,5)</f>
        <v>6.8676399999999997</v>
      </c>
      <c r="W65" s="153">
        <f t="shared" si="8"/>
        <v>11.19674</v>
      </c>
      <c r="X65" s="153">
        <f t="shared" si="8"/>
        <v>19.34525</v>
      </c>
      <c r="Y65" s="153">
        <f t="shared" si="8"/>
        <v>15.404450000000001</v>
      </c>
      <c r="Z65" s="153">
        <f t="shared" si="8"/>
        <v>3.9407999999999999</v>
      </c>
      <c r="AA65" s="149" t="s">
        <v>10</v>
      </c>
      <c r="AB65" s="49">
        <v>2008</v>
      </c>
    </row>
    <row r="66" spans="1:28" s="6" customFormat="1" hidden="1" outlineLevel="1" x14ac:dyDescent="0.2">
      <c r="A66" s="49">
        <v>2009</v>
      </c>
      <c r="B66" s="152">
        <v>100</v>
      </c>
      <c r="C66" s="153">
        <f t="shared" si="6"/>
        <v>6.037E-2</v>
      </c>
      <c r="D66" s="153">
        <f t="shared" si="6"/>
        <v>2.8220999999999998</v>
      </c>
      <c r="E66" s="153">
        <f t="shared" si="6"/>
        <v>4.4000000000000002E-4</v>
      </c>
      <c r="F66" s="153">
        <f t="shared" si="6"/>
        <v>2.7315399999999999</v>
      </c>
      <c r="G66" s="149" t="s">
        <v>10</v>
      </c>
      <c r="H66" s="153">
        <f t="shared" si="7"/>
        <v>9.0120000000000006E-2</v>
      </c>
      <c r="I66" s="153">
        <f t="shared" si="7"/>
        <v>8.2195599999999995</v>
      </c>
      <c r="J66" s="153">
        <f t="shared" si="7"/>
        <v>19.027159999999999</v>
      </c>
      <c r="K66" s="153">
        <f t="shared" si="7"/>
        <v>10.717930000000001</v>
      </c>
      <c r="L66" s="153">
        <f t="shared" si="7"/>
        <v>2.6051099999999998</v>
      </c>
      <c r="M66" s="153">
        <f t="shared" si="7"/>
        <v>5.7041199999999996</v>
      </c>
      <c r="N66" s="153">
        <f t="shared" si="7"/>
        <v>4.7898199999999997</v>
      </c>
      <c r="O66" s="153">
        <f t="shared" si="7"/>
        <v>2.2236400000000001</v>
      </c>
      <c r="P66" s="153">
        <f t="shared" si="7"/>
        <v>3.1961300000000001</v>
      </c>
      <c r="Q66" s="153">
        <f t="shared" si="7"/>
        <v>21.868510000000001</v>
      </c>
      <c r="R66" s="153">
        <f t="shared" si="7"/>
        <v>17.333290000000002</v>
      </c>
      <c r="S66" s="153">
        <f t="shared" si="7"/>
        <v>4.5352100000000002</v>
      </c>
      <c r="T66" s="153">
        <f t="shared" si="7"/>
        <v>18.137360000000001</v>
      </c>
      <c r="U66" s="149" t="s">
        <v>10</v>
      </c>
      <c r="V66" s="153">
        <f t="shared" si="8"/>
        <v>7.6377300000000004</v>
      </c>
      <c r="W66" s="153">
        <f t="shared" si="8"/>
        <v>10.49963</v>
      </c>
      <c r="X66" s="153">
        <f t="shared" si="8"/>
        <v>19.655360000000002</v>
      </c>
      <c r="Y66" s="153">
        <f t="shared" si="8"/>
        <v>15.935589999999999</v>
      </c>
      <c r="Z66" s="153">
        <f t="shared" si="8"/>
        <v>3.7197800000000001</v>
      </c>
      <c r="AA66" s="149" t="s">
        <v>10</v>
      </c>
      <c r="AB66" s="49">
        <v>2009</v>
      </c>
    </row>
    <row r="67" spans="1:28" s="6" customFormat="1" collapsed="1" x14ac:dyDescent="0.2">
      <c r="A67" s="51">
        <v>2010</v>
      </c>
      <c r="B67" s="152">
        <v>100</v>
      </c>
      <c r="C67" s="153">
        <f t="shared" si="6"/>
        <v>3.8190000000000002E-2</v>
      </c>
      <c r="D67" s="153">
        <f t="shared" si="6"/>
        <v>2.7188099999999999</v>
      </c>
      <c r="E67" s="153">
        <f t="shared" si="6"/>
        <v>0</v>
      </c>
      <c r="F67" s="153">
        <f t="shared" si="6"/>
        <v>2.6282700000000001</v>
      </c>
      <c r="G67" s="149" t="s">
        <v>10</v>
      </c>
      <c r="H67" s="153">
        <f t="shared" si="7"/>
        <v>9.0539999999999995E-2</v>
      </c>
      <c r="I67" s="153">
        <f t="shared" si="7"/>
        <v>7.85649</v>
      </c>
      <c r="J67" s="153">
        <f t="shared" si="7"/>
        <v>18.572970000000002</v>
      </c>
      <c r="K67" s="153">
        <f t="shared" si="7"/>
        <v>10.486050000000001</v>
      </c>
      <c r="L67" s="153">
        <f t="shared" si="7"/>
        <v>2.4476200000000001</v>
      </c>
      <c r="M67" s="153">
        <f t="shared" si="7"/>
        <v>5.6393000000000004</v>
      </c>
      <c r="N67" s="153">
        <f t="shared" si="7"/>
        <v>5.0522900000000002</v>
      </c>
      <c r="O67" s="153">
        <f t="shared" si="7"/>
        <v>2.1970200000000002</v>
      </c>
      <c r="P67" s="153">
        <f t="shared" si="7"/>
        <v>3.0706799999999999</v>
      </c>
      <c r="Q67" s="153">
        <f t="shared" si="7"/>
        <v>22.116520000000001</v>
      </c>
      <c r="R67" s="153">
        <f t="shared" si="7"/>
        <v>17.597180000000002</v>
      </c>
      <c r="S67" s="153">
        <f t="shared" si="7"/>
        <v>4.5193399999999997</v>
      </c>
      <c r="T67" s="153">
        <f t="shared" si="7"/>
        <v>17.64095</v>
      </c>
      <c r="U67" s="149" t="s">
        <v>10</v>
      </c>
      <c r="V67" s="153">
        <f t="shared" si="8"/>
        <v>7.5119199999999999</v>
      </c>
      <c r="W67" s="153">
        <f t="shared" si="8"/>
        <v>10.12903</v>
      </c>
      <c r="X67" s="153">
        <f t="shared" si="8"/>
        <v>20.736090000000001</v>
      </c>
      <c r="Y67" s="153">
        <f t="shared" si="8"/>
        <v>16.53</v>
      </c>
      <c r="Z67" s="153">
        <f t="shared" si="8"/>
        <v>4.2060899999999997</v>
      </c>
      <c r="AA67" s="149" t="s">
        <v>10</v>
      </c>
      <c r="AB67" s="49">
        <v>2010</v>
      </c>
    </row>
    <row r="68" spans="1:28" s="6" customFormat="1" hidden="1" outlineLevel="1" x14ac:dyDescent="0.2">
      <c r="A68" s="51">
        <v>2011</v>
      </c>
      <c r="B68" s="152">
        <v>100</v>
      </c>
      <c r="C68" s="153">
        <f t="shared" si="6"/>
        <v>5.9420000000000001E-2</v>
      </c>
      <c r="D68" s="153">
        <f t="shared" si="6"/>
        <v>2.6800199999999998</v>
      </c>
      <c r="E68" s="153">
        <f t="shared" si="6"/>
        <v>0</v>
      </c>
      <c r="F68" s="153">
        <f t="shared" si="6"/>
        <v>2.5848599999999999</v>
      </c>
      <c r="G68" s="149" t="s">
        <v>10</v>
      </c>
      <c r="H68" s="153">
        <f t="shared" si="7"/>
        <v>9.5159999999999995E-2</v>
      </c>
      <c r="I68" s="153">
        <f t="shared" si="7"/>
        <v>8.0142299999999995</v>
      </c>
      <c r="J68" s="153">
        <f t="shared" si="7"/>
        <v>18.216740000000001</v>
      </c>
      <c r="K68" s="153">
        <f t="shared" si="7"/>
        <v>10.35881</v>
      </c>
      <c r="L68" s="153">
        <f t="shared" si="7"/>
        <v>2.1383299999999998</v>
      </c>
      <c r="M68" s="153">
        <f t="shared" si="7"/>
        <v>5.7195900000000002</v>
      </c>
      <c r="N68" s="153">
        <f t="shared" si="7"/>
        <v>5.2808099999999998</v>
      </c>
      <c r="O68" s="153">
        <f t="shared" si="7"/>
        <v>2.1930200000000002</v>
      </c>
      <c r="P68" s="153">
        <f t="shared" si="7"/>
        <v>2.99952</v>
      </c>
      <c r="Q68" s="153">
        <f t="shared" si="7"/>
        <v>21.78895</v>
      </c>
      <c r="R68" s="153">
        <f t="shared" si="7"/>
        <v>17.131640000000001</v>
      </c>
      <c r="S68" s="153">
        <f t="shared" si="7"/>
        <v>4.6573099999999998</v>
      </c>
      <c r="T68" s="153">
        <f t="shared" si="7"/>
        <v>16.902989999999999</v>
      </c>
      <c r="U68" s="149" t="s">
        <v>10</v>
      </c>
      <c r="V68" s="153">
        <f t="shared" si="8"/>
        <v>6.9851099999999997</v>
      </c>
      <c r="W68" s="153">
        <f t="shared" si="8"/>
        <v>9.9178899999999999</v>
      </c>
      <c r="X68" s="153">
        <f t="shared" si="8"/>
        <v>21.8643</v>
      </c>
      <c r="Y68" s="153">
        <f t="shared" si="8"/>
        <v>16.78501</v>
      </c>
      <c r="Z68" s="153">
        <f t="shared" si="8"/>
        <v>5.0792900000000003</v>
      </c>
      <c r="AA68" s="149" t="s">
        <v>10</v>
      </c>
      <c r="AB68" s="49">
        <v>2011</v>
      </c>
    </row>
    <row r="69" spans="1:28" s="6" customFormat="1" hidden="1" outlineLevel="1" x14ac:dyDescent="0.2">
      <c r="A69" s="51">
        <v>2012</v>
      </c>
      <c r="B69" s="152">
        <v>100</v>
      </c>
      <c r="C69" s="153">
        <f t="shared" si="6"/>
        <v>3.866E-2</v>
      </c>
      <c r="D69" s="153">
        <f t="shared" si="6"/>
        <v>2.6596799999999998</v>
      </c>
      <c r="E69" s="153">
        <f t="shared" si="6"/>
        <v>0</v>
      </c>
      <c r="F69" s="153">
        <f t="shared" si="6"/>
        <v>2.5587399999999998</v>
      </c>
      <c r="G69" s="149" t="s">
        <v>10</v>
      </c>
      <c r="H69" s="153">
        <f t="shared" si="7"/>
        <v>0.10094</v>
      </c>
      <c r="I69" s="153">
        <f t="shared" si="7"/>
        <v>8.5318500000000004</v>
      </c>
      <c r="J69" s="153">
        <f t="shared" si="7"/>
        <v>18.0396</v>
      </c>
      <c r="K69" s="153">
        <f t="shared" si="7"/>
        <v>10.31227</v>
      </c>
      <c r="L69" s="153">
        <f t="shared" si="7"/>
        <v>1.8890899999999999</v>
      </c>
      <c r="M69" s="153">
        <f t="shared" si="7"/>
        <v>5.8382399999999999</v>
      </c>
      <c r="N69" s="153">
        <f t="shared" si="7"/>
        <v>5.3219399999999997</v>
      </c>
      <c r="O69" s="153">
        <f t="shared" si="7"/>
        <v>2.3993799999999998</v>
      </c>
      <c r="P69" s="153">
        <f t="shared" si="7"/>
        <v>2.9186899999999998</v>
      </c>
      <c r="Q69" s="153">
        <f t="shared" si="7"/>
        <v>21.654140000000002</v>
      </c>
      <c r="R69" s="153">
        <f t="shared" si="7"/>
        <v>16.98638</v>
      </c>
      <c r="S69" s="153">
        <f t="shared" si="7"/>
        <v>4.6677499999999998</v>
      </c>
      <c r="T69" s="153">
        <f t="shared" si="7"/>
        <v>16.649629999999998</v>
      </c>
      <c r="U69" s="149" t="s">
        <v>10</v>
      </c>
      <c r="V69" s="153">
        <f t="shared" si="8"/>
        <v>6.8609600000000004</v>
      </c>
      <c r="W69" s="153">
        <f t="shared" si="8"/>
        <v>9.7886699999999998</v>
      </c>
      <c r="X69" s="153">
        <f t="shared" si="8"/>
        <v>21.786439999999999</v>
      </c>
      <c r="Y69" s="153">
        <f t="shared" si="8"/>
        <v>16.299990000000001</v>
      </c>
      <c r="Z69" s="153">
        <f t="shared" si="8"/>
        <v>5.4864499999999996</v>
      </c>
      <c r="AA69" s="149" t="s">
        <v>10</v>
      </c>
      <c r="AB69" s="49">
        <v>2012</v>
      </c>
    </row>
    <row r="70" spans="1:28" s="6" customFormat="1" hidden="1" outlineLevel="1" x14ac:dyDescent="0.2">
      <c r="A70" s="51">
        <v>2013</v>
      </c>
      <c r="B70" s="152">
        <v>100</v>
      </c>
      <c r="C70" s="153">
        <f t="shared" si="6"/>
        <v>1.796E-2</v>
      </c>
      <c r="D70" s="153">
        <f t="shared" si="6"/>
        <v>2.6442800000000002</v>
      </c>
      <c r="E70" s="153">
        <f t="shared" si="6"/>
        <v>8.5999999999999998E-4</v>
      </c>
      <c r="F70" s="153">
        <f t="shared" si="6"/>
        <v>2.5438000000000001</v>
      </c>
      <c r="G70" s="149" t="s">
        <v>10</v>
      </c>
      <c r="H70" s="153">
        <f t="shared" si="7"/>
        <v>9.9629999999999996E-2</v>
      </c>
      <c r="I70" s="153">
        <f t="shared" si="7"/>
        <v>8.5259300000000007</v>
      </c>
      <c r="J70" s="153">
        <f t="shared" si="7"/>
        <v>17.643660000000001</v>
      </c>
      <c r="K70" s="153">
        <f t="shared" si="7"/>
        <v>9.9977300000000007</v>
      </c>
      <c r="L70" s="153">
        <f t="shared" si="7"/>
        <v>1.84809</v>
      </c>
      <c r="M70" s="153">
        <f t="shared" si="7"/>
        <v>5.7978399999999999</v>
      </c>
      <c r="N70" s="153">
        <f t="shared" si="7"/>
        <v>5.4031599999999997</v>
      </c>
      <c r="O70" s="153">
        <f t="shared" si="7"/>
        <v>2.38558</v>
      </c>
      <c r="P70" s="153">
        <f t="shared" si="7"/>
        <v>2.7635800000000001</v>
      </c>
      <c r="Q70" s="153">
        <f t="shared" si="7"/>
        <v>21.527560000000001</v>
      </c>
      <c r="R70" s="153">
        <f t="shared" si="7"/>
        <v>17.051010000000002</v>
      </c>
      <c r="S70" s="153">
        <f t="shared" si="7"/>
        <v>4.4765499999999996</v>
      </c>
      <c r="T70" s="153">
        <f t="shared" si="7"/>
        <v>17.346050000000002</v>
      </c>
      <c r="U70" s="149" t="s">
        <v>10</v>
      </c>
      <c r="V70" s="153">
        <f t="shared" si="8"/>
        <v>7.4385399999999997</v>
      </c>
      <c r="W70" s="153">
        <f t="shared" si="8"/>
        <v>9.9075100000000003</v>
      </c>
      <c r="X70" s="153">
        <f t="shared" si="8"/>
        <v>21.74222</v>
      </c>
      <c r="Y70" s="153">
        <f t="shared" si="8"/>
        <v>16.163740000000001</v>
      </c>
      <c r="Z70" s="153">
        <f t="shared" si="8"/>
        <v>5.5784799999999999</v>
      </c>
      <c r="AA70" s="149" t="s">
        <v>10</v>
      </c>
      <c r="AB70" s="49">
        <v>2013</v>
      </c>
    </row>
    <row r="71" spans="1:28" s="6" customFormat="1" hidden="1" outlineLevel="1" x14ac:dyDescent="0.2">
      <c r="A71" s="51">
        <v>2014</v>
      </c>
      <c r="B71" s="152">
        <v>100</v>
      </c>
      <c r="C71" s="153">
        <f t="shared" si="6"/>
        <v>1.7940000000000001E-2</v>
      </c>
      <c r="D71" s="153">
        <f t="shared" si="6"/>
        <v>2.5833200000000001</v>
      </c>
      <c r="E71" s="153">
        <f t="shared" si="6"/>
        <v>8.4999999999999995E-4</v>
      </c>
      <c r="F71" s="153">
        <f t="shared" si="6"/>
        <v>2.4803799999999998</v>
      </c>
      <c r="G71" s="149" t="s">
        <v>10</v>
      </c>
      <c r="H71" s="153">
        <f t="shared" si="7"/>
        <v>0.10209</v>
      </c>
      <c r="I71" s="153">
        <f t="shared" si="7"/>
        <v>8.0874100000000002</v>
      </c>
      <c r="J71" s="153">
        <f t="shared" si="7"/>
        <v>17.646730000000002</v>
      </c>
      <c r="K71" s="153">
        <f t="shared" si="7"/>
        <v>9.9603999999999999</v>
      </c>
      <c r="L71" s="153">
        <f t="shared" si="7"/>
        <v>1.9374899999999999</v>
      </c>
      <c r="M71" s="153">
        <f t="shared" si="7"/>
        <v>5.7488299999999999</v>
      </c>
      <c r="N71" s="153">
        <f t="shared" si="7"/>
        <v>4.6916700000000002</v>
      </c>
      <c r="O71" s="153">
        <f t="shared" si="7"/>
        <v>2.1771199999999999</v>
      </c>
      <c r="P71" s="153">
        <f t="shared" si="7"/>
        <v>2.5453100000000002</v>
      </c>
      <c r="Q71" s="153">
        <f t="shared" si="7"/>
        <v>21.690439999999999</v>
      </c>
      <c r="R71" s="153">
        <f t="shared" si="7"/>
        <v>17.30246</v>
      </c>
      <c r="S71" s="153">
        <f t="shared" si="7"/>
        <v>4.3879799999999998</v>
      </c>
      <c r="T71" s="153">
        <f t="shared" si="7"/>
        <v>18.455729999999999</v>
      </c>
      <c r="U71" s="149" t="s">
        <v>10</v>
      </c>
      <c r="V71" s="153">
        <f t="shared" si="8"/>
        <v>8.1527600000000007</v>
      </c>
      <c r="W71" s="153">
        <f t="shared" si="8"/>
        <v>10.30297</v>
      </c>
      <c r="X71" s="153">
        <f t="shared" si="8"/>
        <v>22.104330000000001</v>
      </c>
      <c r="Y71" s="153">
        <f t="shared" si="8"/>
        <v>16.363610000000001</v>
      </c>
      <c r="Z71" s="153">
        <f t="shared" si="8"/>
        <v>5.7407199999999996</v>
      </c>
      <c r="AA71" s="149" t="s">
        <v>10</v>
      </c>
      <c r="AB71" s="49">
        <v>2014</v>
      </c>
    </row>
    <row r="72" spans="1:28" s="6" customFormat="1" collapsed="1" x14ac:dyDescent="0.2">
      <c r="A72" s="51">
        <v>2015</v>
      </c>
      <c r="B72" s="152">
        <v>100</v>
      </c>
      <c r="C72" s="153">
        <f t="shared" si="6"/>
        <v>1.6990000000000002E-2</v>
      </c>
      <c r="D72" s="153">
        <f t="shared" si="6"/>
        <v>2.5522999999999998</v>
      </c>
      <c r="E72" s="153">
        <f t="shared" si="6"/>
        <v>8.4999999999999995E-4</v>
      </c>
      <c r="F72" s="153">
        <f t="shared" si="6"/>
        <v>2.4558800000000001</v>
      </c>
      <c r="G72" s="149" t="s">
        <v>10</v>
      </c>
      <c r="H72" s="153">
        <f t="shared" si="7"/>
        <v>9.5570000000000002E-2</v>
      </c>
      <c r="I72" s="153">
        <f t="shared" si="7"/>
        <v>7.3939700000000004</v>
      </c>
      <c r="J72" s="153">
        <f t="shared" si="7"/>
        <v>17.3721</v>
      </c>
      <c r="K72" s="153">
        <f t="shared" si="7"/>
        <v>9.6455500000000001</v>
      </c>
      <c r="L72" s="153">
        <f t="shared" si="7"/>
        <v>1.99461</v>
      </c>
      <c r="M72" s="153">
        <f t="shared" si="7"/>
        <v>5.7319399999999998</v>
      </c>
      <c r="N72" s="153">
        <f t="shared" si="7"/>
        <v>5.0260199999999999</v>
      </c>
      <c r="O72" s="153">
        <f t="shared" si="7"/>
        <v>2.08975</v>
      </c>
      <c r="P72" s="153">
        <f t="shared" si="7"/>
        <v>2.3033999999999999</v>
      </c>
      <c r="Q72" s="153">
        <f t="shared" si="7"/>
        <v>22.20485</v>
      </c>
      <c r="R72" s="153">
        <f t="shared" si="7"/>
        <v>17.697030000000002</v>
      </c>
      <c r="S72" s="153">
        <f t="shared" si="7"/>
        <v>4.5078300000000002</v>
      </c>
      <c r="T72" s="153">
        <f t="shared" si="7"/>
        <v>18.97212</v>
      </c>
      <c r="U72" s="149" t="s">
        <v>10</v>
      </c>
      <c r="V72" s="153">
        <f t="shared" si="8"/>
        <v>8.3530499999999996</v>
      </c>
      <c r="W72" s="153">
        <f t="shared" si="8"/>
        <v>10.619070000000001</v>
      </c>
      <c r="X72" s="153">
        <f t="shared" si="8"/>
        <v>22.06851</v>
      </c>
      <c r="Y72" s="153">
        <f t="shared" si="8"/>
        <v>16.57188</v>
      </c>
      <c r="Z72" s="153">
        <f t="shared" si="8"/>
        <v>5.4966299999999997</v>
      </c>
      <c r="AA72" s="149" t="s">
        <v>10</v>
      </c>
      <c r="AB72" s="49">
        <v>2015</v>
      </c>
    </row>
    <row r="73" spans="1:28" s="6" customFormat="1" hidden="1" outlineLevel="1" x14ac:dyDescent="0.2">
      <c r="A73" s="51">
        <v>2016</v>
      </c>
      <c r="B73" s="152">
        <v>100</v>
      </c>
      <c r="C73" s="153">
        <f t="shared" si="6"/>
        <v>1.7330000000000002E-2</v>
      </c>
      <c r="D73" s="153">
        <f t="shared" si="6"/>
        <v>2.5238200000000002</v>
      </c>
      <c r="E73" s="153">
        <f t="shared" si="6"/>
        <v>8.4999999999999995E-4</v>
      </c>
      <c r="F73" s="153">
        <f t="shared" si="6"/>
        <v>2.43296</v>
      </c>
      <c r="G73" s="149" t="s">
        <v>10</v>
      </c>
      <c r="H73" s="153">
        <f t="shared" si="7"/>
        <v>9.0020000000000003E-2</v>
      </c>
      <c r="I73" s="153">
        <f t="shared" si="7"/>
        <v>6.75922</v>
      </c>
      <c r="J73" s="153">
        <f t="shared" si="7"/>
        <v>17.298680000000001</v>
      </c>
      <c r="K73" s="153">
        <f t="shared" si="7"/>
        <v>9.5336499999999997</v>
      </c>
      <c r="L73" s="153">
        <f t="shared" si="7"/>
        <v>2.11178</v>
      </c>
      <c r="M73" s="153">
        <f t="shared" si="7"/>
        <v>5.6532499999999999</v>
      </c>
      <c r="N73" s="153">
        <f t="shared" si="7"/>
        <v>5.6955099999999996</v>
      </c>
      <c r="O73" s="153">
        <f t="shared" si="7"/>
        <v>1.9680899999999999</v>
      </c>
      <c r="P73" s="153">
        <f t="shared" si="7"/>
        <v>2.1341800000000002</v>
      </c>
      <c r="Q73" s="153">
        <f t="shared" si="7"/>
        <v>23.11506</v>
      </c>
      <c r="R73" s="153">
        <f t="shared" si="7"/>
        <v>18.227150000000002</v>
      </c>
      <c r="S73" s="153">
        <f t="shared" si="7"/>
        <v>4.8879000000000001</v>
      </c>
      <c r="T73" s="153">
        <f t="shared" si="7"/>
        <v>18.8598</v>
      </c>
      <c r="U73" s="149" t="s">
        <v>10</v>
      </c>
      <c r="V73" s="153">
        <f t="shared" si="8"/>
        <v>8.3452699999999993</v>
      </c>
      <c r="W73" s="153">
        <f t="shared" si="8"/>
        <v>10.514530000000001</v>
      </c>
      <c r="X73" s="153">
        <f t="shared" si="8"/>
        <v>21.628309999999999</v>
      </c>
      <c r="Y73" s="153">
        <f t="shared" si="8"/>
        <v>16.38119</v>
      </c>
      <c r="Z73" s="153">
        <f t="shared" si="8"/>
        <v>5.2471199999999998</v>
      </c>
      <c r="AA73" s="149" t="s">
        <v>10</v>
      </c>
      <c r="AB73" s="49">
        <v>2016</v>
      </c>
    </row>
    <row r="74" spans="1:28" s="6" customFormat="1" hidden="1" outlineLevel="1" x14ac:dyDescent="0.2">
      <c r="A74" s="51">
        <v>2017</v>
      </c>
      <c r="B74" s="152">
        <v>100</v>
      </c>
      <c r="C74" s="153">
        <f t="shared" si="6"/>
        <v>1.6289999999999999E-2</v>
      </c>
      <c r="D74" s="153">
        <f t="shared" si="6"/>
        <v>2.4581400000000002</v>
      </c>
      <c r="E74" s="153">
        <f t="shared" si="6"/>
        <v>4.2000000000000002E-4</v>
      </c>
      <c r="F74" s="153">
        <f t="shared" si="6"/>
        <v>2.3716599999999999</v>
      </c>
      <c r="G74" s="149" t="s">
        <v>10</v>
      </c>
      <c r="H74" s="153">
        <f t="shared" si="7"/>
        <v>8.6059999999999998E-2</v>
      </c>
      <c r="I74" s="153">
        <f t="shared" si="7"/>
        <v>6.4687000000000001</v>
      </c>
      <c r="J74" s="153">
        <f t="shared" si="7"/>
        <v>16.767910000000001</v>
      </c>
      <c r="K74" s="153">
        <f t="shared" si="7"/>
        <v>9.0007900000000003</v>
      </c>
      <c r="L74" s="153">
        <f t="shared" si="7"/>
        <v>2.2797499999999999</v>
      </c>
      <c r="M74" s="153">
        <f t="shared" si="7"/>
        <v>5.4873700000000003</v>
      </c>
      <c r="N74" s="153">
        <f t="shared" si="7"/>
        <v>6.20885</v>
      </c>
      <c r="O74" s="153">
        <f t="shared" si="7"/>
        <v>1.92256</v>
      </c>
      <c r="P74" s="153">
        <f t="shared" si="7"/>
        <v>2.0762999999999998</v>
      </c>
      <c r="Q74" s="153">
        <f t="shared" si="7"/>
        <v>23.946809999999999</v>
      </c>
      <c r="R74" s="153">
        <f t="shared" si="7"/>
        <v>18.641169999999999</v>
      </c>
      <c r="S74" s="153">
        <f t="shared" si="7"/>
        <v>5.3056400000000004</v>
      </c>
      <c r="T74" s="153">
        <f t="shared" si="7"/>
        <v>18.74269</v>
      </c>
      <c r="U74" s="149" t="s">
        <v>10</v>
      </c>
      <c r="V74" s="153">
        <f t="shared" si="8"/>
        <v>8.1798699999999993</v>
      </c>
      <c r="W74" s="153">
        <f t="shared" si="8"/>
        <v>10.56282</v>
      </c>
      <c r="X74" s="153">
        <f t="shared" si="8"/>
        <v>21.391749999999998</v>
      </c>
      <c r="Y74" s="153">
        <f t="shared" si="8"/>
        <v>15.99295</v>
      </c>
      <c r="Z74" s="153">
        <f t="shared" si="8"/>
        <v>5.3987999999999996</v>
      </c>
      <c r="AA74" s="149" t="s">
        <v>10</v>
      </c>
      <c r="AB74" s="49">
        <v>2017</v>
      </c>
    </row>
    <row r="75" spans="1:28" s="6" customFormat="1" hidden="1" outlineLevel="1" x14ac:dyDescent="0.2">
      <c r="A75" s="51">
        <v>2018</v>
      </c>
      <c r="B75" s="152">
        <v>100</v>
      </c>
      <c r="C75" s="153">
        <f t="shared" si="6"/>
        <v>1.5689999999999999E-2</v>
      </c>
      <c r="D75" s="153">
        <f t="shared" si="6"/>
        <v>2.43221</v>
      </c>
      <c r="E75" s="153">
        <f t="shared" si="6"/>
        <v>4.0999999999999999E-4</v>
      </c>
      <c r="F75" s="153">
        <f t="shared" si="6"/>
        <v>2.3500299999999998</v>
      </c>
      <c r="G75" s="149" t="s">
        <v>10</v>
      </c>
      <c r="H75" s="153">
        <f t="shared" si="7"/>
        <v>8.1780000000000005E-2</v>
      </c>
      <c r="I75" s="153">
        <f t="shared" si="7"/>
        <v>6.7865799999999998</v>
      </c>
      <c r="J75" s="153">
        <f t="shared" si="7"/>
        <v>16.537739999999999</v>
      </c>
      <c r="K75" s="153">
        <f t="shared" si="7"/>
        <v>8.8020700000000005</v>
      </c>
      <c r="L75" s="153">
        <f t="shared" si="7"/>
        <v>2.3942199999999998</v>
      </c>
      <c r="M75" s="153">
        <f t="shared" si="7"/>
        <v>5.3414599999999997</v>
      </c>
      <c r="N75" s="153">
        <f t="shared" si="7"/>
        <v>6.1484800000000002</v>
      </c>
      <c r="O75" s="153">
        <f t="shared" si="7"/>
        <v>1.9171899999999999</v>
      </c>
      <c r="P75" s="153">
        <f t="shared" si="7"/>
        <v>1.97956</v>
      </c>
      <c r="Q75" s="153">
        <f t="shared" si="7"/>
        <v>24.055340000000001</v>
      </c>
      <c r="R75" s="153">
        <f t="shared" si="7"/>
        <v>18.651520000000001</v>
      </c>
      <c r="S75" s="153">
        <f t="shared" si="7"/>
        <v>5.4038199999999996</v>
      </c>
      <c r="T75" s="153">
        <f t="shared" si="7"/>
        <v>18.430150000000001</v>
      </c>
      <c r="U75" s="149" t="s">
        <v>10</v>
      </c>
      <c r="V75" s="153">
        <f t="shared" si="8"/>
        <v>7.8888999999999996</v>
      </c>
      <c r="W75" s="153">
        <f t="shared" si="8"/>
        <v>10.54125</v>
      </c>
      <c r="X75" s="153">
        <f t="shared" si="8"/>
        <v>21.69706</v>
      </c>
      <c r="Y75" s="153">
        <f t="shared" si="8"/>
        <v>16.087969999999999</v>
      </c>
      <c r="Z75" s="153">
        <f t="shared" si="8"/>
        <v>5.6090900000000001</v>
      </c>
      <c r="AA75" s="149" t="s">
        <v>10</v>
      </c>
      <c r="AB75" s="49">
        <v>2018</v>
      </c>
    </row>
    <row r="76" spans="1:28" s="6" customFormat="1" hidden="1" outlineLevel="1" collapsed="1" x14ac:dyDescent="0.2">
      <c r="A76" s="51">
        <v>2019</v>
      </c>
      <c r="B76" s="152">
        <v>100</v>
      </c>
      <c r="C76" s="153">
        <f t="shared" si="6"/>
        <v>1.537E-2</v>
      </c>
      <c r="D76" s="153">
        <f t="shared" si="6"/>
        <v>2.3221699999999998</v>
      </c>
      <c r="E76" s="153">
        <f t="shared" si="6"/>
        <v>8.3000000000000001E-4</v>
      </c>
      <c r="F76" s="153">
        <f t="shared" si="6"/>
        <v>2.2411500000000002</v>
      </c>
      <c r="G76" s="149" t="s">
        <v>10</v>
      </c>
      <c r="H76" s="153">
        <f t="shared" si="7"/>
        <v>8.0189999999999997E-2</v>
      </c>
      <c r="I76" s="153">
        <f t="shared" si="7"/>
        <v>6.7749699999999997</v>
      </c>
      <c r="J76" s="153">
        <f t="shared" si="7"/>
        <v>16.43469</v>
      </c>
      <c r="K76" s="153">
        <f t="shared" si="7"/>
        <v>8.6712600000000002</v>
      </c>
      <c r="L76" s="153">
        <f t="shared" si="7"/>
        <v>2.4493100000000001</v>
      </c>
      <c r="M76" s="153">
        <f t="shared" si="7"/>
        <v>5.3141100000000003</v>
      </c>
      <c r="N76" s="153">
        <f t="shared" si="7"/>
        <v>6.0952299999999999</v>
      </c>
      <c r="O76" s="153">
        <f t="shared" si="7"/>
        <v>1.85558</v>
      </c>
      <c r="P76" s="153">
        <f t="shared" si="7"/>
        <v>1.8821699999999999</v>
      </c>
      <c r="Q76" s="153">
        <f t="shared" si="7"/>
        <v>23.77223</v>
      </c>
      <c r="R76" s="153">
        <f t="shared" si="7"/>
        <v>18.500499999999999</v>
      </c>
      <c r="S76" s="153">
        <f t="shared" si="7"/>
        <v>5.2717299999999998</v>
      </c>
      <c r="T76" s="153">
        <f t="shared" si="7"/>
        <v>17.98903</v>
      </c>
      <c r="U76" s="149" t="s">
        <v>10</v>
      </c>
      <c r="V76" s="153">
        <f t="shared" si="8"/>
        <v>7.5909899999999997</v>
      </c>
      <c r="W76" s="153">
        <f t="shared" si="8"/>
        <v>10.39804</v>
      </c>
      <c r="X76" s="153">
        <f t="shared" si="8"/>
        <v>22.85857</v>
      </c>
      <c r="Y76" s="153">
        <f t="shared" si="8"/>
        <v>17.116499999999998</v>
      </c>
      <c r="Z76" s="153">
        <f t="shared" si="8"/>
        <v>5.7420600000000004</v>
      </c>
      <c r="AA76" s="149" t="s">
        <v>10</v>
      </c>
      <c r="AB76" s="49">
        <v>2019</v>
      </c>
    </row>
    <row r="77" spans="1:28" s="6" customFormat="1" collapsed="1" x14ac:dyDescent="0.2">
      <c r="A77" s="51">
        <v>2020</v>
      </c>
      <c r="B77" s="152">
        <v>100</v>
      </c>
      <c r="C77" s="153">
        <f t="shared" si="6"/>
        <v>1.5959999999999998E-2</v>
      </c>
      <c r="D77" s="153">
        <f t="shared" si="6"/>
        <v>2.4318900000000001</v>
      </c>
      <c r="E77" s="153">
        <f t="shared" si="6"/>
        <v>1.2899999999999999E-3</v>
      </c>
      <c r="F77" s="153">
        <f t="shared" si="6"/>
        <v>2.3529399999999998</v>
      </c>
      <c r="G77" s="149" t="s">
        <v>10</v>
      </c>
      <c r="H77" s="153">
        <f t="shared" si="7"/>
        <v>7.7649999999999997E-2</v>
      </c>
      <c r="I77" s="153">
        <f t="shared" si="7"/>
        <v>6.3064299999999998</v>
      </c>
      <c r="J77" s="153">
        <f t="shared" si="7"/>
        <v>16.088349999999998</v>
      </c>
      <c r="K77" s="153">
        <f t="shared" si="7"/>
        <v>8.4794800000000006</v>
      </c>
      <c r="L77" s="153">
        <f t="shared" si="7"/>
        <v>2.3231700000000002</v>
      </c>
      <c r="M77" s="153">
        <f t="shared" si="7"/>
        <v>5.2857099999999999</v>
      </c>
      <c r="N77" s="153">
        <f t="shared" si="7"/>
        <v>6.2481900000000001</v>
      </c>
      <c r="O77" s="153">
        <f t="shared" si="7"/>
        <v>1.86242</v>
      </c>
      <c r="P77" s="153">
        <f t="shared" si="7"/>
        <v>1.9167799999999999</v>
      </c>
      <c r="Q77" s="153">
        <f t="shared" si="7"/>
        <v>22.862439999999999</v>
      </c>
      <c r="R77" s="153">
        <f t="shared" si="7"/>
        <v>17.927479999999999</v>
      </c>
      <c r="S77" s="153">
        <f t="shared" si="7"/>
        <v>4.9349600000000002</v>
      </c>
      <c r="T77" s="153">
        <f t="shared" si="7"/>
        <v>18.337759999999999</v>
      </c>
      <c r="U77" s="149" t="s">
        <v>10</v>
      </c>
      <c r="V77" s="153">
        <f t="shared" si="8"/>
        <v>7.7646199999999999</v>
      </c>
      <c r="W77" s="153">
        <f t="shared" si="8"/>
        <v>10.57314</v>
      </c>
      <c r="X77" s="153">
        <f t="shared" si="8"/>
        <v>23.929770000000001</v>
      </c>
      <c r="Y77" s="153">
        <f t="shared" si="8"/>
        <v>17.989170000000001</v>
      </c>
      <c r="Z77" s="153">
        <f t="shared" si="8"/>
        <v>5.9405900000000003</v>
      </c>
      <c r="AA77" s="149" t="s">
        <v>10</v>
      </c>
      <c r="AB77" s="49">
        <v>2020</v>
      </c>
    </row>
    <row r="78" spans="1:28" s="6" customFormat="1" hidden="1" outlineLevel="1" x14ac:dyDescent="0.2">
      <c r="A78" s="154">
        <v>2021</v>
      </c>
      <c r="B78" s="152">
        <v>100</v>
      </c>
      <c r="C78" s="153">
        <f t="shared" si="6"/>
        <v>1.7309999999999999E-2</v>
      </c>
      <c r="D78" s="153">
        <f t="shared" si="6"/>
        <v>2.4355000000000002</v>
      </c>
      <c r="E78" s="153">
        <f t="shared" si="6"/>
        <v>1.3699999999999999E-3</v>
      </c>
      <c r="F78" s="153">
        <f t="shared" si="6"/>
        <v>2.3649</v>
      </c>
      <c r="G78" s="149" t="s">
        <v>10</v>
      </c>
      <c r="H78" s="153">
        <f t="shared" si="7"/>
        <v>6.923E-2</v>
      </c>
      <c r="I78" s="153">
        <f t="shared" si="7"/>
        <v>5.6289400000000001</v>
      </c>
      <c r="J78" s="153">
        <f t="shared" si="7"/>
        <v>15.87928</v>
      </c>
      <c r="K78" s="153">
        <f t="shared" si="7"/>
        <v>8.5805100000000003</v>
      </c>
      <c r="L78" s="153">
        <f t="shared" si="7"/>
        <v>1.9617899999999999</v>
      </c>
      <c r="M78" s="153">
        <f t="shared" si="7"/>
        <v>5.33697</v>
      </c>
      <c r="N78" s="153">
        <f t="shared" si="7"/>
        <v>6.2789200000000003</v>
      </c>
      <c r="O78" s="153">
        <f t="shared" si="7"/>
        <v>1.94767</v>
      </c>
      <c r="P78" s="153">
        <f t="shared" si="7"/>
        <v>2.1681300000000001</v>
      </c>
      <c r="Q78" s="153">
        <f t="shared" si="7"/>
        <v>22.917960000000001</v>
      </c>
      <c r="R78" s="153">
        <f t="shared" si="7"/>
        <v>17.944469999999999</v>
      </c>
      <c r="S78" s="153">
        <f t="shared" si="7"/>
        <v>4.97349</v>
      </c>
      <c r="T78" s="153">
        <f t="shared" si="7"/>
        <v>19.41479</v>
      </c>
      <c r="U78" s="149" t="s">
        <v>10</v>
      </c>
      <c r="V78" s="153">
        <f t="shared" si="8"/>
        <v>8.0985999999999994</v>
      </c>
      <c r="W78" s="153">
        <f t="shared" si="8"/>
        <v>11.316179999999999</v>
      </c>
      <c r="X78" s="153">
        <f t="shared" si="8"/>
        <v>23.311499999999999</v>
      </c>
      <c r="Y78" s="153">
        <f t="shared" si="8"/>
        <v>17.489429999999999</v>
      </c>
      <c r="Z78" s="153">
        <f t="shared" si="8"/>
        <v>5.8220700000000001</v>
      </c>
      <c r="AA78" s="149" t="s">
        <v>10</v>
      </c>
      <c r="AB78" s="49">
        <v>2021</v>
      </c>
    </row>
    <row r="79" spans="1:28" s="6" customFormat="1" hidden="1" outlineLevel="1" x14ac:dyDescent="0.2">
      <c r="A79" s="154">
        <v>2022</v>
      </c>
      <c r="B79" s="152">
        <v>100</v>
      </c>
      <c r="C79" s="153">
        <f t="shared" si="6"/>
        <v>1.7160000000000002E-2</v>
      </c>
      <c r="D79" s="153">
        <f t="shared" si="6"/>
        <v>2.3611499999999999</v>
      </c>
      <c r="E79" s="153">
        <f t="shared" si="6"/>
        <v>2.32E-3</v>
      </c>
      <c r="F79" s="153">
        <f t="shared" si="6"/>
        <v>2.2971599999999999</v>
      </c>
      <c r="G79" s="149" t="s">
        <v>10</v>
      </c>
      <c r="H79" s="153">
        <f t="shared" si="6"/>
        <v>6.1670000000000003E-2</v>
      </c>
      <c r="I79" s="153">
        <f t="shared" si="7"/>
        <v>5.5207800000000002</v>
      </c>
      <c r="J79" s="153">
        <f t="shared" si="7"/>
        <v>15.85195</v>
      </c>
      <c r="K79" s="153">
        <f t="shared" si="7"/>
        <v>8.3729800000000001</v>
      </c>
      <c r="L79" s="153">
        <f t="shared" si="7"/>
        <v>2.07273</v>
      </c>
      <c r="M79" s="153">
        <f t="shared" si="7"/>
        <v>5.40625</v>
      </c>
      <c r="N79" s="153">
        <f t="shared" si="7"/>
        <v>6.2803100000000001</v>
      </c>
      <c r="O79" s="153">
        <f t="shared" si="7"/>
        <v>1.85572</v>
      </c>
      <c r="P79" s="153">
        <f t="shared" si="7"/>
        <v>2.34816</v>
      </c>
      <c r="Q79" s="153">
        <f t="shared" si="7"/>
        <v>22.81204</v>
      </c>
      <c r="R79" s="153">
        <f t="shared" si="7"/>
        <v>17.767479999999999</v>
      </c>
      <c r="S79" s="153">
        <f t="shared" si="7"/>
        <v>5.0445599999999997</v>
      </c>
      <c r="T79" s="153">
        <f t="shared" si="7"/>
        <v>20.959569999999999</v>
      </c>
      <c r="U79" s="149" t="s">
        <v>10</v>
      </c>
      <c r="V79" s="153">
        <f t="shared" si="7"/>
        <v>8.4411400000000008</v>
      </c>
      <c r="W79" s="153">
        <f t="shared" si="7"/>
        <v>12.51843</v>
      </c>
      <c r="X79" s="153">
        <f t="shared" si="8"/>
        <v>21.99316</v>
      </c>
      <c r="Y79" s="153">
        <f t="shared" si="8"/>
        <v>16.278549999999999</v>
      </c>
      <c r="Z79" s="153">
        <f t="shared" si="8"/>
        <v>5.7145999999999999</v>
      </c>
      <c r="AA79" s="149" t="s">
        <v>10</v>
      </c>
      <c r="AB79" s="49">
        <v>2022</v>
      </c>
    </row>
    <row r="80" spans="1:28" s="6" customFormat="1" collapsed="1" x14ac:dyDescent="0.2">
      <c r="A80" s="49">
        <v>2023</v>
      </c>
      <c r="B80" s="152">
        <v>100</v>
      </c>
      <c r="C80" s="153">
        <f t="shared" si="6"/>
        <v>1.8689999999999998E-2</v>
      </c>
      <c r="D80" s="153">
        <f t="shared" si="6"/>
        <v>2.21956</v>
      </c>
      <c r="E80" s="153">
        <f t="shared" si="6"/>
        <v>9.3000000000000005E-4</v>
      </c>
      <c r="F80" s="153">
        <f t="shared" si="6"/>
        <v>2.1672400000000001</v>
      </c>
      <c r="G80" s="149" t="s">
        <v>10</v>
      </c>
      <c r="H80" s="153">
        <f t="shared" si="6"/>
        <v>5.1389999999999998E-2</v>
      </c>
      <c r="I80" s="153">
        <f t="shared" si="7"/>
        <v>6.0607100000000003</v>
      </c>
      <c r="J80" s="153">
        <f t="shared" si="7"/>
        <v>15.696260000000001</v>
      </c>
      <c r="K80" s="153">
        <f t="shared" si="7"/>
        <v>8.1630099999999999</v>
      </c>
      <c r="L80" s="153">
        <f t="shared" si="7"/>
        <v>2.1214599999999999</v>
      </c>
      <c r="M80" s="153">
        <f t="shared" si="7"/>
        <v>5.4117899999999999</v>
      </c>
      <c r="N80" s="153">
        <f t="shared" si="7"/>
        <v>6.5054600000000002</v>
      </c>
      <c r="O80" s="153">
        <f t="shared" si="7"/>
        <v>1.8131200000000001</v>
      </c>
      <c r="P80" s="153">
        <f t="shared" si="7"/>
        <v>2.5484599999999999</v>
      </c>
      <c r="Q80" s="153">
        <f t="shared" si="7"/>
        <v>23.05198</v>
      </c>
      <c r="R80" s="153">
        <f t="shared" si="7"/>
        <v>18.057379999999998</v>
      </c>
      <c r="S80" s="153">
        <f t="shared" si="7"/>
        <v>4.9946000000000002</v>
      </c>
      <c r="T80" s="153">
        <f t="shared" si="7"/>
        <v>21.192150000000002</v>
      </c>
      <c r="U80" s="149" t="s">
        <v>10</v>
      </c>
      <c r="V80" s="153">
        <f t="shared" si="7"/>
        <v>8.4629399999999997</v>
      </c>
      <c r="W80" s="153">
        <f t="shared" si="7"/>
        <v>12.72921</v>
      </c>
      <c r="X80" s="153">
        <f t="shared" si="8"/>
        <v>20.893619999999999</v>
      </c>
      <c r="Y80" s="153">
        <f t="shared" si="8"/>
        <v>15.19871</v>
      </c>
      <c r="Z80" s="153">
        <f t="shared" si="8"/>
        <v>5.6948999999999996</v>
      </c>
      <c r="AA80" s="149" t="s">
        <v>10</v>
      </c>
      <c r="AB80" s="49">
        <v>2023</v>
      </c>
    </row>
    <row r="81" spans="1:28" s="6" customFormat="1" x14ac:dyDescent="0.2">
      <c r="A81" s="49">
        <v>2024</v>
      </c>
      <c r="B81" s="152">
        <v>100</v>
      </c>
      <c r="C81" s="153">
        <f t="shared" si="6"/>
        <v>1.9789999999999999E-2</v>
      </c>
      <c r="D81" s="153">
        <f t="shared" si="6"/>
        <v>2.21</v>
      </c>
      <c r="E81" s="153">
        <f t="shared" si="6"/>
        <v>4.8000000000000001E-4</v>
      </c>
      <c r="F81" s="153">
        <f t="shared" si="6"/>
        <v>2.1660699999999999</v>
      </c>
      <c r="G81" s="149" t="s">
        <v>10</v>
      </c>
      <c r="H81" s="153">
        <f t="shared" si="6"/>
        <v>4.3450000000000003E-2</v>
      </c>
      <c r="I81" s="153">
        <f t="shared" si="7"/>
        <v>6.7724200000000003</v>
      </c>
      <c r="J81" s="153">
        <f t="shared" si="7"/>
        <v>15.60181</v>
      </c>
      <c r="K81" s="153">
        <f t="shared" si="7"/>
        <v>7.9556300000000002</v>
      </c>
      <c r="L81" s="153">
        <f t="shared" si="7"/>
        <v>2.1453199999999999</v>
      </c>
      <c r="M81" s="153">
        <f t="shared" si="7"/>
        <v>5.5008699999999999</v>
      </c>
      <c r="N81" s="153">
        <f t="shared" si="7"/>
        <v>6.4731199999999998</v>
      </c>
      <c r="O81" s="153">
        <f t="shared" si="7"/>
        <v>2.0009800000000002</v>
      </c>
      <c r="P81" s="153">
        <f t="shared" si="7"/>
        <v>2.7883300000000002</v>
      </c>
      <c r="Q81" s="153">
        <f t="shared" si="7"/>
        <v>23.23255</v>
      </c>
      <c r="R81" s="153">
        <f t="shared" si="7"/>
        <v>18.156980000000001</v>
      </c>
      <c r="S81" s="153">
        <f t="shared" si="7"/>
        <v>5.0755699999999999</v>
      </c>
      <c r="T81" s="153">
        <f t="shared" si="7"/>
        <v>20.442769999999999</v>
      </c>
      <c r="U81" s="149" t="s">
        <v>10</v>
      </c>
      <c r="V81" s="153">
        <f t="shared" si="7"/>
        <v>8.0874199999999998</v>
      </c>
      <c r="W81" s="153">
        <f t="shared" si="7"/>
        <v>12.355359999999999</v>
      </c>
      <c r="X81" s="153">
        <f t="shared" si="8"/>
        <v>20.458220000000001</v>
      </c>
      <c r="Y81" s="153">
        <f t="shared" si="8"/>
        <v>15.041829999999999</v>
      </c>
      <c r="Z81" s="153">
        <f t="shared" si="8"/>
        <v>5.4163899999999998</v>
      </c>
      <c r="AA81" s="149" t="s">
        <v>10</v>
      </c>
      <c r="AB81" s="49">
        <v>2024</v>
      </c>
    </row>
    <row r="82" spans="1:28" s="6" customFormat="1" x14ac:dyDescent="0.2">
      <c r="A82" s="49">
        <v>2025</v>
      </c>
      <c r="B82" s="152">
        <v>100</v>
      </c>
      <c r="C82" s="153">
        <f t="shared" si="6"/>
        <v>2.0820000000000002E-2</v>
      </c>
      <c r="D82" s="153">
        <f t="shared" si="6"/>
        <v>2.2263099999999998</v>
      </c>
      <c r="E82" s="149" t="s">
        <v>19</v>
      </c>
      <c r="F82" s="153">
        <f t="shared" si="6"/>
        <v>2.1812100000000001</v>
      </c>
      <c r="G82" s="149" t="s">
        <v>10</v>
      </c>
      <c r="H82" s="149" t="s">
        <v>19</v>
      </c>
      <c r="I82" s="153">
        <f t="shared" si="7"/>
        <v>6.7413699999999999</v>
      </c>
      <c r="J82" s="153">
        <f t="shared" si="7"/>
        <v>15.83395</v>
      </c>
      <c r="K82" s="149" t="s">
        <v>19</v>
      </c>
      <c r="L82" s="149" t="s">
        <v>19</v>
      </c>
      <c r="M82" s="149" t="s">
        <v>19</v>
      </c>
      <c r="N82" s="153">
        <f t="shared" si="7"/>
        <v>6.5966500000000003</v>
      </c>
      <c r="O82" s="153">
        <f t="shared" si="7"/>
        <v>2.13313</v>
      </c>
      <c r="P82" s="153">
        <f t="shared" si="7"/>
        <v>2.9851000000000001</v>
      </c>
      <c r="Q82" s="153">
        <f t="shared" si="7"/>
        <v>23.500640000000001</v>
      </c>
      <c r="R82" s="149" t="s">
        <v>19</v>
      </c>
      <c r="S82" s="149" t="s">
        <v>19</v>
      </c>
      <c r="T82" s="153">
        <f t="shared" si="7"/>
        <v>19.923279999999998</v>
      </c>
      <c r="U82" s="149" t="s">
        <v>10</v>
      </c>
      <c r="V82" s="149" t="s">
        <v>19</v>
      </c>
      <c r="W82" s="149" t="s">
        <v>19</v>
      </c>
      <c r="X82" s="153">
        <f t="shared" si="8"/>
        <v>20.03876</v>
      </c>
      <c r="Y82" s="149" t="s">
        <v>19</v>
      </c>
      <c r="Z82" s="149" t="s">
        <v>19</v>
      </c>
      <c r="AA82" s="149" t="s">
        <v>10</v>
      </c>
      <c r="AB82" s="49">
        <v>2025</v>
      </c>
    </row>
    <row r="83" spans="1:28" s="6" customFormat="1" x14ac:dyDescent="0.2">
      <c r="A83" s="48" t="s">
        <v>43</v>
      </c>
      <c r="B83" s="48"/>
      <c r="C83" s="48"/>
      <c r="D83" s="48"/>
      <c r="E83" s="48"/>
      <c r="F83" s="48"/>
      <c r="G83" s="48"/>
      <c r="H83" s="48"/>
      <c r="I83" s="48"/>
      <c r="J83" s="48"/>
      <c r="K83" s="48"/>
      <c r="L83" s="48"/>
      <c r="M83" s="48"/>
      <c r="N83" s="48"/>
      <c r="O83" s="48"/>
      <c r="P83" s="48"/>
      <c r="Q83" s="48"/>
      <c r="R83" s="48"/>
      <c r="S83" s="48"/>
      <c r="T83" s="48"/>
      <c r="U83" s="48"/>
      <c r="V83" s="48"/>
      <c r="W83" s="48"/>
      <c r="X83" s="48"/>
      <c r="Y83" s="48"/>
      <c r="Z83" s="48"/>
      <c r="AA83" s="48"/>
      <c r="AB83" s="48"/>
    </row>
    <row r="84" spans="1:28" s="6" customFormat="1" x14ac:dyDescent="0.2">
      <c r="A84" s="188" t="s">
        <v>157</v>
      </c>
      <c r="B84" s="188"/>
      <c r="C84" s="188"/>
      <c r="D84" s="188"/>
      <c r="E84" s="188"/>
      <c r="F84" s="188"/>
      <c r="G84" s="188"/>
      <c r="H84" s="188"/>
      <c r="I84" s="188"/>
      <c r="J84" s="188"/>
      <c r="K84" s="188"/>
      <c r="L84" s="188"/>
      <c r="M84" s="188"/>
      <c r="N84" s="188"/>
      <c r="O84" s="48"/>
      <c r="P84" s="48"/>
      <c r="Q84" s="48"/>
      <c r="R84" s="48"/>
      <c r="S84" s="48"/>
      <c r="T84" s="48"/>
      <c r="U84" s="48"/>
      <c r="V84" s="48"/>
      <c r="W84" s="48"/>
      <c r="X84" s="48"/>
      <c r="Y84" s="48"/>
      <c r="Z84" s="48"/>
      <c r="AA84" s="48"/>
      <c r="AB84" s="48"/>
    </row>
    <row r="85" spans="1:28" s="6" customFormat="1" x14ac:dyDescent="0.2">
      <c r="A85" s="188"/>
      <c r="B85" s="188"/>
      <c r="C85" s="188"/>
      <c r="D85" s="188"/>
      <c r="E85" s="188"/>
      <c r="F85" s="188"/>
      <c r="G85" s="188"/>
      <c r="H85" s="188"/>
      <c r="I85" s="188"/>
      <c r="J85" s="188"/>
      <c r="K85" s="188"/>
      <c r="L85" s="188"/>
      <c r="M85" s="188"/>
      <c r="N85" s="188"/>
      <c r="O85" s="48"/>
      <c r="P85" s="48"/>
      <c r="Q85" s="48"/>
      <c r="R85" s="48"/>
      <c r="S85" s="48"/>
      <c r="T85" s="48"/>
      <c r="U85" s="48"/>
      <c r="V85" s="48"/>
      <c r="W85" s="48"/>
      <c r="X85" s="48"/>
      <c r="Y85" s="48"/>
      <c r="Z85" s="48"/>
      <c r="AA85" s="48"/>
      <c r="AB85" s="48"/>
    </row>
    <row r="86" spans="1:28" s="6" customFormat="1" x14ac:dyDescent="0.2"/>
    <row r="87" spans="1:28" s="6" customFormat="1" x14ac:dyDescent="0.2"/>
    <row r="88" spans="1:28" s="6" customFormat="1" x14ac:dyDescent="0.2"/>
    <row r="89" spans="1:28" s="6" customFormat="1" x14ac:dyDescent="0.2"/>
    <row r="90" spans="1:28" s="6" customFormat="1" x14ac:dyDescent="0.2"/>
    <row r="91" spans="1:28" s="6" customFormat="1" x14ac:dyDescent="0.2"/>
    <row r="92" spans="1:28" s="6" customFormat="1" x14ac:dyDescent="0.2"/>
    <row r="93" spans="1:28" s="6" customFormat="1" x14ac:dyDescent="0.2"/>
    <row r="94" spans="1:28" s="6" customFormat="1" x14ac:dyDescent="0.2"/>
    <row r="95" spans="1:28" s="6" customFormat="1" x14ac:dyDescent="0.2"/>
    <row r="96" spans="1:28" s="6" customFormat="1" x14ac:dyDescent="0.2"/>
    <row r="97" s="6" customFormat="1" x14ac:dyDescent="0.2"/>
    <row r="98" s="6" customFormat="1" x14ac:dyDescent="0.2"/>
    <row r="99" s="6" customFormat="1" x14ac:dyDescent="0.2"/>
    <row r="100" s="6" customFormat="1" x14ac:dyDescent="0.2"/>
    <row r="101" s="6" customFormat="1" x14ac:dyDescent="0.2"/>
    <row r="102" s="6" customFormat="1" x14ac:dyDescent="0.2"/>
    <row r="103" s="6" customFormat="1" x14ac:dyDescent="0.2"/>
    <row r="104" s="6" customFormat="1" x14ac:dyDescent="0.2"/>
    <row r="105" s="6" customFormat="1" x14ac:dyDescent="0.2"/>
    <row r="106" s="6" customFormat="1" x14ac:dyDescent="0.2"/>
    <row r="107" s="6" customFormat="1" x14ac:dyDescent="0.2"/>
    <row r="108" s="6" customFormat="1" x14ac:dyDescent="0.2"/>
    <row r="109" s="6" customFormat="1" x14ac:dyDescent="0.2"/>
    <row r="110" s="6" customFormat="1" x14ac:dyDescent="0.2"/>
    <row r="111" s="6" customFormat="1" x14ac:dyDescent="0.2"/>
    <row r="112" s="6" customFormat="1" x14ac:dyDescent="0.2"/>
    <row r="113" s="6" customFormat="1" x14ac:dyDescent="0.2"/>
    <row r="114" s="6" customFormat="1" x14ac:dyDescent="0.2"/>
    <row r="115" s="6" customFormat="1" x14ac:dyDescent="0.2"/>
    <row r="116" s="6" customFormat="1" x14ac:dyDescent="0.2"/>
    <row r="117" s="6" customFormat="1" x14ac:dyDescent="0.2"/>
    <row r="118" s="6" customFormat="1" x14ac:dyDescent="0.2"/>
    <row r="119" s="6" customFormat="1" x14ac:dyDescent="0.2"/>
    <row r="120" s="6" customFormat="1" x14ac:dyDescent="0.2"/>
    <row r="121" s="6" customFormat="1" x14ac:dyDescent="0.2"/>
    <row r="122" s="6" customFormat="1" x14ac:dyDescent="0.2"/>
    <row r="123" s="6" customFormat="1" x14ac:dyDescent="0.2"/>
    <row r="124" s="6" customFormat="1" x14ac:dyDescent="0.2"/>
    <row r="125" s="6" customFormat="1" x14ac:dyDescent="0.2"/>
    <row r="126" s="6" customFormat="1" x14ac:dyDescent="0.2"/>
    <row r="127" s="6" customFormat="1" x14ac:dyDescent="0.2"/>
    <row r="128" s="6" customFormat="1" x14ac:dyDescent="0.2"/>
    <row r="129" s="6" customFormat="1" x14ac:dyDescent="0.2"/>
    <row r="130" s="6" customFormat="1" x14ac:dyDescent="0.2"/>
    <row r="131" s="6" customFormat="1" x14ac:dyDescent="0.2"/>
    <row r="132" s="6" customFormat="1" x14ac:dyDescent="0.2"/>
    <row r="133" s="6" customFormat="1" x14ac:dyDescent="0.2"/>
    <row r="134" s="6" customFormat="1" x14ac:dyDescent="0.2"/>
    <row r="135" s="6" customFormat="1" x14ac:dyDescent="0.2"/>
    <row r="136" s="6" customFormat="1" x14ac:dyDescent="0.2"/>
    <row r="137" s="6" customFormat="1" x14ac:dyDescent="0.2"/>
    <row r="138" s="6" customFormat="1" x14ac:dyDescent="0.2"/>
    <row r="139" s="6" customFormat="1" x14ac:dyDescent="0.2"/>
    <row r="140" s="6" customFormat="1" x14ac:dyDescent="0.2"/>
    <row r="141" s="6" customFormat="1" x14ac:dyDescent="0.2"/>
    <row r="142" s="6" customFormat="1" x14ac:dyDescent="0.2"/>
    <row r="143" s="6" customFormat="1" x14ac:dyDescent="0.2"/>
    <row r="144" s="6" customFormat="1" x14ac:dyDescent="0.2"/>
    <row r="145" s="6" customFormat="1" x14ac:dyDescent="0.2"/>
    <row r="146" s="6" customFormat="1" x14ac:dyDescent="0.2"/>
    <row r="147" s="6" customFormat="1" x14ac:dyDescent="0.2"/>
    <row r="148" s="6" customFormat="1" x14ac:dyDescent="0.2"/>
    <row r="149" s="6" customFormat="1" x14ac:dyDescent="0.2"/>
    <row r="150" s="6" customFormat="1" x14ac:dyDescent="0.2"/>
    <row r="151" s="6" customFormat="1" x14ac:dyDescent="0.2"/>
    <row r="152" s="6" customFormat="1" x14ac:dyDescent="0.2"/>
    <row r="153" s="6" customFormat="1" x14ac:dyDescent="0.2"/>
    <row r="154" s="6" customFormat="1" x14ac:dyDescent="0.2"/>
    <row r="155" s="6" customFormat="1" x14ac:dyDescent="0.2"/>
    <row r="156" s="6" customFormat="1" x14ac:dyDescent="0.2"/>
    <row r="157" s="6" customFormat="1" x14ac:dyDescent="0.2"/>
    <row r="158" s="6" customFormat="1" x14ac:dyDescent="0.2"/>
    <row r="159" s="6" customFormat="1" x14ac:dyDescent="0.2"/>
    <row r="160" s="6" customFormat="1" x14ac:dyDescent="0.2"/>
    <row r="161" s="6" customFormat="1" x14ac:dyDescent="0.2"/>
    <row r="162" s="6" customFormat="1" x14ac:dyDescent="0.2"/>
    <row r="163" s="6" customFormat="1" x14ac:dyDescent="0.2"/>
    <row r="164" s="6" customFormat="1" x14ac:dyDescent="0.2"/>
    <row r="165" s="6" customFormat="1" x14ac:dyDescent="0.2"/>
    <row r="166" s="6" customFormat="1" x14ac:dyDescent="0.2"/>
    <row r="167" s="6" customFormat="1" x14ac:dyDescent="0.2"/>
    <row r="168" s="6" customFormat="1" x14ac:dyDescent="0.2"/>
    <row r="169" s="6" customFormat="1" x14ac:dyDescent="0.2"/>
    <row r="170" s="6" customFormat="1" x14ac:dyDescent="0.2"/>
    <row r="171" s="6" customFormat="1" x14ac:dyDescent="0.2"/>
    <row r="172" s="6" customFormat="1" x14ac:dyDescent="0.2"/>
    <row r="173" s="6" customFormat="1" x14ac:dyDescent="0.2"/>
    <row r="174" s="6" customFormat="1" x14ac:dyDescent="0.2"/>
    <row r="175" s="6" customFormat="1" x14ac:dyDescent="0.2"/>
    <row r="176" s="6" customFormat="1" x14ac:dyDescent="0.2"/>
    <row r="177" s="6" customFormat="1" x14ac:dyDescent="0.2"/>
    <row r="178" s="6" customFormat="1" x14ac:dyDescent="0.2"/>
    <row r="179" s="6" customFormat="1" x14ac:dyDescent="0.2"/>
    <row r="180" s="6" customFormat="1" x14ac:dyDescent="0.2"/>
    <row r="181" s="6" customFormat="1" x14ac:dyDescent="0.2"/>
    <row r="182" s="6" customFormat="1" x14ac:dyDescent="0.2"/>
    <row r="183" s="6" customFormat="1" x14ac:dyDescent="0.2"/>
    <row r="184" s="6" customFormat="1" x14ac:dyDescent="0.2"/>
    <row r="185" s="6" customFormat="1" x14ac:dyDescent="0.2"/>
    <row r="186" s="6" customFormat="1" x14ac:dyDescent="0.2"/>
    <row r="187" s="6" customFormat="1" x14ac:dyDescent="0.2"/>
    <row r="188" s="6" customFormat="1" x14ac:dyDescent="0.2"/>
    <row r="189" s="6" customFormat="1" x14ac:dyDescent="0.2"/>
    <row r="190" s="6" customFormat="1" x14ac:dyDescent="0.2"/>
    <row r="191" s="6" customFormat="1" x14ac:dyDescent="0.2"/>
    <row r="192" s="6" customFormat="1" x14ac:dyDescent="0.2"/>
    <row r="193" s="6" customFormat="1" x14ac:dyDescent="0.2"/>
    <row r="194" s="6" customFormat="1" x14ac:dyDescent="0.2"/>
    <row r="195" s="6" customFormat="1" x14ac:dyDescent="0.2"/>
    <row r="196" s="6" customFormat="1" x14ac:dyDescent="0.2"/>
    <row r="197" s="6" customFormat="1" x14ac:dyDescent="0.2"/>
    <row r="198" s="6" customFormat="1" x14ac:dyDescent="0.2"/>
    <row r="199" s="6" customFormat="1" x14ac:dyDescent="0.2"/>
    <row r="200" s="6" customFormat="1" x14ac:dyDescent="0.2"/>
    <row r="201" s="6" customFormat="1" x14ac:dyDescent="0.2"/>
    <row r="202" s="6" customFormat="1" x14ac:dyDescent="0.2"/>
    <row r="203" s="6" customFormat="1" x14ac:dyDescent="0.2"/>
    <row r="204" s="6" customFormat="1" x14ac:dyDescent="0.2"/>
    <row r="205" s="6" customFormat="1" x14ac:dyDescent="0.2"/>
    <row r="206" s="6" customFormat="1" x14ac:dyDescent="0.2"/>
    <row r="207" s="6" customFormat="1" x14ac:dyDescent="0.2"/>
    <row r="208" s="6" customFormat="1" x14ac:dyDescent="0.2"/>
    <row r="209" s="6" customFormat="1" x14ac:dyDescent="0.2"/>
    <row r="210" s="6" customFormat="1" x14ac:dyDescent="0.2"/>
    <row r="211" s="6" customFormat="1" x14ac:dyDescent="0.2"/>
    <row r="212" s="6" customFormat="1" x14ac:dyDescent="0.2"/>
    <row r="213" s="6" customFormat="1" x14ac:dyDescent="0.2"/>
    <row r="214" s="6" customFormat="1" x14ac:dyDescent="0.2"/>
    <row r="215" s="6" customFormat="1" x14ac:dyDescent="0.2"/>
    <row r="216" s="6" customFormat="1" x14ac:dyDescent="0.2"/>
    <row r="217" s="6" customFormat="1" x14ac:dyDescent="0.2"/>
    <row r="218" s="6" customFormat="1" x14ac:dyDescent="0.2"/>
    <row r="219" s="6" customFormat="1" x14ac:dyDescent="0.2"/>
    <row r="220" s="6" customFormat="1" x14ac:dyDescent="0.2"/>
    <row r="221" s="6" customFormat="1" x14ac:dyDescent="0.2"/>
    <row r="222" s="6" customFormat="1" x14ac:dyDescent="0.2"/>
    <row r="223" s="6" customFormat="1" x14ac:dyDescent="0.2"/>
    <row r="224" s="6" customFormat="1" x14ac:dyDescent="0.2"/>
    <row r="225" s="6" customFormat="1" x14ac:dyDescent="0.2"/>
    <row r="226" s="6" customFormat="1" x14ac:dyDescent="0.2"/>
    <row r="227" s="6" customFormat="1" x14ac:dyDescent="0.2"/>
    <row r="228" s="6" customFormat="1" x14ac:dyDescent="0.2"/>
    <row r="229" s="6" customFormat="1" x14ac:dyDescent="0.2"/>
    <row r="230" s="6" customFormat="1" x14ac:dyDescent="0.2"/>
    <row r="231" s="6" customFormat="1" x14ac:dyDescent="0.2"/>
    <row r="232" s="6" customFormat="1" x14ac:dyDescent="0.2"/>
    <row r="233" s="6" customFormat="1" x14ac:dyDescent="0.2"/>
    <row r="234" s="6" customFormat="1" x14ac:dyDescent="0.2"/>
    <row r="235" s="6" customFormat="1" x14ac:dyDescent="0.2"/>
    <row r="236" s="6" customFormat="1" x14ac:dyDescent="0.2"/>
    <row r="237" s="6" customFormat="1" x14ac:dyDescent="0.2"/>
    <row r="238" s="6" customFormat="1" x14ac:dyDescent="0.2"/>
    <row r="239" s="6" customFormat="1" x14ac:dyDescent="0.2"/>
    <row r="240" s="6" customFormat="1" x14ac:dyDescent="0.2"/>
    <row r="241" s="6" customFormat="1" x14ac:dyDescent="0.2"/>
    <row r="242" s="6" customFormat="1" x14ac:dyDescent="0.2"/>
    <row r="243" s="6" customFormat="1" x14ac:dyDescent="0.2"/>
    <row r="244" s="6" customFormat="1" x14ac:dyDescent="0.2"/>
    <row r="245" s="6" customFormat="1" x14ac:dyDescent="0.2"/>
    <row r="246" s="6" customFormat="1" x14ac:dyDescent="0.2"/>
    <row r="247" s="6" customFormat="1" x14ac:dyDescent="0.2"/>
    <row r="248" s="6" customFormat="1" x14ac:dyDescent="0.2"/>
    <row r="249" s="6" customFormat="1" x14ac:dyDescent="0.2"/>
    <row r="250" s="6" customFormat="1" x14ac:dyDescent="0.2"/>
    <row r="251" s="6" customFormat="1" x14ac:dyDescent="0.2"/>
    <row r="252" s="6" customFormat="1" x14ac:dyDescent="0.2"/>
    <row r="253" s="6" customFormat="1" x14ac:dyDescent="0.2"/>
    <row r="254" s="6" customFormat="1" x14ac:dyDescent="0.2"/>
    <row r="255" s="6" customFormat="1" x14ac:dyDescent="0.2"/>
    <row r="256" s="6" customFormat="1" x14ac:dyDescent="0.2"/>
    <row r="257" s="6" customFormat="1" x14ac:dyDescent="0.2"/>
    <row r="258" s="6" customFormat="1" x14ac:dyDescent="0.2"/>
    <row r="259" s="6" customFormat="1" x14ac:dyDescent="0.2"/>
    <row r="260" s="6" customFormat="1" x14ac:dyDescent="0.2"/>
    <row r="261" s="6" customFormat="1" x14ac:dyDescent="0.2"/>
    <row r="262" s="6" customFormat="1" x14ac:dyDescent="0.2"/>
    <row r="263" s="6" customFormat="1" x14ac:dyDescent="0.2"/>
    <row r="264" s="6" customFormat="1" x14ac:dyDescent="0.2"/>
    <row r="265" s="6" customFormat="1" x14ac:dyDescent="0.2"/>
    <row r="266" s="6" customFormat="1" x14ac:dyDescent="0.2"/>
    <row r="267" s="6" customFormat="1" x14ac:dyDescent="0.2"/>
    <row r="268" s="6" customFormat="1" x14ac:dyDescent="0.2"/>
    <row r="269" s="6" customFormat="1" x14ac:dyDescent="0.2"/>
    <row r="270" s="6" customFormat="1" x14ac:dyDescent="0.2"/>
    <row r="271" s="6" customFormat="1" x14ac:dyDescent="0.2"/>
    <row r="272" s="6" customFormat="1" x14ac:dyDescent="0.2"/>
    <row r="273" s="6" customFormat="1" x14ac:dyDescent="0.2"/>
    <row r="274" s="6" customFormat="1" x14ac:dyDescent="0.2"/>
    <row r="275" s="6" customFormat="1" x14ac:dyDescent="0.2"/>
    <row r="276" s="6" customFormat="1" x14ac:dyDescent="0.2"/>
    <row r="277" s="6" customFormat="1" x14ac:dyDescent="0.2"/>
    <row r="278" s="6" customFormat="1" x14ac:dyDescent="0.2"/>
    <row r="279" s="6" customFormat="1" x14ac:dyDescent="0.2"/>
  </sheetData>
  <mergeCells count="24">
    <mergeCell ref="A1:N1"/>
    <mergeCell ref="O1:AB1"/>
    <mergeCell ref="A3:A4"/>
    <mergeCell ref="B3:B4"/>
    <mergeCell ref="C3:C4"/>
    <mergeCell ref="D3:H3"/>
    <mergeCell ref="I3:I4"/>
    <mergeCell ref="J3:M3"/>
    <mergeCell ref="N3:N4"/>
    <mergeCell ref="O3:O4"/>
    <mergeCell ref="P3:P4"/>
    <mergeCell ref="Q3:S3"/>
    <mergeCell ref="T3:W3"/>
    <mergeCell ref="X3:AA3"/>
    <mergeCell ref="AB3:AB4"/>
    <mergeCell ref="B6:N6"/>
    <mergeCell ref="O6:AA6"/>
    <mergeCell ref="A84:N85"/>
    <mergeCell ref="B26:N26"/>
    <mergeCell ref="O26:AA26"/>
    <mergeCell ref="B45:N45"/>
    <mergeCell ref="O45:AA45"/>
    <mergeCell ref="B64:N64"/>
    <mergeCell ref="O64:AA64"/>
  </mergeCells>
  <hyperlinks>
    <hyperlink ref="A1:N1" location="Inhaltsverzeichnis!A1" display="Inhaltsverzeichnis!A1" xr:uid="{8AA32171-A970-4DC8-B312-050595420522}"/>
    <hyperlink ref="O1:AB1" location="Inhaltsverzeichnis!A1" display="Inhaltsverzeichnis!A1" xr:uid="{9E2655EE-5494-4461-8FD6-7A4946B036CE}"/>
  </hyperlinks>
  <pageMargins left="0.59055118110236227" right="0.59055118110236227" top="0.78740157480314965" bottom="0.59055118110236227" header="0.31496062992125984" footer="0.23622047244094491"/>
  <pageSetup paperSize="9" firstPageNumber="18" orientation="portrait" r:id="rId1"/>
  <headerFooter alignWithMargins="0">
    <oddHeader>&amp;C&amp;"Arial,Standard"&amp;8– &amp;P –</oddHeader>
    <oddFooter xml:space="preserve">&amp;C&amp;"Source Sans Pro,Standard"&amp;7&amp;K000000 © Amt für Statistik Berlin-Brandenburg — SB A VI 9 - hj 2/25 –  Berlin </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A68788-158C-4D4A-9500-394A82544A51}">
  <dimension ref="A1:V273"/>
  <sheetViews>
    <sheetView zoomScaleNormal="100" zoomScaleSheetLayoutView="100" workbookViewId="0">
      <pane ySplit="3" topLeftCell="A4" activePane="bottomLeft" state="frozen"/>
      <selection pane="bottomLeft" activeCell="A2" sqref="A2"/>
    </sheetView>
  </sheetViews>
  <sheetFormatPr baseColWidth="10" defaultColWidth="11.42578125" defaultRowHeight="12.75" outlineLevelRow="2" x14ac:dyDescent="0.2"/>
  <cols>
    <col min="1" max="1" width="5.5703125" style="16" customWidth="1"/>
    <col min="2" max="2" width="9.85546875" style="16" customWidth="1"/>
    <col min="3" max="8" width="8.28515625" style="16" customWidth="1"/>
    <col min="9" max="9" width="10.28515625" style="16" customWidth="1"/>
    <col min="10" max="11" width="8.28515625" style="16" customWidth="1"/>
    <col min="12" max="19" width="9.42578125" style="16" customWidth="1"/>
    <col min="20" max="20" width="9.85546875" style="16" customWidth="1"/>
    <col min="21" max="21" width="5.7109375" style="16" customWidth="1"/>
    <col min="22" max="16384" width="11.42578125" style="16"/>
  </cols>
  <sheetData>
    <row r="1" spans="1:22" s="92" customFormat="1" ht="12" customHeight="1" x14ac:dyDescent="0.2">
      <c r="A1" s="206" t="s">
        <v>132</v>
      </c>
      <c r="B1" s="206"/>
      <c r="C1" s="206"/>
      <c r="D1" s="206"/>
      <c r="E1" s="206"/>
      <c r="F1" s="206"/>
      <c r="G1" s="206"/>
      <c r="H1" s="206"/>
      <c r="I1" s="206"/>
      <c r="J1" s="206"/>
      <c r="K1" s="206"/>
      <c r="L1" s="207" t="s">
        <v>133</v>
      </c>
      <c r="M1" s="207"/>
      <c r="N1" s="207"/>
      <c r="O1" s="207"/>
      <c r="P1" s="207"/>
      <c r="Q1" s="207"/>
      <c r="R1" s="207"/>
      <c r="S1" s="207"/>
      <c r="T1" s="207"/>
      <c r="U1" s="207"/>
    </row>
    <row r="2" spans="1:22" ht="12" customHeight="1" x14ac:dyDescent="0.2">
      <c r="A2" s="93"/>
      <c r="B2" s="94"/>
      <c r="C2" s="93"/>
      <c r="D2" s="93"/>
      <c r="E2" s="94"/>
      <c r="F2" s="93"/>
      <c r="G2" s="93"/>
      <c r="H2" s="93"/>
      <c r="I2" s="94"/>
      <c r="J2" s="94"/>
      <c r="K2" s="94"/>
      <c r="L2" s="95"/>
      <c r="M2" s="95"/>
      <c r="N2" s="95"/>
      <c r="O2" s="95"/>
      <c r="P2" s="95"/>
      <c r="Q2" s="95"/>
      <c r="R2" s="95"/>
      <c r="S2" s="95"/>
      <c r="T2" s="95"/>
      <c r="U2" s="95"/>
    </row>
    <row r="3" spans="1:22" ht="35.25" customHeight="1" x14ac:dyDescent="0.2">
      <c r="A3" s="96" t="s">
        <v>34</v>
      </c>
      <c r="B3" s="75" t="s">
        <v>89</v>
      </c>
      <c r="C3" s="97" t="s">
        <v>90</v>
      </c>
      <c r="D3" s="97" t="s">
        <v>91</v>
      </c>
      <c r="E3" s="75" t="s">
        <v>92</v>
      </c>
      <c r="F3" s="97" t="s">
        <v>93</v>
      </c>
      <c r="G3" s="97" t="s">
        <v>94</v>
      </c>
      <c r="H3" s="97" t="s">
        <v>95</v>
      </c>
      <c r="I3" s="75" t="s">
        <v>96</v>
      </c>
      <c r="J3" s="75" t="s">
        <v>97</v>
      </c>
      <c r="K3" s="76" t="s">
        <v>98</v>
      </c>
      <c r="L3" s="81" t="s">
        <v>99</v>
      </c>
      <c r="M3" s="97" t="s">
        <v>100</v>
      </c>
      <c r="N3" s="75" t="s">
        <v>101</v>
      </c>
      <c r="O3" s="75" t="s">
        <v>102</v>
      </c>
      <c r="P3" s="75" t="s">
        <v>103</v>
      </c>
      <c r="Q3" s="97" t="s">
        <v>104</v>
      </c>
      <c r="R3" s="75" t="s">
        <v>105</v>
      </c>
      <c r="S3" s="77" t="s">
        <v>106</v>
      </c>
      <c r="T3" s="78" t="s">
        <v>107</v>
      </c>
      <c r="U3" s="98" t="s">
        <v>34</v>
      </c>
    </row>
    <row r="4" spans="1:22" ht="12" customHeight="1" x14ac:dyDescent="0.2">
      <c r="A4" s="99"/>
      <c r="B4" s="100"/>
      <c r="C4" s="100"/>
      <c r="D4" s="100"/>
      <c r="E4" s="100"/>
      <c r="F4" s="100"/>
      <c r="G4" s="100"/>
      <c r="H4" s="100"/>
      <c r="I4" s="100"/>
      <c r="J4" s="100"/>
      <c r="K4" s="100"/>
      <c r="L4" s="101"/>
      <c r="M4" s="101"/>
      <c r="N4" s="101"/>
      <c r="O4" s="101"/>
      <c r="P4" s="101"/>
      <c r="Q4" s="101"/>
      <c r="R4" s="101"/>
      <c r="S4" s="101"/>
      <c r="T4" s="101"/>
      <c r="U4" s="102"/>
    </row>
    <row r="5" spans="1:22" s="110" customFormat="1" ht="12" customHeight="1" x14ac:dyDescent="0.2">
      <c r="A5" s="109"/>
      <c r="B5" s="208" t="s">
        <v>41</v>
      </c>
      <c r="C5" s="208"/>
      <c r="D5" s="208"/>
      <c r="E5" s="208"/>
      <c r="F5" s="208"/>
      <c r="G5" s="208"/>
      <c r="H5" s="208"/>
      <c r="I5" s="208"/>
      <c r="J5" s="208"/>
      <c r="K5" s="208"/>
      <c r="L5" s="208" t="s">
        <v>41</v>
      </c>
      <c r="M5" s="208"/>
      <c r="N5" s="208"/>
      <c r="O5" s="208"/>
      <c r="P5" s="208"/>
      <c r="Q5" s="208"/>
      <c r="R5" s="208"/>
      <c r="S5" s="208"/>
      <c r="T5" s="208"/>
      <c r="U5" s="111"/>
    </row>
    <row r="6" spans="1:22" s="18" customFormat="1" ht="12" customHeight="1" x14ac:dyDescent="0.2">
      <c r="A6" s="103">
        <v>1991</v>
      </c>
      <c r="B6" s="50">
        <v>5175.085</v>
      </c>
      <c r="C6" s="50">
        <v>6060.0039999999999</v>
      </c>
      <c r="D6" s="50">
        <v>1706.011</v>
      </c>
      <c r="E6" s="50">
        <v>1191.0260000000001</v>
      </c>
      <c r="F6" s="50">
        <v>397.86099999999999</v>
      </c>
      <c r="G6" s="50">
        <v>1022.9349999999999</v>
      </c>
      <c r="H6" s="50">
        <v>2958.4740000000002</v>
      </c>
      <c r="I6" s="50">
        <v>836.072</v>
      </c>
      <c r="J6" s="50">
        <v>3300.7</v>
      </c>
      <c r="K6" s="50">
        <v>8072.8119999999999</v>
      </c>
      <c r="L6" s="50">
        <v>1684.181</v>
      </c>
      <c r="M6" s="50">
        <v>484.09199999999998</v>
      </c>
      <c r="N6" s="50">
        <v>2257.0659999999998</v>
      </c>
      <c r="O6" s="50">
        <v>1277.8520000000001</v>
      </c>
      <c r="P6" s="50">
        <v>1221.2449999999999</v>
      </c>
      <c r="Q6" s="50">
        <v>1227.5840000000001</v>
      </c>
      <c r="R6" s="104">
        <v>38873</v>
      </c>
      <c r="S6" s="50">
        <v>30377.388999999999</v>
      </c>
      <c r="T6" s="50">
        <v>6789.6</v>
      </c>
      <c r="U6" s="103">
        <v>1991</v>
      </c>
    </row>
    <row r="7" spans="1:22" s="18" customFormat="1" ht="12" hidden="1" customHeight="1" outlineLevel="1" x14ac:dyDescent="0.2">
      <c r="A7" s="103">
        <v>1992</v>
      </c>
      <c r="B7" s="50">
        <v>5231.1660000000002</v>
      </c>
      <c r="C7" s="50">
        <v>6139.3490000000002</v>
      </c>
      <c r="D7" s="50">
        <v>1678.636</v>
      </c>
      <c r="E7" s="50">
        <v>1063.011</v>
      </c>
      <c r="F7" s="50">
        <v>402.74200000000002</v>
      </c>
      <c r="G7" s="50">
        <v>1038.7550000000001</v>
      </c>
      <c r="H7" s="50">
        <v>2998.7849999999999</v>
      </c>
      <c r="I7" s="50">
        <v>752.59500000000003</v>
      </c>
      <c r="J7" s="50">
        <v>3348.89</v>
      </c>
      <c r="K7" s="50">
        <v>8146.2520000000004</v>
      </c>
      <c r="L7" s="50">
        <v>1695.029</v>
      </c>
      <c r="M7" s="50">
        <v>485.86200000000002</v>
      </c>
      <c r="N7" s="50">
        <v>1968.5989999999999</v>
      </c>
      <c r="O7" s="50">
        <v>1133.8499999999999</v>
      </c>
      <c r="P7" s="50">
        <v>1231.8869999999999</v>
      </c>
      <c r="Q7" s="50">
        <v>1046.5920000000001</v>
      </c>
      <c r="R7" s="104">
        <v>38362</v>
      </c>
      <c r="S7" s="50">
        <v>30718.717000000001</v>
      </c>
      <c r="T7" s="50">
        <v>5964.6469999999999</v>
      </c>
      <c r="U7" s="103">
        <v>1992</v>
      </c>
    </row>
    <row r="8" spans="1:22" s="18" customFormat="1" ht="12" hidden="1" customHeight="1" outlineLevel="1" x14ac:dyDescent="0.2">
      <c r="A8" s="103">
        <v>1993</v>
      </c>
      <c r="B8" s="50">
        <v>5149.9129999999996</v>
      </c>
      <c r="C8" s="50">
        <v>6088.0929999999998</v>
      </c>
      <c r="D8" s="50">
        <v>1670.749</v>
      </c>
      <c r="E8" s="50">
        <v>1031.5609999999999</v>
      </c>
      <c r="F8" s="50">
        <v>397.755</v>
      </c>
      <c r="G8" s="50">
        <v>1033.1310000000001</v>
      </c>
      <c r="H8" s="50">
        <v>2971.1039999999998</v>
      </c>
      <c r="I8" s="50">
        <v>738.49400000000003</v>
      </c>
      <c r="J8" s="50">
        <v>3331.16</v>
      </c>
      <c r="K8" s="50">
        <v>8037.701</v>
      </c>
      <c r="L8" s="50">
        <v>1676.154</v>
      </c>
      <c r="M8" s="50">
        <v>478.28699999999998</v>
      </c>
      <c r="N8" s="50">
        <v>1908.45</v>
      </c>
      <c r="O8" s="50">
        <v>1106.8920000000001</v>
      </c>
      <c r="P8" s="50">
        <v>1221.4829999999999</v>
      </c>
      <c r="Q8" s="50">
        <v>1024.0730000000001</v>
      </c>
      <c r="R8" s="104">
        <v>37865</v>
      </c>
      <c r="S8" s="50">
        <v>30384.780999999999</v>
      </c>
      <c r="T8" s="50">
        <v>5809.47</v>
      </c>
      <c r="U8" s="103">
        <v>1993</v>
      </c>
    </row>
    <row r="9" spans="1:22" s="18" customFormat="1" ht="12" hidden="1" customHeight="1" outlineLevel="1" x14ac:dyDescent="0.2">
      <c r="A9" s="103">
        <v>1994</v>
      </c>
      <c r="B9" s="50">
        <v>5104.8180000000002</v>
      </c>
      <c r="C9" s="50">
        <v>6087.665</v>
      </c>
      <c r="D9" s="50">
        <v>1659.9169999999999</v>
      </c>
      <c r="E9" s="50">
        <v>1063.4259999999999</v>
      </c>
      <c r="F9" s="50">
        <v>393.55</v>
      </c>
      <c r="G9" s="50">
        <v>1031.3710000000001</v>
      </c>
      <c r="H9" s="50">
        <v>2956.3130000000001</v>
      </c>
      <c r="I9" s="50">
        <v>761.74199999999996</v>
      </c>
      <c r="J9" s="50">
        <v>3341.6860000000001</v>
      </c>
      <c r="K9" s="50">
        <v>7960.6890000000003</v>
      </c>
      <c r="L9" s="50">
        <v>1676.367</v>
      </c>
      <c r="M9" s="50">
        <v>477.04300000000001</v>
      </c>
      <c r="N9" s="50">
        <v>1963.9190000000001</v>
      </c>
      <c r="O9" s="50">
        <v>1130.241</v>
      </c>
      <c r="P9" s="50">
        <v>1220.326</v>
      </c>
      <c r="Q9" s="50">
        <v>1051.9269999999999</v>
      </c>
      <c r="R9" s="104">
        <v>37881</v>
      </c>
      <c r="S9" s="50">
        <v>30249.828000000001</v>
      </c>
      <c r="T9" s="50">
        <v>5971.2550000000001</v>
      </c>
      <c r="U9" s="103">
        <v>1994</v>
      </c>
    </row>
    <row r="10" spans="1:22" s="18" customFormat="1" ht="12" customHeight="1" collapsed="1" x14ac:dyDescent="0.2">
      <c r="A10" s="103">
        <v>1995</v>
      </c>
      <c r="B10" s="50">
        <v>5116.991</v>
      </c>
      <c r="C10" s="50">
        <v>6092.4639999999999</v>
      </c>
      <c r="D10" s="50">
        <v>1661.5630000000001</v>
      </c>
      <c r="E10" s="50">
        <v>1088.752</v>
      </c>
      <c r="F10" s="50">
        <v>384.94</v>
      </c>
      <c r="G10" s="50">
        <v>1020.427</v>
      </c>
      <c r="H10" s="50">
        <v>2952.42</v>
      </c>
      <c r="I10" s="50">
        <v>784.327</v>
      </c>
      <c r="J10" s="50">
        <v>3377.8620000000001</v>
      </c>
      <c r="K10" s="50">
        <v>7935.0330000000004</v>
      </c>
      <c r="L10" s="50">
        <v>1687.34</v>
      </c>
      <c r="M10" s="50">
        <v>480.34500000000003</v>
      </c>
      <c r="N10" s="50">
        <v>2020.482</v>
      </c>
      <c r="O10" s="50">
        <v>1149.048</v>
      </c>
      <c r="P10" s="50">
        <v>1228.136</v>
      </c>
      <c r="Q10" s="50">
        <v>1065.8699999999999</v>
      </c>
      <c r="R10" s="104">
        <v>38046</v>
      </c>
      <c r="S10" s="50">
        <v>30275.957999999999</v>
      </c>
      <c r="T10" s="50">
        <v>6108.4790000000003</v>
      </c>
      <c r="U10" s="103">
        <v>1995</v>
      </c>
    </row>
    <row r="11" spans="1:22" s="18" customFormat="1" ht="12" hidden="1" customHeight="1" outlineLevel="1" x14ac:dyDescent="0.2">
      <c r="A11" s="103">
        <v>1996</v>
      </c>
      <c r="B11" s="50">
        <v>5153.0460000000003</v>
      </c>
      <c r="C11" s="50">
        <v>6082.1059999999998</v>
      </c>
      <c r="D11" s="50">
        <v>1635.6790000000001</v>
      </c>
      <c r="E11" s="50">
        <v>1087.4739999999999</v>
      </c>
      <c r="F11" s="50">
        <v>379.625</v>
      </c>
      <c r="G11" s="50">
        <v>1013.8339999999999</v>
      </c>
      <c r="H11" s="50">
        <v>2966.2440000000001</v>
      </c>
      <c r="I11" s="50">
        <v>776.63499999999999</v>
      </c>
      <c r="J11" s="50">
        <v>3379.114</v>
      </c>
      <c r="K11" s="50">
        <v>7972.652</v>
      </c>
      <c r="L11" s="50">
        <v>1695.9780000000001</v>
      </c>
      <c r="M11" s="50">
        <v>482.34300000000002</v>
      </c>
      <c r="N11" s="50">
        <v>2020.819</v>
      </c>
      <c r="O11" s="50">
        <v>1129.6130000000001</v>
      </c>
      <c r="P11" s="50">
        <v>1233.6659999999999</v>
      </c>
      <c r="Q11" s="50">
        <v>1053.172</v>
      </c>
      <c r="R11" s="104">
        <v>38062</v>
      </c>
      <c r="S11" s="50">
        <v>30358.608</v>
      </c>
      <c r="T11" s="50">
        <v>6067.7129999999997</v>
      </c>
      <c r="U11" s="103">
        <v>1996</v>
      </c>
    </row>
    <row r="12" spans="1:22" s="18" customFormat="1" ht="12" hidden="1" customHeight="1" outlineLevel="1" x14ac:dyDescent="0.2">
      <c r="A12" s="103">
        <v>1997</v>
      </c>
      <c r="B12" s="50">
        <v>5181.1350000000002</v>
      </c>
      <c r="C12" s="50">
        <v>6089.55</v>
      </c>
      <c r="D12" s="50">
        <v>1601.287</v>
      </c>
      <c r="E12" s="50">
        <v>1087.5509999999999</v>
      </c>
      <c r="F12" s="50">
        <v>381.22500000000002</v>
      </c>
      <c r="G12" s="50">
        <v>1007.561</v>
      </c>
      <c r="H12" s="50">
        <v>2962.2249999999999</v>
      </c>
      <c r="I12" s="50">
        <v>763.798</v>
      </c>
      <c r="J12" s="50">
        <v>3385.5819999999999</v>
      </c>
      <c r="K12" s="50">
        <v>8027.732</v>
      </c>
      <c r="L12" s="50">
        <v>1698.9</v>
      </c>
      <c r="M12" s="50">
        <v>482.33199999999999</v>
      </c>
      <c r="N12" s="50">
        <v>1994.09</v>
      </c>
      <c r="O12" s="50">
        <v>1107.51</v>
      </c>
      <c r="P12" s="50">
        <v>1231.771</v>
      </c>
      <c r="Q12" s="50">
        <v>1042.751</v>
      </c>
      <c r="R12" s="104">
        <v>38045</v>
      </c>
      <c r="S12" s="50">
        <v>30448.012999999999</v>
      </c>
      <c r="T12" s="50">
        <v>5995.7</v>
      </c>
      <c r="U12" s="103">
        <v>1997</v>
      </c>
    </row>
    <row r="13" spans="1:22" s="18" customFormat="1" ht="12" hidden="1" customHeight="1" outlineLevel="1" x14ac:dyDescent="0.2">
      <c r="A13" s="103">
        <v>1998</v>
      </c>
      <c r="B13" s="50">
        <v>5252.9579999999996</v>
      </c>
      <c r="C13" s="50">
        <v>6212.85</v>
      </c>
      <c r="D13" s="50">
        <v>1589.1569999999999</v>
      </c>
      <c r="E13" s="50">
        <v>1082.924</v>
      </c>
      <c r="F13" s="50">
        <v>379.27600000000001</v>
      </c>
      <c r="G13" s="50">
        <v>1018.299</v>
      </c>
      <c r="H13" s="50">
        <v>2991.3510000000001</v>
      </c>
      <c r="I13" s="50">
        <v>760.51099999999997</v>
      </c>
      <c r="J13" s="50">
        <v>3411.54</v>
      </c>
      <c r="K13" s="50">
        <v>8185.5919999999996</v>
      </c>
      <c r="L13" s="50">
        <v>1725.096</v>
      </c>
      <c r="M13" s="50">
        <v>490.94400000000002</v>
      </c>
      <c r="N13" s="50">
        <v>1993.355</v>
      </c>
      <c r="O13" s="50">
        <v>1104.4749999999999</v>
      </c>
      <c r="P13" s="50">
        <v>1235.7809999999999</v>
      </c>
      <c r="Q13" s="50">
        <v>1065.8910000000001</v>
      </c>
      <c r="R13" s="104">
        <v>38500</v>
      </c>
      <c r="S13" s="50">
        <v>30903.687000000002</v>
      </c>
      <c r="T13" s="50">
        <v>6007.1559999999999</v>
      </c>
      <c r="U13" s="103">
        <v>1998</v>
      </c>
    </row>
    <row r="14" spans="1:22" s="18" customFormat="1" ht="12" hidden="1" customHeight="1" outlineLevel="1" x14ac:dyDescent="0.2">
      <c r="A14" s="102">
        <v>1999</v>
      </c>
      <c r="B14" s="50">
        <v>5339.7129999999997</v>
      </c>
      <c r="C14" s="50">
        <v>6323.808</v>
      </c>
      <c r="D14" s="50">
        <v>1587.865</v>
      </c>
      <c r="E14" s="50">
        <v>1088.171</v>
      </c>
      <c r="F14" s="50">
        <v>383.02699999999999</v>
      </c>
      <c r="G14" s="50">
        <v>1032.105</v>
      </c>
      <c r="H14" s="50">
        <v>3040.3649999999998</v>
      </c>
      <c r="I14" s="50">
        <v>767.42200000000003</v>
      </c>
      <c r="J14" s="50">
        <v>3485.4450000000002</v>
      </c>
      <c r="K14" s="50">
        <v>8367.0169999999998</v>
      </c>
      <c r="L14" s="50">
        <v>1760.3209999999999</v>
      </c>
      <c r="M14" s="50">
        <v>503.93200000000002</v>
      </c>
      <c r="N14" s="50">
        <v>2005.8889999999999</v>
      </c>
      <c r="O14" s="50">
        <v>1093.8699999999999</v>
      </c>
      <c r="P14" s="50">
        <v>1258.827</v>
      </c>
      <c r="Q14" s="50">
        <v>1087.223</v>
      </c>
      <c r="R14" s="104">
        <v>39125</v>
      </c>
      <c r="S14" s="50">
        <v>31494.560000000001</v>
      </c>
      <c r="T14" s="50">
        <v>6042.5749999999998</v>
      </c>
      <c r="U14" s="103">
        <v>1999</v>
      </c>
    </row>
    <row r="15" spans="1:22" s="18" customFormat="1" ht="12" customHeight="1" collapsed="1" x14ac:dyDescent="0.2">
      <c r="A15" s="103">
        <v>2000</v>
      </c>
      <c r="B15" s="50">
        <v>5503.5940000000001</v>
      </c>
      <c r="C15" s="50">
        <v>6460.1909999999998</v>
      </c>
      <c r="D15" s="50">
        <v>1619.1389999999999</v>
      </c>
      <c r="E15" s="50">
        <v>1089.825</v>
      </c>
      <c r="F15" s="50">
        <v>394.52</v>
      </c>
      <c r="G15" s="50">
        <v>1052.615</v>
      </c>
      <c r="H15" s="50">
        <v>3120.4879999999998</v>
      </c>
      <c r="I15" s="50">
        <v>767.26800000000003</v>
      </c>
      <c r="J15" s="50">
        <v>3585.134</v>
      </c>
      <c r="K15" s="50">
        <v>8618.5130000000008</v>
      </c>
      <c r="L15" s="50">
        <v>1808.7829999999999</v>
      </c>
      <c r="M15" s="50">
        <v>517.72</v>
      </c>
      <c r="N15" s="50">
        <v>2001.2080000000001</v>
      </c>
      <c r="O15" s="50">
        <v>1071.7139999999999</v>
      </c>
      <c r="P15" s="50">
        <v>1285.4169999999999</v>
      </c>
      <c r="Q15" s="50">
        <v>1079.8710000000001</v>
      </c>
      <c r="R15" s="104">
        <v>39976</v>
      </c>
      <c r="S15" s="50">
        <v>32346.974999999999</v>
      </c>
      <c r="T15" s="50">
        <v>6009.8860000000004</v>
      </c>
      <c r="U15" s="103">
        <v>2000</v>
      </c>
      <c r="V15" s="19"/>
    </row>
    <row r="16" spans="1:22" s="18" customFormat="1" ht="12" hidden="1" customHeight="1" outlineLevel="1" x14ac:dyDescent="0.2">
      <c r="A16" s="102">
        <v>2001</v>
      </c>
      <c r="B16" s="50">
        <v>5547.6970000000001</v>
      </c>
      <c r="C16" s="50">
        <v>6495.9539999999997</v>
      </c>
      <c r="D16" s="50">
        <v>1599.9069999999999</v>
      </c>
      <c r="E16" s="50">
        <v>1063.9459999999999</v>
      </c>
      <c r="F16" s="50">
        <v>396.02499999999998</v>
      </c>
      <c r="G16" s="50">
        <v>1060.2059999999999</v>
      </c>
      <c r="H16" s="50">
        <v>3130.2040000000002</v>
      </c>
      <c r="I16" s="50">
        <v>749.61199999999997</v>
      </c>
      <c r="J16" s="50">
        <v>3571.23</v>
      </c>
      <c r="K16" s="50">
        <v>8580.4110000000001</v>
      </c>
      <c r="L16" s="50">
        <v>1810.7470000000001</v>
      </c>
      <c r="M16" s="50">
        <v>515.173</v>
      </c>
      <c r="N16" s="50">
        <v>1955.2149999999999</v>
      </c>
      <c r="O16" s="50">
        <v>1043.1420000000001</v>
      </c>
      <c r="P16" s="50">
        <v>1288.067</v>
      </c>
      <c r="Q16" s="50">
        <v>1057.4639999999999</v>
      </c>
      <c r="R16" s="104">
        <v>39865</v>
      </c>
      <c r="S16" s="50">
        <v>32395.714</v>
      </c>
      <c r="T16" s="50">
        <v>5869.3789999999999</v>
      </c>
      <c r="U16" s="103">
        <v>2001</v>
      </c>
      <c r="V16" s="19"/>
    </row>
    <row r="17" spans="1:22" s="18" customFormat="1" ht="12" hidden="1" customHeight="1" outlineLevel="1" x14ac:dyDescent="0.2">
      <c r="A17" s="102">
        <v>2002</v>
      </c>
      <c r="B17" s="50">
        <v>5547.1189999999997</v>
      </c>
      <c r="C17" s="50">
        <v>6477.1189999999997</v>
      </c>
      <c r="D17" s="50">
        <v>1573.395</v>
      </c>
      <c r="E17" s="50">
        <v>1043.0360000000001</v>
      </c>
      <c r="F17" s="50">
        <v>395.36399999999998</v>
      </c>
      <c r="G17" s="50">
        <v>1052.989</v>
      </c>
      <c r="H17" s="50">
        <v>3119.049</v>
      </c>
      <c r="I17" s="50">
        <v>740.22500000000002</v>
      </c>
      <c r="J17" s="50">
        <v>3575.1790000000001</v>
      </c>
      <c r="K17" s="50">
        <v>8544.5529999999999</v>
      </c>
      <c r="L17" s="50">
        <v>1819.655</v>
      </c>
      <c r="M17" s="50">
        <v>513.47299999999996</v>
      </c>
      <c r="N17" s="50">
        <v>1933.1669999999999</v>
      </c>
      <c r="O17" s="50">
        <v>1025.066</v>
      </c>
      <c r="P17" s="50">
        <v>1279.059</v>
      </c>
      <c r="Q17" s="50">
        <v>1035.5519999999999</v>
      </c>
      <c r="R17" s="104">
        <v>39674</v>
      </c>
      <c r="S17" s="50">
        <v>32323.559000000001</v>
      </c>
      <c r="T17" s="50">
        <v>5777.0460000000003</v>
      </c>
      <c r="U17" s="103">
        <v>2002</v>
      </c>
      <c r="V17" s="19"/>
    </row>
    <row r="18" spans="1:22" s="18" customFormat="1" ht="12" hidden="1" customHeight="1" outlineLevel="1" x14ac:dyDescent="0.2">
      <c r="A18" s="103">
        <v>2003</v>
      </c>
      <c r="B18" s="50">
        <v>5492.6620000000003</v>
      </c>
      <c r="C18" s="50">
        <v>6398.3580000000002</v>
      </c>
      <c r="D18" s="50">
        <v>1550.9169999999999</v>
      </c>
      <c r="E18" s="50">
        <v>1026.8800000000001</v>
      </c>
      <c r="F18" s="50">
        <v>392.58499999999998</v>
      </c>
      <c r="G18" s="50">
        <v>1041.6279999999999</v>
      </c>
      <c r="H18" s="50">
        <v>3076.6439999999998</v>
      </c>
      <c r="I18" s="50">
        <v>726.79300000000001</v>
      </c>
      <c r="J18" s="50">
        <v>3558.3119999999999</v>
      </c>
      <c r="K18" s="50">
        <v>8458.4169999999995</v>
      </c>
      <c r="L18" s="50">
        <v>1804.2429999999999</v>
      </c>
      <c r="M18" s="50">
        <v>510.96499999999997</v>
      </c>
      <c r="N18" s="50">
        <v>1922.9559999999999</v>
      </c>
      <c r="O18" s="50">
        <v>1012.288</v>
      </c>
      <c r="P18" s="50">
        <v>1260.548</v>
      </c>
      <c r="Q18" s="50">
        <v>1011.804</v>
      </c>
      <c r="R18" s="104">
        <v>39246</v>
      </c>
      <c r="S18" s="50">
        <v>31994.362000000001</v>
      </c>
      <c r="T18" s="50">
        <v>5700.7209999999995</v>
      </c>
      <c r="U18" s="103">
        <v>2003</v>
      </c>
      <c r="V18" s="19"/>
    </row>
    <row r="19" spans="1:22" s="18" customFormat="1" ht="12" hidden="1" customHeight="1" outlineLevel="1" x14ac:dyDescent="0.2">
      <c r="A19" s="103">
        <v>2004</v>
      </c>
      <c r="B19" s="50">
        <v>5503.7089999999998</v>
      </c>
      <c r="C19" s="50">
        <v>6398.7719999999999</v>
      </c>
      <c r="D19" s="50">
        <v>1559.471</v>
      </c>
      <c r="E19" s="50">
        <v>1029.5550000000001</v>
      </c>
      <c r="F19" s="50">
        <v>394.35500000000002</v>
      </c>
      <c r="G19" s="50">
        <v>1045.0219999999999</v>
      </c>
      <c r="H19" s="50">
        <v>3082.1660000000002</v>
      </c>
      <c r="I19" s="50">
        <v>725.02700000000004</v>
      </c>
      <c r="J19" s="50">
        <v>3579.4430000000002</v>
      </c>
      <c r="K19" s="50">
        <v>8504.2369999999992</v>
      </c>
      <c r="L19" s="50">
        <v>1821.721</v>
      </c>
      <c r="M19" s="50">
        <v>514.721</v>
      </c>
      <c r="N19" s="50">
        <v>1923.232</v>
      </c>
      <c r="O19" s="50">
        <v>1009.71</v>
      </c>
      <c r="P19" s="50">
        <v>1261.384</v>
      </c>
      <c r="Q19" s="50">
        <v>1017.475</v>
      </c>
      <c r="R19" s="104">
        <v>39370</v>
      </c>
      <c r="S19" s="50">
        <v>32105.53</v>
      </c>
      <c r="T19" s="50">
        <v>5704.9989999999998</v>
      </c>
      <c r="U19" s="103">
        <v>2004</v>
      </c>
      <c r="V19" s="19"/>
    </row>
    <row r="20" spans="1:22" s="18" customFormat="1" ht="12" customHeight="1" collapsed="1" x14ac:dyDescent="0.2">
      <c r="A20" s="103">
        <v>2005</v>
      </c>
      <c r="B20" s="50">
        <v>5508.0820000000003</v>
      </c>
      <c r="C20" s="50">
        <v>6419.8249999999998</v>
      </c>
      <c r="D20" s="50">
        <v>1559.867</v>
      </c>
      <c r="E20" s="50">
        <v>1021.516</v>
      </c>
      <c r="F20" s="50">
        <v>393.75099999999998</v>
      </c>
      <c r="G20" s="50">
        <v>1054.3019999999999</v>
      </c>
      <c r="H20" s="50">
        <v>3072.884</v>
      </c>
      <c r="I20" s="50">
        <v>723.26400000000001</v>
      </c>
      <c r="J20" s="50">
        <v>3567.2620000000002</v>
      </c>
      <c r="K20" s="50">
        <v>8490.8850000000002</v>
      </c>
      <c r="L20" s="50">
        <v>1825.5740000000001</v>
      </c>
      <c r="M20" s="50">
        <v>516.47400000000005</v>
      </c>
      <c r="N20" s="50">
        <v>1904.9639999999999</v>
      </c>
      <c r="O20" s="50">
        <v>995.697</v>
      </c>
      <c r="P20" s="50">
        <v>1258.867</v>
      </c>
      <c r="Q20" s="50">
        <v>1008.7859999999999</v>
      </c>
      <c r="R20" s="104">
        <v>39322</v>
      </c>
      <c r="S20" s="50">
        <v>32107.905999999999</v>
      </c>
      <c r="T20" s="50">
        <v>5654.2269999999999</v>
      </c>
      <c r="U20" s="103">
        <v>2005</v>
      </c>
      <c r="V20" s="19"/>
    </row>
    <row r="21" spans="1:22" s="18" customFormat="1" ht="12" customHeight="1" x14ac:dyDescent="0.2">
      <c r="A21" s="103">
        <v>2006</v>
      </c>
      <c r="B21" s="50">
        <v>5540.9340000000002</v>
      </c>
      <c r="C21" s="50">
        <v>6476.9430000000002</v>
      </c>
      <c r="D21" s="50">
        <v>1584.944</v>
      </c>
      <c r="E21" s="50">
        <v>1027.229</v>
      </c>
      <c r="F21" s="50">
        <v>399.02300000000002</v>
      </c>
      <c r="G21" s="50">
        <v>1066.0740000000001</v>
      </c>
      <c r="H21" s="50">
        <v>3085.5349999999999</v>
      </c>
      <c r="I21" s="50">
        <v>730.22400000000005</v>
      </c>
      <c r="J21" s="50">
        <v>3592.7139999999999</v>
      </c>
      <c r="K21" s="50">
        <v>8532.4560000000001</v>
      </c>
      <c r="L21" s="50">
        <v>1839.6790000000001</v>
      </c>
      <c r="M21" s="50">
        <v>515.71100000000001</v>
      </c>
      <c r="N21" s="50">
        <v>1925.2339999999999</v>
      </c>
      <c r="O21" s="50">
        <v>1006.039</v>
      </c>
      <c r="P21" s="50">
        <v>1268.771</v>
      </c>
      <c r="Q21" s="50">
        <v>1016.49</v>
      </c>
      <c r="R21" s="104">
        <v>39608</v>
      </c>
      <c r="S21" s="50">
        <v>32317.84</v>
      </c>
      <c r="T21" s="50">
        <v>5705.2160000000003</v>
      </c>
      <c r="U21" s="103">
        <v>2006</v>
      </c>
      <c r="V21" s="19"/>
    </row>
    <row r="22" spans="1:22" s="18" customFormat="1" ht="12" customHeight="1" x14ac:dyDescent="0.2">
      <c r="A22" s="103">
        <v>2007</v>
      </c>
      <c r="B22" s="50">
        <v>5632.92</v>
      </c>
      <c r="C22" s="50">
        <v>6595.7259999999997</v>
      </c>
      <c r="D22" s="50">
        <v>1617.7809999999999</v>
      </c>
      <c r="E22" s="50">
        <v>1047.732</v>
      </c>
      <c r="F22" s="50">
        <v>405.80799999999999</v>
      </c>
      <c r="G22" s="50">
        <v>1091.24</v>
      </c>
      <c r="H22" s="50">
        <v>3124.8939999999998</v>
      </c>
      <c r="I22" s="50">
        <v>743.85400000000004</v>
      </c>
      <c r="J22" s="50">
        <v>3656.8879999999999</v>
      </c>
      <c r="K22" s="50">
        <v>8672.2839999999997</v>
      </c>
      <c r="L22" s="50">
        <v>1876.88</v>
      </c>
      <c r="M22" s="50">
        <v>517.34100000000001</v>
      </c>
      <c r="N22" s="50">
        <v>1953.5219999999999</v>
      </c>
      <c r="O22" s="50">
        <v>1020.3390000000001</v>
      </c>
      <c r="P22" s="50">
        <v>1289.5450000000001</v>
      </c>
      <c r="Q22" s="50">
        <v>1034.2460000000001</v>
      </c>
      <c r="R22" s="104">
        <v>40281</v>
      </c>
      <c r="S22" s="50">
        <v>32863.525999999998</v>
      </c>
      <c r="T22" s="50">
        <v>5799.6930000000002</v>
      </c>
      <c r="U22" s="103">
        <v>2007</v>
      </c>
      <c r="V22" s="19"/>
    </row>
    <row r="23" spans="1:22" s="18" customFormat="1" ht="12" customHeight="1" x14ac:dyDescent="0.2">
      <c r="A23" s="103">
        <v>2008</v>
      </c>
      <c r="B23" s="50">
        <v>5721.34</v>
      </c>
      <c r="C23" s="50">
        <v>6703.1689999999999</v>
      </c>
      <c r="D23" s="50">
        <v>1649.6189999999999</v>
      </c>
      <c r="E23" s="50">
        <v>1063.3119999999999</v>
      </c>
      <c r="F23" s="50">
        <v>409.33499999999998</v>
      </c>
      <c r="G23" s="50">
        <v>1120.77</v>
      </c>
      <c r="H23" s="50">
        <v>3159.8429999999998</v>
      </c>
      <c r="I23" s="50">
        <v>750.03700000000003</v>
      </c>
      <c r="J23" s="50">
        <v>3709.1869999999999</v>
      </c>
      <c r="K23" s="50">
        <v>8795.44</v>
      </c>
      <c r="L23" s="50">
        <v>1907.181</v>
      </c>
      <c r="M23" s="50">
        <v>520.47299999999996</v>
      </c>
      <c r="N23" s="50">
        <v>1964.1759999999999</v>
      </c>
      <c r="O23" s="50">
        <v>1027.519</v>
      </c>
      <c r="P23" s="50">
        <v>1308.549</v>
      </c>
      <c r="Q23" s="50">
        <v>1041.05</v>
      </c>
      <c r="R23" s="104">
        <v>40851</v>
      </c>
      <c r="S23" s="50">
        <v>33355.286999999997</v>
      </c>
      <c r="T23" s="50">
        <v>5846.0940000000001</v>
      </c>
      <c r="U23" s="103">
        <v>2008</v>
      </c>
      <c r="V23" s="19"/>
    </row>
    <row r="24" spans="1:22" s="18" customFormat="1" ht="12" customHeight="1" x14ac:dyDescent="0.2">
      <c r="A24" s="103">
        <v>2009</v>
      </c>
      <c r="B24" s="50">
        <v>5683.9859999999999</v>
      </c>
      <c r="C24" s="50">
        <v>6726.34</v>
      </c>
      <c r="D24" s="50">
        <v>1677.585</v>
      </c>
      <c r="E24" s="50">
        <v>1076.557</v>
      </c>
      <c r="F24" s="50">
        <v>407.09199999999998</v>
      </c>
      <c r="G24" s="50">
        <v>1137.365</v>
      </c>
      <c r="H24" s="50">
        <v>3171.2249999999999</v>
      </c>
      <c r="I24" s="50">
        <v>755.59799999999996</v>
      </c>
      <c r="J24" s="50">
        <v>3740.7689999999998</v>
      </c>
      <c r="K24" s="50">
        <v>8773.6749999999993</v>
      </c>
      <c r="L24" s="50">
        <v>1905.672</v>
      </c>
      <c r="M24" s="50">
        <v>517.82100000000003</v>
      </c>
      <c r="N24" s="50">
        <v>1955.4570000000001</v>
      </c>
      <c r="O24" s="50">
        <v>1023.812</v>
      </c>
      <c r="P24" s="50">
        <v>1314.366</v>
      </c>
      <c r="Q24" s="50">
        <v>1035.68</v>
      </c>
      <c r="R24" s="104">
        <v>40903</v>
      </c>
      <c r="S24" s="50">
        <v>33378.311000000002</v>
      </c>
      <c r="T24" s="50">
        <v>5847.1040000000003</v>
      </c>
      <c r="U24" s="103">
        <v>2009</v>
      </c>
      <c r="V24" s="19"/>
    </row>
    <row r="25" spans="1:22" s="18" customFormat="1" ht="12" customHeight="1" x14ac:dyDescent="0.2">
      <c r="A25" s="103">
        <v>2010</v>
      </c>
      <c r="B25" s="50">
        <v>5688.8779999999997</v>
      </c>
      <c r="C25" s="50">
        <v>6786.4809999999998</v>
      </c>
      <c r="D25" s="50">
        <v>1697.251</v>
      </c>
      <c r="E25" s="50">
        <v>1081.7539999999999</v>
      </c>
      <c r="F25" s="50">
        <v>407.19200000000001</v>
      </c>
      <c r="G25" s="50">
        <v>1148.1120000000001</v>
      </c>
      <c r="H25" s="50">
        <v>3179.1680000000001</v>
      </c>
      <c r="I25" s="50">
        <v>751.75</v>
      </c>
      <c r="J25" s="50">
        <v>3766.6889999999999</v>
      </c>
      <c r="K25" s="50">
        <v>8804.33</v>
      </c>
      <c r="L25" s="50">
        <v>1911.1420000000001</v>
      </c>
      <c r="M25" s="50">
        <v>520.85599999999999</v>
      </c>
      <c r="N25" s="50">
        <v>1967.018</v>
      </c>
      <c r="O25" s="50">
        <v>1025.173</v>
      </c>
      <c r="P25" s="50">
        <v>1319.078</v>
      </c>
      <c r="Q25" s="50">
        <v>1044.1279999999999</v>
      </c>
      <c r="R25" s="104">
        <v>41099</v>
      </c>
      <c r="S25" s="50">
        <v>33531.925999999999</v>
      </c>
      <c r="T25" s="50">
        <v>5869.8230000000003</v>
      </c>
      <c r="U25" s="103">
        <v>2010</v>
      </c>
      <c r="V25" s="19"/>
    </row>
    <row r="26" spans="1:22" s="18" customFormat="1" ht="12" customHeight="1" x14ac:dyDescent="0.2">
      <c r="A26" s="103">
        <v>2011</v>
      </c>
      <c r="B26" s="50">
        <v>5762.8440000000001</v>
      </c>
      <c r="C26" s="50">
        <v>6904.7449999999999</v>
      </c>
      <c r="D26" s="50">
        <v>1712.364</v>
      </c>
      <c r="E26" s="50">
        <v>1080.9059999999999</v>
      </c>
      <c r="F26" s="50">
        <v>412.78</v>
      </c>
      <c r="G26" s="50">
        <v>1164.615</v>
      </c>
      <c r="H26" s="50">
        <v>3217.6579999999999</v>
      </c>
      <c r="I26" s="50">
        <v>741.30499999999995</v>
      </c>
      <c r="J26" s="50">
        <v>3827.4720000000002</v>
      </c>
      <c r="K26" s="50">
        <v>8919.3410000000003</v>
      </c>
      <c r="L26" s="50">
        <v>1929.0350000000001</v>
      </c>
      <c r="M26" s="50">
        <v>526.28499999999997</v>
      </c>
      <c r="N26" s="50">
        <v>1970.2570000000001</v>
      </c>
      <c r="O26" s="50">
        <v>1020.204</v>
      </c>
      <c r="P26" s="50">
        <v>1331.8230000000001</v>
      </c>
      <c r="Q26" s="50">
        <v>1048.366</v>
      </c>
      <c r="R26" s="104">
        <v>41570</v>
      </c>
      <c r="S26" s="50">
        <v>33996.597999999998</v>
      </c>
      <c r="T26" s="50">
        <v>5861.0379999999996</v>
      </c>
      <c r="U26" s="103">
        <v>2011</v>
      </c>
      <c r="V26" s="19"/>
    </row>
    <row r="27" spans="1:22" s="18" customFormat="1" ht="12" customHeight="1" x14ac:dyDescent="0.2">
      <c r="A27" s="103">
        <v>2012</v>
      </c>
      <c r="B27" s="50">
        <v>5846.3490000000002</v>
      </c>
      <c r="C27" s="50">
        <v>7021.1030000000001</v>
      </c>
      <c r="D27" s="50">
        <v>1750.9639999999999</v>
      </c>
      <c r="E27" s="50">
        <v>1083.5039999999999</v>
      </c>
      <c r="F27" s="50">
        <v>419.30099999999999</v>
      </c>
      <c r="G27" s="50">
        <v>1186.7909999999999</v>
      </c>
      <c r="H27" s="50">
        <v>3255.7849999999999</v>
      </c>
      <c r="I27" s="50">
        <v>734.84</v>
      </c>
      <c r="J27" s="50">
        <v>3887.3780000000002</v>
      </c>
      <c r="K27" s="50">
        <v>9013.6669999999995</v>
      </c>
      <c r="L27" s="50">
        <v>1945.396</v>
      </c>
      <c r="M27" s="50">
        <v>527.09100000000001</v>
      </c>
      <c r="N27" s="50">
        <v>1987.318</v>
      </c>
      <c r="O27" s="50">
        <v>1015.175</v>
      </c>
      <c r="P27" s="50">
        <v>1341.36</v>
      </c>
      <c r="Q27" s="50">
        <v>1048.9780000000001</v>
      </c>
      <c r="R27" s="104">
        <v>42065</v>
      </c>
      <c r="S27" s="50">
        <v>34444.220999999998</v>
      </c>
      <c r="T27" s="50">
        <v>5869.8149999999996</v>
      </c>
      <c r="U27" s="103">
        <v>2012</v>
      </c>
      <c r="V27" s="19"/>
    </row>
    <row r="28" spans="1:22" s="18" customFormat="1" ht="12" customHeight="1" x14ac:dyDescent="0.2">
      <c r="A28" s="103">
        <v>2013</v>
      </c>
      <c r="B28" s="50">
        <v>5915.24</v>
      </c>
      <c r="C28" s="50">
        <v>7100.3069999999998</v>
      </c>
      <c r="D28" s="50">
        <v>1784.2339999999999</v>
      </c>
      <c r="E28" s="50">
        <v>1081.8340000000001</v>
      </c>
      <c r="F28" s="50">
        <v>420.79</v>
      </c>
      <c r="G28" s="50">
        <v>1201.847</v>
      </c>
      <c r="H28" s="50">
        <v>3268.96</v>
      </c>
      <c r="I28" s="50">
        <v>733.72699999999998</v>
      </c>
      <c r="J28" s="50">
        <v>3922.297</v>
      </c>
      <c r="K28" s="50">
        <v>9073.2360000000008</v>
      </c>
      <c r="L28" s="50">
        <v>1953.318</v>
      </c>
      <c r="M28" s="50">
        <v>522.91499999999996</v>
      </c>
      <c r="N28" s="50">
        <v>1998.806</v>
      </c>
      <c r="O28" s="50">
        <v>1009.822</v>
      </c>
      <c r="P28" s="50">
        <v>1347.2460000000001</v>
      </c>
      <c r="Q28" s="50">
        <v>1043.421</v>
      </c>
      <c r="R28" s="104">
        <v>42378</v>
      </c>
      <c r="S28" s="50">
        <v>34726.156000000003</v>
      </c>
      <c r="T28" s="50">
        <v>5867.61</v>
      </c>
      <c r="U28" s="103">
        <v>2013</v>
      </c>
      <c r="V28" s="19"/>
    </row>
    <row r="29" spans="1:22" s="18" customFormat="1" ht="12" customHeight="1" x14ac:dyDescent="0.2">
      <c r="A29" s="103">
        <v>2014</v>
      </c>
      <c r="B29" s="105">
        <v>5987.5150000000003</v>
      </c>
      <c r="C29" s="105">
        <v>7184.4219999999996</v>
      </c>
      <c r="D29" s="105">
        <v>1818.2809999999999</v>
      </c>
      <c r="E29" s="105">
        <v>1082.6289999999999</v>
      </c>
      <c r="F29" s="105">
        <v>422.26799999999997</v>
      </c>
      <c r="G29" s="105">
        <v>1211.2249999999999</v>
      </c>
      <c r="H29" s="105">
        <v>3304.5149999999999</v>
      </c>
      <c r="I29" s="105">
        <v>740.91200000000003</v>
      </c>
      <c r="J29" s="105">
        <v>3956.7379999999998</v>
      </c>
      <c r="K29" s="105">
        <v>9149.7109999999993</v>
      </c>
      <c r="L29" s="105">
        <v>1968.691</v>
      </c>
      <c r="M29" s="105">
        <v>522.57299999999998</v>
      </c>
      <c r="N29" s="105">
        <v>2005.595</v>
      </c>
      <c r="O29" s="105">
        <v>1004.306</v>
      </c>
      <c r="P29" s="105">
        <v>1356.7370000000001</v>
      </c>
      <c r="Q29" s="105">
        <v>1039.8820000000001</v>
      </c>
      <c r="R29" s="104">
        <v>42756</v>
      </c>
      <c r="S29" s="105">
        <v>35064.394999999997</v>
      </c>
      <c r="T29" s="105">
        <v>5873.3239999999996</v>
      </c>
      <c r="U29" s="103">
        <v>2014</v>
      </c>
      <c r="V29" s="19"/>
    </row>
    <row r="30" spans="1:22" s="18" customFormat="1" ht="12" customHeight="1" x14ac:dyDescent="0.2">
      <c r="A30" s="103">
        <v>2015</v>
      </c>
      <c r="B30" s="105">
        <v>6043.7539999999999</v>
      </c>
      <c r="C30" s="105">
        <v>7279.7420000000002</v>
      </c>
      <c r="D30" s="105">
        <v>1857.1420000000001</v>
      </c>
      <c r="E30" s="105">
        <v>1084.9369999999999</v>
      </c>
      <c r="F30" s="105">
        <v>423.113</v>
      </c>
      <c r="G30" s="105">
        <v>1222.2360000000001</v>
      </c>
      <c r="H30" s="105">
        <v>3341.6709999999998</v>
      </c>
      <c r="I30" s="105">
        <v>742.89700000000005</v>
      </c>
      <c r="J30" s="105">
        <v>3987.9740000000002</v>
      </c>
      <c r="K30" s="105">
        <v>9236.9770000000008</v>
      </c>
      <c r="L30" s="105">
        <v>1981.9770000000001</v>
      </c>
      <c r="M30" s="105">
        <v>523.59</v>
      </c>
      <c r="N30" s="105">
        <v>2000.7159999999999</v>
      </c>
      <c r="O30" s="105">
        <v>1000.818</v>
      </c>
      <c r="P30" s="105">
        <v>1369.9010000000001</v>
      </c>
      <c r="Q30" s="105">
        <v>1039.5550000000001</v>
      </c>
      <c r="R30" s="104">
        <v>43137</v>
      </c>
      <c r="S30" s="105">
        <v>35410.934999999998</v>
      </c>
      <c r="T30" s="105">
        <v>5868.9229999999998</v>
      </c>
      <c r="U30" s="103">
        <v>2015</v>
      </c>
      <c r="V30" s="19"/>
    </row>
    <row r="31" spans="1:22" s="18" customFormat="1" ht="12" customHeight="1" x14ac:dyDescent="0.2">
      <c r="A31" s="103">
        <v>2016</v>
      </c>
      <c r="B31" s="105">
        <v>6122.88</v>
      </c>
      <c r="C31" s="105">
        <v>7398.7070000000003</v>
      </c>
      <c r="D31" s="105">
        <v>1909.992</v>
      </c>
      <c r="E31" s="105">
        <v>1099.0409999999999</v>
      </c>
      <c r="F31" s="105">
        <v>427.88099999999997</v>
      </c>
      <c r="G31" s="105">
        <v>1243.451</v>
      </c>
      <c r="H31" s="105">
        <v>3385.4760000000001</v>
      </c>
      <c r="I31" s="105">
        <v>746.37699999999995</v>
      </c>
      <c r="J31" s="105">
        <v>4036.9189999999999</v>
      </c>
      <c r="K31" s="105">
        <v>9335.14</v>
      </c>
      <c r="L31" s="105">
        <v>1998.653</v>
      </c>
      <c r="M31" s="105">
        <v>528.96500000000003</v>
      </c>
      <c r="N31" s="105">
        <v>2018.587</v>
      </c>
      <c r="O31" s="105">
        <v>1002.768</v>
      </c>
      <c r="P31" s="105">
        <v>1390.107</v>
      </c>
      <c r="Q31" s="105">
        <v>1041.056</v>
      </c>
      <c r="R31" s="104">
        <v>43686</v>
      </c>
      <c r="S31" s="105">
        <v>35868.178999999996</v>
      </c>
      <c r="T31" s="105">
        <v>5907.8289999999997</v>
      </c>
      <c r="U31" s="103">
        <v>2016</v>
      </c>
      <c r="V31" s="19"/>
    </row>
    <row r="32" spans="1:22" s="18" customFormat="1" ht="12" customHeight="1" x14ac:dyDescent="0.2">
      <c r="A32" s="103">
        <v>2017</v>
      </c>
      <c r="B32" s="105">
        <v>6211.9870000000001</v>
      </c>
      <c r="C32" s="105">
        <v>7524.44</v>
      </c>
      <c r="D32" s="105">
        <v>1969.518</v>
      </c>
      <c r="E32" s="105">
        <v>1113.2070000000001</v>
      </c>
      <c r="F32" s="105">
        <v>431.39499999999998</v>
      </c>
      <c r="G32" s="105">
        <v>1260.0940000000001</v>
      </c>
      <c r="H32" s="105">
        <v>3440.5329999999999</v>
      </c>
      <c r="I32" s="105">
        <v>752.88300000000004</v>
      </c>
      <c r="J32" s="105">
        <v>4088.1350000000002</v>
      </c>
      <c r="K32" s="105">
        <v>9447.8909999999996</v>
      </c>
      <c r="L32" s="105">
        <v>2018.4090000000001</v>
      </c>
      <c r="M32" s="105">
        <v>532.68399999999997</v>
      </c>
      <c r="N32" s="105">
        <v>2039.847</v>
      </c>
      <c r="O32" s="105">
        <v>1006.298</v>
      </c>
      <c r="P32" s="105">
        <v>1408.902</v>
      </c>
      <c r="Q32" s="105">
        <v>1043.777</v>
      </c>
      <c r="R32" s="104">
        <v>44290</v>
      </c>
      <c r="S32" s="105">
        <v>36364.47</v>
      </c>
      <c r="T32" s="105">
        <v>5956.0119999999997</v>
      </c>
      <c r="U32" s="103">
        <v>2017</v>
      </c>
      <c r="V32" s="19"/>
    </row>
    <row r="33" spans="1:22" s="18" customFormat="1" ht="12" customHeight="1" x14ac:dyDescent="0.2">
      <c r="A33" s="103">
        <v>2018</v>
      </c>
      <c r="B33" s="105">
        <v>6297.4949999999999</v>
      </c>
      <c r="C33" s="105">
        <v>7645.4809999999998</v>
      </c>
      <c r="D33" s="105">
        <v>2022.7360000000001</v>
      </c>
      <c r="E33" s="105">
        <v>1123.923</v>
      </c>
      <c r="F33" s="105">
        <v>435.84699999999998</v>
      </c>
      <c r="G33" s="105">
        <v>1279.1030000000001</v>
      </c>
      <c r="H33" s="105">
        <v>3494.4989999999998</v>
      </c>
      <c r="I33" s="105">
        <v>757.97900000000004</v>
      </c>
      <c r="J33" s="105">
        <v>4141.34</v>
      </c>
      <c r="K33" s="105">
        <v>9568.2579999999998</v>
      </c>
      <c r="L33" s="105">
        <v>2037.9159999999999</v>
      </c>
      <c r="M33" s="105">
        <v>535.42100000000005</v>
      </c>
      <c r="N33" s="105">
        <v>2057.9029999999998</v>
      </c>
      <c r="O33" s="105">
        <v>1007.32</v>
      </c>
      <c r="P33" s="105">
        <v>1426.444</v>
      </c>
      <c r="Q33" s="105">
        <v>1046.335</v>
      </c>
      <c r="R33" s="104">
        <v>44878</v>
      </c>
      <c r="S33" s="105">
        <v>36861.803999999996</v>
      </c>
      <c r="T33" s="105">
        <v>5993.46</v>
      </c>
      <c r="U33" s="103">
        <v>2018</v>
      </c>
      <c r="V33" s="19"/>
    </row>
    <row r="34" spans="1:22" s="18" customFormat="1" ht="12" customHeight="1" x14ac:dyDescent="0.2">
      <c r="A34" s="103">
        <v>2019</v>
      </c>
      <c r="B34" s="105">
        <v>6342.9369999999999</v>
      </c>
      <c r="C34" s="105">
        <v>7732.2550000000001</v>
      </c>
      <c r="D34" s="105">
        <v>2071.7289999999998</v>
      </c>
      <c r="E34" s="105">
        <v>1129.779</v>
      </c>
      <c r="F34" s="105">
        <v>438.892</v>
      </c>
      <c r="G34" s="105">
        <v>1297.8030000000001</v>
      </c>
      <c r="H34" s="105">
        <v>3529.9070000000002</v>
      </c>
      <c r="I34" s="105">
        <v>761.54200000000003</v>
      </c>
      <c r="J34" s="105">
        <v>4183.0190000000002</v>
      </c>
      <c r="K34" s="105">
        <v>9659.1939999999995</v>
      </c>
      <c r="L34" s="105">
        <v>2050.3969999999999</v>
      </c>
      <c r="M34" s="105">
        <v>536.01400000000001</v>
      </c>
      <c r="N34" s="105">
        <v>2064.6219999999998</v>
      </c>
      <c r="O34" s="105">
        <v>1007.032</v>
      </c>
      <c r="P34" s="105">
        <v>1441.5360000000001</v>
      </c>
      <c r="Q34" s="105">
        <v>1044.3420000000001</v>
      </c>
      <c r="R34" s="104">
        <v>45291</v>
      </c>
      <c r="S34" s="105">
        <v>37211.953999999998</v>
      </c>
      <c r="T34" s="105">
        <v>6007.317</v>
      </c>
      <c r="U34" s="103">
        <v>2019</v>
      </c>
      <c r="V34" s="19"/>
    </row>
    <row r="35" spans="1:22" s="18" customFormat="1" ht="12" customHeight="1" x14ac:dyDescent="0.2">
      <c r="A35" s="103">
        <v>2020</v>
      </c>
      <c r="B35" s="105">
        <v>6283.51</v>
      </c>
      <c r="C35" s="105">
        <v>7682.8940000000002</v>
      </c>
      <c r="D35" s="105">
        <v>2066.2130000000002</v>
      </c>
      <c r="E35" s="105">
        <v>1122.8230000000001</v>
      </c>
      <c r="F35" s="105">
        <v>434.64800000000002</v>
      </c>
      <c r="G35" s="105">
        <v>1293.646</v>
      </c>
      <c r="H35" s="105">
        <v>3505.4169999999999</v>
      </c>
      <c r="I35" s="105">
        <v>756.5</v>
      </c>
      <c r="J35" s="105">
        <v>4158.442</v>
      </c>
      <c r="K35" s="105">
        <v>9592.1010000000006</v>
      </c>
      <c r="L35" s="105">
        <v>2028.7249999999999</v>
      </c>
      <c r="M35" s="105">
        <v>528.22699999999998</v>
      </c>
      <c r="N35" s="105">
        <v>2050.4580000000001</v>
      </c>
      <c r="O35" s="105">
        <v>996.35500000000002</v>
      </c>
      <c r="P35" s="105">
        <v>1437.25</v>
      </c>
      <c r="Q35" s="105">
        <v>1028.7909999999999</v>
      </c>
      <c r="R35" s="104">
        <v>44966</v>
      </c>
      <c r="S35" s="105">
        <v>36944.86</v>
      </c>
      <c r="T35" s="105">
        <v>5954.9269999999997</v>
      </c>
      <c r="U35" s="103">
        <v>2020</v>
      </c>
      <c r="V35" s="19"/>
    </row>
    <row r="36" spans="1:22" s="18" customFormat="1" ht="12" customHeight="1" x14ac:dyDescent="0.2">
      <c r="A36" s="103">
        <v>2021</v>
      </c>
      <c r="B36" s="105">
        <v>6278.0959999999995</v>
      </c>
      <c r="C36" s="105">
        <v>7680.8890000000001</v>
      </c>
      <c r="D36" s="105">
        <v>2082.136</v>
      </c>
      <c r="E36" s="105">
        <v>1130.0440000000001</v>
      </c>
      <c r="F36" s="105">
        <v>433.51900000000001</v>
      </c>
      <c r="G36" s="105">
        <v>1293.5329999999999</v>
      </c>
      <c r="H36" s="105">
        <v>3516.6579999999999</v>
      </c>
      <c r="I36" s="105">
        <v>757.22199999999998</v>
      </c>
      <c r="J36" s="105">
        <v>4167.134</v>
      </c>
      <c r="K36" s="105">
        <v>9631.8179999999993</v>
      </c>
      <c r="L36" s="105">
        <v>2031.327</v>
      </c>
      <c r="M36" s="105">
        <v>525.26599999999996</v>
      </c>
      <c r="N36" s="105">
        <v>2052.0479999999998</v>
      </c>
      <c r="O36" s="105">
        <v>994.20500000000004</v>
      </c>
      <c r="P36" s="105">
        <v>1445.1120000000001</v>
      </c>
      <c r="Q36" s="105">
        <v>1021.9930000000001</v>
      </c>
      <c r="R36" s="104">
        <v>45041</v>
      </c>
      <c r="S36" s="105">
        <v>37003.351999999999</v>
      </c>
      <c r="T36" s="105">
        <v>5955.5119999999997</v>
      </c>
      <c r="U36" s="103">
        <v>2021</v>
      </c>
      <c r="V36" s="19"/>
    </row>
    <row r="37" spans="1:22" s="18" customFormat="1" ht="12" customHeight="1" x14ac:dyDescent="0.2">
      <c r="A37" s="103">
        <v>2022</v>
      </c>
      <c r="B37" s="105">
        <v>6352.277</v>
      </c>
      <c r="C37" s="105">
        <v>7781.7430000000004</v>
      </c>
      <c r="D37" s="105">
        <v>2152.2730000000001</v>
      </c>
      <c r="E37" s="105">
        <v>1141.644</v>
      </c>
      <c r="F37" s="105">
        <v>440.029</v>
      </c>
      <c r="G37" s="105">
        <v>1321.537</v>
      </c>
      <c r="H37" s="105">
        <v>3568.337</v>
      </c>
      <c r="I37" s="105">
        <v>760.31899999999996</v>
      </c>
      <c r="J37" s="105">
        <v>4213.3620000000001</v>
      </c>
      <c r="K37" s="105">
        <v>9767.7029999999995</v>
      </c>
      <c r="L37" s="105">
        <v>2053.1849999999999</v>
      </c>
      <c r="M37" s="105">
        <v>526.54999999999995</v>
      </c>
      <c r="N37" s="105">
        <v>2067.652</v>
      </c>
      <c r="O37" s="105">
        <v>994.9</v>
      </c>
      <c r="P37" s="105">
        <v>1461.624</v>
      </c>
      <c r="Q37" s="105">
        <v>1025.865</v>
      </c>
      <c r="R37" s="104">
        <v>45629</v>
      </c>
      <c r="S37" s="105">
        <v>37486.347000000002</v>
      </c>
      <c r="T37" s="105">
        <v>5990.38</v>
      </c>
      <c r="U37" s="103">
        <v>2022</v>
      </c>
      <c r="V37" s="19"/>
    </row>
    <row r="38" spans="1:22" s="18" customFormat="1" ht="12" customHeight="1" x14ac:dyDescent="0.2">
      <c r="A38" s="103">
        <v>2023</v>
      </c>
      <c r="B38" s="105">
        <v>6408.9849999999997</v>
      </c>
      <c r="C38" s="105">
        <v>7846.9269999999997</v>
      </c>
      <c r="D38" s="105">
        <v>2190.9009999999998</v>
      </c>
      <c r="E38" s="105">
        <v>1145.1969999999999</v>
      </c>
      <c r="F38" s="105">
        <v>444.25400000000002</v>
      </c>
      <c r="G38" s="105">
        <v>1348.2049999999999</v>
      </c>
      <c r="H38" s="105">
        <v>3597.444</v>
      </c>
      <c r="I38" s="105">
        <v>759.11400000000003</v>
      </c>
      <c r="J38" s="105">
        <v>4234.82</v>
      </c>
      <c r="K38" s="105">
        <v>9815.384</v>
      </c>
      <c r="L38" s="105">
        <v>2061.4349999999999</v>
      </c>
      <c r="M38" s="105">
        <v>525.33799999999997</v>
      </c>
      <c r="N38" s="105">
        <v>2069.922</v>
      </c>
      <c r="O38" s="105">
        <v>991.72799999999995</v>
      </c>
      <c r="P38" s="105">
        <v>1471.848</v>
      </c>
      <c r="Q38" s="105">
        <v>1023.498</v>
      </c>
      <c r="R38" s="104">
        <v>45935</v>
      </c>
      <c r="S38" s="105">
        <v>37754.639999999999</v>
      </c>
      <c r="T38" s="105">
        <v>5989.4589999999998</v>
      </c>
      <c r="U38" s="103">
        <v>2023</v>
      </c>
      <c r="V38" s="19"/>
    </row>
    <row r="39" spans="1:22" s="18" customFormat="1" ht="12" customHeight="1" x14ac:dyDescent="0.2">
      <c r="A39" s="103">
        <v>2024</v>
      </c>
      <c r="B39" s="105">
        <v>6415.0169999999998</v>
      </c>
      <c r="C39" s="105">
        <v>7869.9129999999996</v>
      </c>
      <c r="D39" s="105">
        <v>2197.4299999999998</v>
      </c>
      <c r="E39" s="105">
        <v>1146.652</v>
      </c>
      <c r="F39" s="105">
        <v>445.19900000000001</v>
      </c>
      <c r="G39" s="105">
        <v>1358.5139999999999</v>
      </c>
      <c r="H39" s="105">
        <v>3613.6790000000001</v>
      </c>
      <c r="I39" s="105">
        <v>752.18399999999997</v>
      </c>
      <c r="J39" s="105">
        <v>4237.2759999999998</v>
      </c>
      <c r="K39" s="105">
        <v>9824.4860000000008</v>
      </c>
      <c r="L39" s="105">
        <v>2059.9430000000002</v>
      </c>
      <c r="M39" s="105">
        <v>520.80100000000004</v>
      </c>
      <c r="N39" s="105">
        <v>2064.511</v>
      </c>
      <c r="O39" s="105">
        <v>989.10199999999998</v>
      </c>
      <c r="P39" s="105">
        <v>1476.914</v>
      </c>
      <c r="Q39" s="105">
        <v>1015.379</v>
      </c>
      <c r="R39" s="104">
        <v>45987</v>
      </c>
      <c r="S39" s="105">
        <v>37821.741999999998</v>
      </c>
      <c r="T39" s="105">
        <v>5967.8280000000004</v>
      </c>
      <c r="U39" s="103">
        <v>2024</v>
      </c>
      <c r="V39" s="19"/>
    </row>
    <row r="40" spans="1:22" s="18" customFormat="1" ht="12" customHeight="1" x14ac:dyDescent="0.2">
      <c r="A40" s="103">
        <v>2025</v>
      </c>
      <c r="B40" s="105">
        <v>6413.4189999999999</v>
      </c>
      <c r="C40" s="105">
        <v>7870.2349999999997</v>
      </c>
      <c r="D40" s="105">
        <v>2195.8519999999999</v>
      </c>
      <c r="E40" s="105">
        <v>1143.9849999999999</v>
      </c>
      <c r="F40" s="105">
        <v>446.03699999999998</v>
      </c>
      <c r="G40" s="105">
        <v>1369.567</v>
      </c>
      <c r="H40" s="105">
        <v>3620.9780000000001</v>
      </c>
      <c r="I40" s="105">
        <v>751.22799999999995</v>
      </c>
      <c r="J40" s="105">
        <v>4240.0460000000003</v>
      </c>
      <c r="K40" s="105">
        <v>9836.6090000000004</v>
      </c>
      <c r="L40" s="105">
        <v>2058.5880000000002</v>
      </c>
      <c r="M40" s="105">
        <v>516.95000000000005</v>
      </c>
      <c r="N40" s="105">
        <v>2049.5210000000002</v>
      </c>
      <c r="O40" s="105">
        <v>983.49800000000005</v>
      </c>
      <c r="P40" s="105">
        <v>1475.251</v>
      </c>
      <c r="Q40" s="105">
        <v>1005.236</v>
      </c>
      <c r="R40" s="104">
        <v>45977</v>
      </c>
      <c r="S40" s="105">
        <v>37847.68</v>
      </c>
      <c r="T40" s="105">
        <v>5933.4679999999998</v>
      </c>
      <c r="U40" s="103">
        <v>2025</v>
      </c>
      <c r="V40" s="19"/>
    </row>
    <row r="41" spans="1:22" s="18" customFormat="1" ht="12" customHeight="1" x14ac:dyDescent="0.2">
      <c r="A41" s="103"/>
      <c r="B41" s="106"/>
      <c r="C41" s="107"/>
      <c r="D41" s="107"/>
      <c r="E41" s="107"/>
      <c r="F41" s="107"/>
      <c r="G41" s="107"/>
      <c r="H41" s="107"/>
      <c r="I41" s="107"/>
      <c r="J41" s="107"/>
      <c r="K41" s="107"/>
      <c r="L41" s="107"/>
      <c r="M41" s="107"/>
      <c r="N41" s="107"/>
      <c r="O41" s="107"/>
      <c r="P41" s="107"/>
      <c r="Q41" s="107"/>
      <c r="R41" s="107"/>
      <c r="S41" s="107"/>
      <c r="T41" s="107"/>
      <c r="U41" s="103"/>
    </row>
    <row r="42" spans="1:22" s="110" customFormat="1" ht="12" customHeight="1" x14ac:dyDescent="0.2">
      <c r="A42" s="109"/>
      <c r="B42" s="208" t="s">
        <v>114</v>
      </c>
      <c r="C42" s="208"/>
      <c r="D42" s="208"/>
      <c r="E42" s="208"/>
      <c r="F42" s="208"/>
      <c r="G42" s="208"/>
      <c r="H42" s="208"/>
      <c r="I42" s="208"/>
      <c r="J42" s="208"/>
      <c r="K42" s="208"/>
      <c r="L42" s="208" t="s">
        <v>114</v>
      </c>
      <c r="M42" s="208"/>
      <c r="N42" s="208"/>
      <c r="O42" s="208"/>
      <c r="P42" s="208"/>
      <c r="Q42" s="208"/>
      <c r="R42" s="208"/>
      <c r="S42" s="208"/>
      <c r="T42" s="208"/>
      <c r="U42" s="109"/>
    </row>
    <row r="43" spans="1:22" s="18" customFormat="1" ht="12" hidden="1" customHeight="1" outlineLevel="1" x14ac:dyDescent="0.2">
      <c r="A43" s="103">
        <v>1992</v>
      </c>
      <c r="B43" s="115">
        <f t="shared" ref="B43:T56" si="0">ROUND(B7/B6*100-100,5)</f>
        <v>1.0836699999999999</v>
      </c>
      <c r="C43" s="115">
        <f t="shared" si="0"/>
        <v>1.30932</v>
      </c>
      <c r="D43" s="115">
        <f t="shared" si="0"/>
        <v>-1.6046199999999999</v>
      </c>
      <c r="E43" s="115">
        <f t="shared" si="0"/>
        <v>-10.7483</v>
      </c>
      <c r="F43" s="115">
        <f t="shared" si="0"/>
        <v>1.22681</v>
      </c>
      <c r="G43" s="115">
        <f t="shared" si="0"/>
        <v>1.54653</v>
      </c>
      <c r="H43" s="115">
        <f t="shared" si="0"/>
        <v>1.36256</v>
      </c>
      <c r="I43" s="115">
        <f t="shared" si="0"/>
        <v>-9.9844299999999997</v>
      </c>
      <c r="J43" s="115">
        <f t="shared" si="0"/>
        <v>1.4599899999999999</v>
      </c>
      <c r="K43" s="115">
        <f t="shared" si="0"/>
        <v>0.90971999999999997</v>
      </c>
      <c r="L43" s="115">
        <f t="shared" si="0"/>
        <v>0.64410999999999996</v>
      </c>
      <c r="M43" s="115">
        <f t="shared" si="0"/>
        <v>0.36563000000000001</v>
      </c>
      <c r="N43" s="115">
        <f t="shared" si="0"/>
        <v>-12.780620000000001</v>
      </c>
      <c r="O43" s="115">
        <f t="shared" si="0"/>
        <v>-11.269069999999999</v>
      </c>
      <c r="P43" s="115">
        <f t="shared" si="0"/>
        <v>0.87141000000000002</v>
      </c>
      <c r="Q43" s="115">
        <f t="shared" si="0"/>
        <v>-14.74376</v>
      </c>
      <c r="R43" s="115">
        <f t="shared" si="0"/>
        <v>-1.31454</v>
      </c>
      <c r="S43" s="115">
        <f t="shared" si="0"/>
        <v>1.1236299999999999</v>
      </c>
      <c r="T43" s="115">
        <f t="shared" si="0"/>
        <v>-12.15024</v>
      </c>
      <c r="U43" s="103">
        <v>1992</v>
      </c>
    </row>
    <row r="44" spans="1:22" s="18" customFormat="1" ht="12" hidden="1" customHeight="1" outlineLevel="1" x14ac:dyDescent="0.2">
      <c r="A44" s="103">
        <v>1993</v>
      </c>
      <c r="B44" s="115">
        <f t="shared" si="0"/>
        <v>-1.55325</v>
      </c>
      <c r="C44" s="115">
        <f t="shared" si="0"/>
        <v>-0.83487999999999996</v>
      </c>
      <c r="D44" s="115">
        <f t="shared" si="0"/>
        <v>-0.46984999999999999</v>
      </c>
      <c r="E44" s="115">
        <f t="shared" si="0"/>
        <v>-2.95858</v>
      </c>
      <c r="F44" s="115">
        <f t="shared" si="0"/>
        <v>-1.2382599999999999</v>
      </c>
      <c r="G44" s="115">
        <f t="shared" si="0"/>
        <v>-0.54142000000000001</v>
      </c>
      <c r="H44" s="115">
        <f t="shared" si="0"/>
        <v>-0.92306999999999995</v>
      </c>
      <c r="I44" s="115">
        <f t="shared" si="0"/>
        <v>-1.87365</v>
      </c>
      <c r="J44" s="115">
        <f t="shared" si="0"/>
        <v>-0.52942999999999996</v>
      </c>
      <c r="K44" s="115">
        <f t="shared" si="0"/>
        <v>-1.33253</v>
      </c>
      <c r="L44" s="115">
        <f t="shared" si="0"/>
        <v>-1.11355</v>
      </c>
      <c r="M44" s="115">
        <f t="shared" si="0"/>
        <v>-1.55908</v>
      </c>
      <c r="N44" s="115">
        <f t="shared" si="0"/>
        <v>-3.0554199999999998</v>
      </c>
      <c r="O44" s="115">
        <f t="shared" si="0"/>
        <v>-2.3775599999999999</v>
      </c>
      <c r="P44" s="115">
        <f t="shared" si="0"/>
        <v>-0.84455999999999998</v>
      </c>
      <c r="Q44" s="115">
        <f t="shared" si="0"/>
        <v>-2.1516500000000001</v>
      </c>
      <c r="R44" s="115">
        <f t="shared" si="0"/>
        <v>-1.29555</v>
      </c>
      <c r="S44" s="115">
        <f t="shared" si="0"/>
        <v>-1.08708</v>
      </c>
      <c r="T44" s="115">
        <f t="shared" si="0"/>
        <v>-2.60161</v>
      </c>
      <c r="U44" s="103">
        <v>1993</v>
      </c>
    </row>
    <row r="45" spans="1:22" s="18" customFormat="1" ht="12" hidden="1" customHeight="1" outlineLevel="1" x14ac:dyDescent="0.2">
      <c r="A45" s="103">
        <v>1994</v>
      </c>
      <c r="B45" s="115">
        <f t="shared" si="0"/>
        <v>-0.87565000000000004</v>
      </c>
      <c r="C45" s="115">
        <f t="shared" si="0"/>
        <v>-7.0299999999999998E-3</v>
      </c>
      <c r="D45" s="115">
        <f t="shared" si="0"/>
        <v>-0.64832999999999996</v>
      </c>
      <c r="E45" s="115">
        <f t="shared" si="0"/>
        <v>3.08901</v>
      </c>
      <c r="F45" s="115">
        <f t="shared" si="0"/>
        <v>-1.05718</v>
      </c>
      <c r="G45" s="115">
        <f t="shared" si="0"/>
        <v>-0.17036000000000001</v>
      </c>
      <c r="H45" s="115">
        <f t="shared" si="0"/>
        <v>-0.49782999999999999</v>
      </c>
      <c r="I45" s="115">
        <f t="shared" si="0"/>
        <v>3.1480299999999999</v>
      </c>
      <c r="J45" s="115">
        <f t="shared" si="0"/>
        <v>0.31598999999999999</v>
      </c>
      <c r="K45" s="115">
        <f t="shared" si="0"/>
        <v>-0.95813000000000004</v>
      </c>
      <c r="L45" s="115">
        <f t="shared" si="0"/>
        <v>1.2710000000000001E-2</v>
      </c>
      <c r="M45" s="115">
        <f t="shared" si="0"/>
        <v>-0.26008999999999999</v>
      </c>
      <c r="N45" s="115">
        <f t="shared" si="0"/>
        <v>2.9064899999999998</v>
      </c>
      <c r="O45" s="115">
        <f t="shared" si="0"/>
        <v>2.1094200000000001</v>
      </c>
      <c r="P45" s="115">
        <f t="shared" si="0"/>
        <v>-9.4719999999999999E-2</v>
      </c>
      <c r="Q45" s="115">
        <f t="shared" si="0"/>
        <v>2.7199200000000001</v>
      </c>
      <c r="R45" s="115">
        <f t="shared" si="0"/>
        <v>4.2259999999999999E-2</v>
      </c>
      <c r="S45" s="115">
        <f t="shared" si="0"/>
        <v>-0.44414999999999999</v>
      </c>
      <c r="T45" s="115">
        <f t="shared" si="0"/>
        <v>2.78485</v>
      </c>
      <c r="U45" s="103">
        <v>1994</v>
      </c>
    </row>
    <row r="46" spans="1:22" s="18" customFormat="1" ht="12" hidden="1" customHeight="1" outlineLevel="1" x14ac:dyDescent="0.2">
      <c r="A46" s="103">
        <v>1995</v>
      </c>
      <c r="B46" s="115">
        <f t="shared" si="0"/>
        <v>0.23846000000000001</v>
      </c>
      <c r="C46" s="115">
        <f t="shared" si="0"/>
        <v>7.8829999999999997E-2</v>
      </c>
      <c r="D46" s="115">
        <f t="shared" si="0"/>
        <v>9.9159999999999998E-2</v>
      </c>
      <c r="E46" s="115">
        <f t="shared" si="0"/>
        <v>2.3815499999999998</v>
      </c>
      <c r="F46" s="115">
        <f t="shared" si="0"/>
        <v>-2.1877800000000001</v>
      </c>
      <c r="G46" s="115">
        <f t="shared" si="0"/>
        <v>-1.06111</v>
      </c>
      <c r="H46" s="115">
        <f t="shared" si="0"/>
        <v>-0.13167999999999999</v>
      </c>
      <c r="I46" s="115">
        <f t="shared" si="0"/>
        <v>2.9649100000000002</v>
      </c>
      <c r="J46" s="115">
        <f t="shared" si="0"/>
        <v>1.08257</v>
      </c>
      <c r="K46" s="115">
        <f t="shared" si="0"/>
        <v>-0.32228000000000001</v>
      </c>
      <c r="L46" s="115">
        <f t="shared" si="0"/>
        <v>0.65456999999999999</v>
      </c>
      <c r="M46" s="115">
        <f t="shared" si="0"/>
        <v>0.69218000000000002</v>
      </c>
      <c r="N46" s="115">
        <f t="shared" si="0"/>
        <v>2.8801100000000002</v>
      </c>
      <c r="O46" s="115">
        <f t="shared" si="0"/>
        <v>1.66398</v>
      </c>
      <c r="P46" s="115">
        <f t="shared" si="0"/>
        <v>0.63998999999999995</v>
      </c>
      <c r="Q46" s="115">
        <f t="shared" si="0"/>
        <v>1.3254699999999999</v>
      </c>
      <c r="R46" s="115">
        <f t="shared" si="0"/>
        <v>0.43557000000000001</v>
      </c>
      <c r="S46" s="115">
        <f t="shared" si="0"/>
        <v>8.6379999999999998E-2</v>
      </c>
      <c r="T46" s="115">
        <f t="shared" si="0"/>
        <v>2.2980800000000001</v>
      </c>
      <c r="U46" s="103">
        <v>1995</v>
      </c>
    </row>
    <row r="47" spans="1:22" s="18" customFormat="1" ht="12" hidden="1" customHeight="1" outlineLevel="1" x14ac:dyDescent="0.2">
      <c r="A47" s="103">
        <v>1996</v>
      </c>
      <c r="B47" s="115">
        <f t="shared" si="0"/>
        <v>0.70460999999999996</v>
      </c>
      <c r="C47" s="115">
        <f t="shared" si="0"/>
        <v>-0.17000999999999999</v>
      </c>
      <c r="D47" s="115">
        <f t="shared" si="0"/>
        <v>-1.5578099999999999</v>
      </c>
      <c r="E47" s="115">
        <f t="shared" si="0"/>
        <v>-0.11738</v>
      </c>
      <c r="F47" s="115">
        <f t="shared" si="0"/>
        <v>-1.38073</v>
      </c>
      <c r="G47" s="115">
        <f t="shared" si="0"/>
        <v>-0.64610000000000001</v>
      </c>
      <c r="H47" s="115">
        <f t="shared" si="0"/>
        <v>0.46822999999999998</v>
      </c>
      <c r="I47" s="115">
        <f t="shared" si="0"/>
        <v>-0.98070999999999997</v>
      </c>
      <c r="J47" s="115">
        <f t="shared" si="0"/>
        <v>3.7060000000000003E-2</v>
      </c>
      <c r="K47" s="115">
        <f t="shared" si="0"/>
        <v>0.47409000000000001</v>
      </c>
      <c r="L47" s="115">
        <f t="shared" si="0"/>
        <v>0.51193</v>
      </c>
      <c r="M47" s="115">
        <f t="shared" si="0"/>
        <v>0.41594999999999999</v>
      </c>
      <c r="N47" s="115">
        <f t="shared" si="0"/>
        <v>1.668E-2</v>
      </c>
      <c r="O47" s="115">
        <f t="shared" si="0"/>
        <v>-1.6914</v>
      </c>
      <c r="P47" s="115">
        <f t="shared" si="0"/>
        <v>0.45028000000000001</v>
      </c>
      <c r="Q47" s="115">
        <f t="shared" si="0"/>
        <v>-1.19133</v>
      </c>
      <c r="R47" s="115">
        <f t="shared" si="0"/>
        <v>4.2049999999999997E-2</v>
      </c>
      <c r="S47" s="115">
        <f t="shared" si="0"/>
        <v>0.27299000000000001</v>
      </c>
      <c r="T47" s="115">
        <f t="shared" si="0"/>
        <v>-0.66737000000000002</v>
      </c>
      <c r="U47" s="103">
        <v>1996</v>
      </c>
    </row>
    <row r="48" spans="1:22" s="18" customFormat="1" ht="12" hidden="1" customHeight="1" outlineLevel="1" x14ac:dyDescent="0.2">
      <c r="A48" s="103">
        <v>1997</v>
      </c>
      <c r="B48" s="115">
        <f t="shared" si="0"/>
        <v>0.54510000000000003</v>
      </c>
      <c r="C48" s="115">
        <f t="shared" si="0"/>
        <v>0.12239</v>
      </c>
      <c r="D48" s="115">
        <f t="shared" si="0"/>
        <v>-2.1026099999999999</v>
      </c>
      <c r="E48" s="115">
        <f t="shared" si="0"/>
        <v>7.0800000000000004E-3</v>
      </c>
      <c r="F48" s="115">
        <f t="shared" si="0"/>
        <v>0.42147000000000001</v>
      </c>
      <c r="G48" s="115">
        <f t="shared" si="0"/>
        <v>-0.61873999999999996</v>
      </c>
      <c r="H48" s="115">
        <f t="shared" si="0"/>
        <v>-0.13549</v>
      </c>
      <c r="I48" s="115">
        <f t="shared" si="0"/>
        <v>-1.6529</v>
      </c>
      <c r="J48" s="115">
        <f t="shared" si="0"/>
        <v>0.19141</v>
      </c>
      <c r="K48" s="115">
        <f t="shared" si="0"/>
        <v>0.69086000000000003</v>
      </c>
      <c r="L48" s="115">
        <f t="shared" si="0"/>
        <v>0.17229</v>
      </c>
      <c r="M48" s="115">
        <f t="shared" si="0"/>
        <v>-2.2799999999999999E-3</v>
      </c>
      <c r="N48" s="115">
        <f t="shared" si="0"/>
        <v>-1.3226800000000001</v>
      </c>
      <c r="O48" s="115">
        <f t="shared" si="0"/>
        <v>-1.95669</v>
      </c>
      <c r="P48" s="115">
        <f t="shared" si="0"/>
        <v>-0.15361</v>
      </c>
      <c r="Q48" s="115">
        <f t="shared" si="0"/>
        <v>-0.98948999999999998</v>
      </c>
      <c r="R48" s="115">
        <f t="shared" si="0"/>
        <v>-4.4659999999999998E-2</v>
      </c>
      <c r="S48" s="115">
        <f t="shared" si="0"/>
        <v>0.29449999999999998</v>
      </c>
      <c r="T48" s="115">
        <f t="shared" si="0"/>
        <v>-1.18682</v>
      </c>
      <c r="U48" s="103">
        <v>1997</v>
      </c>
    </row>
    <row r="49" spans="1:21" s="18" customFormat="1" ht="12" hidden="1" customHeight="1" outlineLevel="1" x14ac:dyDescent="0.2">
      <c r="A49" s="103">
        <v>1998</v>
      </c>
      <c r="B49" s="115">
        <f t="shared" si="0"/>
        <v>1.3862399999999999</v>
      </c>
      <c r="C49" s="115">
        <f t="shared" si="0"/>
        <v>2.0247799999999998</v>
      </c>
      <c r="D49" s="115">
        <f t="shared" si="0"/>
        <v>-0.75751999999999997</v>
      </c>
      <c r="E49" s="115">
        <f t="shared" si="0"/>
        <v>-0.42544999999999999</v>
      </c>
      <c r="F49" s="115">
        <f t="shared" si="0"/>
        <v>-0.51124999999999998</v>
      </c>
      <c r="G49" s="115">
        <f t="shared" si="0"/>
        <v>1.0657399999999999</v>
      </c>
      <c r="H49" s="115">
        <f t="shared" si="0"/>
        <v>0.98324999999999996</v>
      </c>
      <c r="I49" s="115">
        <f t="shared" si="0"/>
        <v>-0.43035000000000001</v>
      </c>
      <c r="J49" s="115">
        <f t="shared" si="0"/>
        <v>0.76671999999999996</v>
      </c>
      <c r="K49" s="115">
        <f t="shared" si="0"/>
        <v>1.9664299999999999</v>
      </c>
      <c r="L49" s="115">
        <f t="shared" si="0"/>
        <v>1.5419400000000001</v>
      </c>
      <c r="M49" s="115">
        <f t="shared" si="0"/>
        <v>1.78549</v>
      </c>
      <c r="N49" s="115">
        <f t="shared" si="0"/>
        <v>-3.6859999999999997E-2</v>
      </c>
      <c r="O49" s="115">
        <f t="shared" si="0"/>
        <v>-0.27404000000000001</v>
      </c>
      <c r="P49" s="115">
        <f t="shared" si="0"/>
        <v>0.32555000000000001</v>
      </c>
      <c r="Q49" s="115">
        <f t="shared" si="0"/>
        <v>2.2191299999999998</v>
      </c>
      <c r="R49" s="115">
        <f t="shared" si="0"/>
        <v>1.1959500000000001</v>
      </c>
      <c r="S49" s="115">
        <f t="shared" si="0"/>
        <v>1.4965599999999999</v>
      </c>
      <c r="T49" s="115">
        <f t="shared" si="0"/>
        <v>0.19106999999999999</v>
      </c>
      <c r="U49" s="103">
        <v>1998</v>
      </c>
    </row>
    <row r="50" spans="1:21" s="18" customFormat="1" ht="12" hidden="1" customHeight="1" outlineLevel="1" x14ac:dyDescent="0.2">
      <c r="A50" s="103">
        <v>1999</v>
      </c>
      <c r="B50" s="115">
        <f t="shared" si="0"/>
        <v>1.6515500000000001</v>
      </c>
      <c r="C50" s="115">
        <f t="shared" si="0"/>
        <v>1.7859400000000001</v>
      </c>
      <c r="D50" s="115">
        <f t="shared" si="0"/>
        <v>-8.1299999999999997E-2</v>
      </c>
      <c r="E50" s="115">
        <f t="shared" si="0"/>
        <v>0.48452000000000001</v>
      </c>
      <c r="F50" s="115">
        <f t="shared" si="0"/>
        <v>0.98899000000000004</v>
      </c>
      <c r="G50" s="115">
        <f t="shared" si="0"/>
        <v>1.3557900000000001</v>
      </c>
      <c r="H50" s="115">
        <f t="shared" si="0"/>
        <v>1.63852</v>
      </c>
      <c r="I50" s="115">
        <f t="shared" si="0"/>
        <v>0.90873000000000004</v>
      </c>
      <c r="J50" s="115">
        <f t="shared" si="0"/>
        <v>2.1663199999999998</v>
      </c>
      <c r="K50" s="115">
        <f t="shared" si="0"/>
        <v>2.2163900000000001</v>
      </c>
      <c r="L50" s="115">
        <f t="shared" si="0"/>
        <v>2.0419200000000002</v>
      </c>
      <c r="M50" s="115">
        <f t="shared" si="0"/>
        <v>2.6455199999999999</v>
      </c>
      <c r="N50" s="115">
        <f t="shared" si="0"/>
        <v>0.62878999999999996</v>
      </c>
      <c r="O50" s="115">
        <f t="shared" si="0"/>
        <v>-0.96018000000000003</v>
      </c>
      <c r="P50" s="115">
        <f t="shared" si="0"/>
        <v>1.8648899999999999</v>
      </c>
      <c r="Q50" s="115">
        <f t="shared" si="0"/>
        <v>2.0013299999999998</v>
      </c>
      <c r="R50" s="115">
        <f t="shared" si="0"/>
        <v>1.62338</v>
      </c>
      <c r="S50" s="115">
        <f t="shared" si="0"/>
        <v>1.91198</v>
      </c>
      <c r="T50" s="115">
        <f t="shared" si="0"/>
        <v>0.58960999999999997</v>
      </c>
      <c r="U50" s="103">
        <v>1999</v>
      </c>
    </row>
    <row r="51" spans="1:21" s="18" customFormat="1" ht="12" hidden="1" customHeight="1" outlineLevel="1" x14ac:dyDescent="0.2">
      <c r="A51" s="103">
        <v>2000</v>
      </c>
      <c r="B51" s="115">
        <f t="shared" si="0"/>
        <v>3.0691000000000002</v>
      </c>
      <c r="C51" s="115">
        <f t="shared" si="0"/>
        <v>2.15666</v>
      </c>
      <c r="D51" s="115">
        <f t="shared" si="0"/>
        <v>1.96956</v>
      </c>
      <c r="E51" s="115">
        <f t="shared" si="0"/>
        <v>0.152</v>
      </c>
      <c r="F51" s="115">
        <f t="shared" si="0"/>
        <v>3.0005700000000002</v>
      </c>
      <c r="G51" s="115">
        <f t="shared" si="0"/>
        <v>1.9872000000000001</v>
      </c>
      <c r="H51" s="115">
        <f t="shared" si="0"/>
        <v>2.63531</v>
      </c>
      <c r="I51" s="115">
        <f t="shared" si="0"/>
        <v>-2.0070000000000001E-2</v>
      </c>
      <c r="J51" s="115">
        <f t="shared" si="0"/>
        <v>2.86015</v>
      </c>
      <c r="K51" s="115">
        <f t="shared" si="0"/>
        <v>3.0057999999999998</v>
      </c>
      <c r="L51" s="115">
        <f t="shared" si="0"/>
        <v>2.7530199999999998</v>
      </c>
      <c r="M51" s="115">
        <f t="shared" si="0"/>
        <v>2.7360799999999998</v>
      </c>
      <c r="N51" s="115">
        <f t="shared" si="0"/>
        <v>-0.23336000000000001</v>
      </c>
      <c r="O51" s="115">
        <f t="shared" si="0"/>
        <v>-2.0254699999999999</v>
      </c>
      <c r="P51" s="115">
        <f t="shared" si="0"/>
        <v>2.1122800000000002</v>
      </c>
      <c r="Q51" s="115">
        <f t="shared" si="0"/>
        <v>-0.67622000000000004</v>
      </c>
      <c r="R51" s="115">
        <f t="shared" si="0"/>
        <v>2.1750799999999999</v>
      </c>
      <c r="S51" s="115">
        <f t="shared" si="0"/>
        <v>2.70655</v>
      </c>
      <c r="T51" s="115">
        <f t="shared" si="0"/>
        <v>-0.54098000000000002</v>
      </c>
      <c r="U51" s="103">
        <v>2000</v>
      </c>
    </row>
    <row r="52" spans="1:21" s="18" customFormat="1" ht="12" hidden="1" customHeight="1" outlineLevel="1" x14ac:dyDescent="0.2">
      <c r="A52" s="103">
        <v>2001</v>
      </c>
      <c r="B52" s="115">
        <f t="shared" si="0"/>
        <v>0.80135000000000001</v>
      </c>
      <c r="C52" s="115">
        <f t="shared" si="0"/>
        <v>0.55359000000000003</v>
      </c>
      <c r="D52" s="115">
        <f t="shared" si="0"/>
        <v>-1.1877899999999999</v>
      </c>
      <c r="E52" s="115">
        <f t="shared" si="0"/>
        <v>-2.3746</v>
      </c>
      <c r="F52" s="115">
        <f t="shared" si="0"/>
        <v>0.38147999999999999</v>
      </c>
      <c r="G52" s="115">
        <f t="shared" si="0"/>
        <v>0.72116000000000002</v>
      </c>
      <c r="H52" s="115">
        <f t="shared" si="0"/>
        <v>0.31136000000000003</v>
      </c>
      <c r="I52" s="115">
        <f t="shared" si="0"/>
        <v>-2.3011499999999998</v>
      </c>
      <c r="J52" s="115">
        <f t="shared" si="0"/>
        <v>-0.38782</v>
      </c>
      <c r="K52" s="115">
        <f t="shared" si="0"/>
        <v>-0.44208999999999998</v>
      </c>
      <c r="L52" s="115">
        <f t="shared" si="0"/>
        <v>0.10858</v>
      </c>
      <c r="M52" s="115">
        <f t="shared" si="0"/>
        <v>-0.49196000000000001</v>
      </c>
      <c r="N52" s="115">
        <f t="shared" si="0"/>
        <v>-2.29826</v>
      </c>
      <c r="O52" s="115">
        <f t="shared" si="0"/>
        <v>-2.66601</v>
      </c>
      <c r="P52" s="115">
        <f t="shared" si="0"/>
        <v>0.20616000000000001</v>
      </c>
      <c r="Q52" s="115">
        <f t="shared" si="0"/>
        <v>-2.07497</v>
      </c>
      <c r="R52" s="115">
        <f t="shared" si="0"/>
        <v>-0.27766999999999997</v>
      </c>
      <c r="S52" s="115">
        <f t="shared" si="0"/>
        <v>0.15068000000000001</v>
      </c>
      <c r="T52" s="115">
        <f t="shared" si="0"/>
        <v>-2.3379300000000001</v>
      </c>
      <c r="U52" s="103">
        <v>2001</v>
      </c>
    </row>
    <row r="53" spans="1:21" s="18" customFormat="1" ht="12" hidden="1" customHeight="1" outlineLevel="1" x14ac:dyDescent="0.2">
      <c r="A53" s="103">
        <v>2002</v>
      </c>
      <c r="B53" s="115">
        <f t="shared" si="0"/>
        <v>-1.042E-2</v>
      </c>
      <c r="C53" s="115">
        <f t="shared" si="0"/>
        <v>-0.28994999999999999</v>
      </c>
      <c r="D53" s="115">
        <f t="shared" si="0"/>
        <v>-1.6571</v>
      </c>
      <c r="E53" s="115">
        <f t="shared" si="0"/>
        <v>-1.96533</v>
      </c>
      <c r="F53" s="115">
        <f t="shared" si="0"/>
        <v>-0.16691</v>
      </c>
      <c r="G53" s="115">
        <f t="shared" si="0"/>
        <v>-0.68071999999999999</v>
      </c>
      <c r="H53" s="115">
        <f t="shared" si="0"/>
        <v>-0.35637000000000002</v>
      </c>
      <c r="I53" s="115">
        <f t="shared" si="0"/>
        <v>-1.2522500000000001</v>
      </c>
      <c r="J53" s="115">
        <f t="shared" si="0"/>
        <v>0.11058</v>
      </c>
      <c r="K53" s="115">
        <f t="shared" si="0"/>
        <v>-0.41791</v>
      </c>
      <c r="L53" s="115">
        <f t="shared" si="0"/>
        <v>0.49195</v>
      </c>
      <c r="M53" s="115">
        <f t="shared" si="0"/>
        <v>-0.32999000000000001</v>
      </c>
      <c r="N53" s="115">
        <f t="shared" si="0"/>
        <v>-1.12765</v>
      </c>
      <c r="O53" s="115">
        <f t="shared" si="0"/>
        <v>-1.7328399999999999</v>
      </c>
      <c r="P53" s="115">
        <f t="shared" si="0"/>
        <v>-0.69933999999999996</v>
      </c>
      <c r="Q53" s="115">
        <f t="shared" si="0"/>
        <v>-2.07213</v>
      </c>
      <c r="R53" s="115">
        <f t="shared" si="0"/>
        <v>-0.47911999999999999</v>
      </c>
      <c r="S53" s="115">
        <f t="shared" si="0"/>
        <v>-0.22273000000000001</v>
      </c>
      <c r="T53" s="115">
        <f t="shared" si="0"/>
        <v>-1.5731299999999999</v>
      </c>
      <c r="U53" s="103">
        <v>2002</v>
      </c>
    </row>
    <row r="54" spans="1:21" s="18" customFormat="1" ht="12" hidden="1" customHeight="1" outlineLevel="1" x14ac:dyDescent="0.2">
      <c r="A54" s="103">
        <v>2003</v>
      </c>
      <c r="B54" s="115">
        <f t="shared" si="0"/>
        <v>-0.98172000000000004</v>
      </c>
      <c r="C54" s="115">
        <f t="shared" si="0"/>
        <v>-1.2159899999999999</v>
      </c>
      <c r="D54" s="115">
        <f t="shared" si="0"/>
        <v>-1.4286300000000001</v>
      </c>
      <c r="E54" s="115">
        <f t="shared" si="0"/>
        <v>-1.54894</v>
      </c>
      <c r="F54" s="115">
        <f t="shared" si="0"/>
        <v>-0.70289999999999997</v>
      </c>
      <c r="G54" s="115">
        <f t="shared" si="0"/>
        <v>-1.0789299999999999</v>
      </c>
      <c r="H54" s="115">
        <f t="shared" si="0"/>
        <v>-1.35955</v>
      </c>
      <c r="I54" s="115">
        <f t="shared" si="0"/>
        <v>-1.8145800000000001</v>
      </c>
      <c r="J54" s="115">
        <f t="shared" si="0"/>
        <v>-0.47177999999999998</v>
      </c>
      <c r="K54" s="115">
        <f t="shared" si="0"/>
        <v>-1.0080800000000001</v>
      </c>
      <c r="L54" s="115">
        <f t="shared" si="0"/>
        <v>-0.84697</v>
      </c>
      <c r="M54" s="115">
        <f t="shared" si="0"/>
        <v>-0.48843999999999999</v>
      </c>
      <c r="N54" s="115">
        <f t="shared" si="0"/>
        <v>-0.5282</v>
      </c>
      <c r="O54" s="115">
        <f t="shared" si="0"/>
        <v>-1.24655</v>
      </c>
      <c r="P54" s="115">
        <f t="shared" si="0"/>
        <v>-1.4472400000000001</v>
      </c>
      <c r="Q54" s="115">
        <f t="shared" si="0"/>
        <v>-2.2932700000000001</v>
      </c>
      <c r="R54" s="115">
        <f t="shared" si="0"/>
        <v>-1.0787899999999999</v>
      </c>
      <c r="S54" s="115">
        <f t="shared" si="0"/>
        <v>-1.01844</v>
      </c>
      <c r="T54" s="115">
        <f t="shared" si="0"/>
        <v>-1.32118</v>
      </c>
      <c r="U54" s="103">
        <v>2003</v>
      </c>
    </row>
    <row r="55" spans="1:21" s="18" customFormat="1" ht="12" hidden="1" customHeight="1" outlineLevel="1" x14ac:dyDescent="0.2">
      <c r="A55" s="103">
        <v>2004</v>
      </c>
      <c r="B55" s="115">
        <f t="shared" si="0"/>
        <v>0.20111999999999999</v>
      </c>
      <c r="C55" s="115">
        <f t="shared" si="0"/>
        <v>6.4700000000000001E-3</v>
      </c>
      <c r="D55" s="115">
        <f t="shared" si="0"/>
        <v>0.55154000000000003</v>
      </c>
      <c r="E55" s="115">
        <f t="shared" si="0"/>
        <v>0.26050000000000001</v>
      </c>
      <c r="F55" s="115">
        <f t="shared" si="0"/>
        <v>0.45085999999999998</v>
      </c>
      <c r="G55" s="115">
        <f t="shared" si="0"/>
        <v>0.32584000000000002</v>
      </c>
      <c r="H55" s="115">
        <f t="shared" si="0"/>
        <v>0.17948</v>
      </c>
      <c r="I55" s="115">
        <f t="shared" si="0"/>
        <v>-0.24299000000000001</v>
      </c>
      <c r="J55" s="115">
        <f t="shared" si="0"/>
        <v>0.59384999999999999</v>
      </c>
      <c r="K55" s="115">
        <f t="shared" si="0"/>
        <v>0.54171000000000002</v>
      </c>
      <c r="L55" s="115">
        <f t="shared" si="0"/>
        <v>0.96872000000000003</v>
      </c>
      <c r="M55" s="115">
        <f t="shared" si="0"/>
        <v>0.73507999999999996</v>
      </c>
      <c r="N55" s="115">
        <f t="shared" si="0"/>
        <v>1.435E-2</v>
      </c>
      <c r="O55" s="115">
        <f t="shared" si="0"/>
        <v>-0.25467000000000001</v>
      </c>
      <c r="P55" s="115">
        <f t="shared" si="0"/>
        <v>6.6320000000000004E-2</v>
      </c>
      <c r="Q55" s="115">
        <f t="shared" si="0"/>
        <v>0.56047999999999998</v>
      </c>
      <c r="R55" s="115">
        <f t="shared" si="0"/>
        <v>0.31596000000000002</v>
      </c>
      <c r="S55" s="115">
        <f t="shared" si="0"/>
        <v>0.34745999999999999</v>
      </c>
      <c r="T55" s="115">
        <f t="shared" si="0"/>
        <v>7.5039999999999996E-2</v>
      </c>
      <c r="U55" s="103">
        <v>2004</v>
      </c>
    </row>
    <row r="56" spans="1:21" s="18" customFormat="1" ht="12" hidden="1" customHeight="1" outlineLevel="1" x14ac:dyDescent="0.2">
      <c r="A56" s="103">
        <v>2005</v>
      </c>
      <c r="B56" s="115">
        <f t="shared" si="0"/>
        <v>7.9460000000000003E-2</v>
      </c>
      <c r="C56" s="115">
        <f t="shared" si="0"/>
        <v>0.32901999999999998</v>
      </c>
      <c r="D56" s="115">
        <f t="shared" si="0"/>
        <v>2.5389999999999999E-2</v>
      </c>
      <c r="E56" s="115">
        <f t="shared" si="0"/>
        <v>-0.78081999999999996</v>
      </c>
      <c r="F56" s="115">
        <f t="shared" si="0"/>
        <v>-0.15315999999999999</v>
      </c>
      <c r="G56" s="115">
        <f t="shared" si="0"/>
        <v>0.88802000000000003</v>
      </c>
      <c r="H56" s="115">
        <f t="shared" si="0"/>
        <v>-0.30114999999999997</v>
      </c>
      <c r="I56" s="115">
        <f t="shared" si="0"/>
        <v>-0.24315999999999999</v>
      </c>
      <c r="J56" s="115">
        <f t="shared" ref="J56:T56" si="1">ROUND(J20/J19*100-100,5)</f>
        <v>-0.34029999999999999</v>
      </c>
      <c r="K56" s="115">
        <f t="shared" si="1"/>
        <v>-0.157</v>
      </c>
      <c r="L56" s="115">
        <f t="shared" si="1"/>
        <v>0.21149999999999999</v>
      </c>
      <c r="M56" s="115">
        <f t="shared" si="1"/>
        <v>0.34056999999999998</v>
      </c>
      <c r="N56" s="115">
        <f t="shared" si="1"/>
        <v>-0.94986000000000004</v>
      </c>
      <c r="O56" s="115">
        <f t="shared" si="1"/>
        <v>-1.3878200000000001</v>
      </c>
      <c r="P56" s="115">
        <f t="shared" si="1"/>
        <v>-0.19954</v>
      </c>
      <c r="Q56" s="115">
        <f t="shared" si="1"/>
        <v>-0.85397999999999996</v>
      </c>
      <c r="R56" s="115">
        <f t="shared" si="1"/>
        <v>-0.12192</v>
      </c>
      <c r="S56" s="115">
        <f t="shared" si="1"/>
        <v>7.4000000000000003E-3</v>
      </c>
      <c r="T56" s="115">
        <f t="shared" si="1"/>
        <v>-0.88995999999999997</v>
      </c>
      <c r="U56" s="103">
        <v>2005</v>
      </c>
    </row>
    <row r="57" spans="1:21" s="18" customFormat="1" ht="12" hidden="1" customHeight="1" outlineLevel="1" x14ac:dyDescent="0.2">
      <c r="A57" s="103">
        <v>2006</v>
      </c>
      <c r="B57" s="115">
        <f t="shared" ref="B57:T70" si="2">ROUND(B21/B20*100-100,5)</f>
        <v>0.59643000000000002</v>
      </c>
      <c r="C57" s="115">
        <f t="shared" si="2"/>
        <v>0.88971</v>
      </c>
      <c r="D57" s="115">
        <f t="shared" si="2"/>
        <v>1.60764</v>
      </c>
      <c r="E57" s="115">
        <f t="shared" si="2"/>
        <v>0.55927000000000004</v>
      </c>
      <c r="F57" s="115">
        <f t="shared" si="2"/>
        <v>1.3389200000000001</v>
      </c>
      <c r="G57" s="115">
        <f t="shared" si="2"/>
        <v>1.1165700000000001</v>
      </c>
      <c r="H57" s="115">
        <f t="shared" si="2"/>
        <v>0.41170000000000001</v>
      </c>
      <c r="I57" s="115">
        <f t="shared" si="2"/>
        <v>0.96230000000000004</v>
      </c>
      <c r="J57" s="115">
        <f t="shared" si="2"/>
        <v>0.71348999999999996</v>
      </c>
      <c r="K57" s="115">
        <f t="shared" si="2"/>
        <v>0.48959999999999998</v>
      </c>
      <c r="L57" s="115">
        <f t="shared" si="2"/>
        <v>0.77263000000000004</v>
      </c>
      <c r="M57" s="115">
        <f t="shared" si="2"/>
        <v>-0.14773</v>
      </c>
      <c r="N57" s="115">
        <f t="shared" si="2"/>
        <v>1.06406</v>
      </c>
      <c r="O57" s="115">
        <f t="shared" si="2"/>
        <v>1.03867</v>
      </c>
      <c r="P57" s="115">
        <f t="shared" si="2"/>
        <v>0.78673999999999999</v>
      </c>
      <c r="Q57" s="115">
        <f t="shared" si="2"/>
        <v>0.76368999999999998</v>
      </c>
      <c r="R57" s="115">
        <f t="shared" si="2"/>
        <v>0.72733000000000003</v>
      </c>
      <c r="S57" s="115">
        <f t="shared" si="2"/>
        <v>0.65383999999999998</v>
      </c>
      <c r="T57" s="115">
        <f t="shared" si="2"/>
        <v>0.90178999999999998</v>
      </c>
      <c r="U57" s="103">
        <v>2006</v>
      </c>
    </row>
    <row r="58" spans="1:21" s="18" customFormat="1" ht="12" hidden="1" customHeight="1" outlineLevel="1" x14ac:dyDescent="0.2">
      <c r="A58" s="103">
        <v>2007</v>
      </c>
      <c r="B58" s="115">
        <f t="shared" si="2"/>
        <v>1.66012</v>
      </c>
      <c r="C58" s="115">
        <f t="shared" si="2"/>
        <v>1.8339399999999999</v>
      </c>
      <c r="D58" s="115">
        <f t="shared" si="2"/>
        <v>2.0718100000000002</v>
      </c>
      <c r="E58" s="115">
        <f t="shared" si="2"/>
        <v>1.9959499999999999</v>
      </c>
      <c r="F58" s="115">
        <f t="shared" si="2"/>
        <v>1.7003999999999999</v>
      </c>
      <c r="G58" s="115">
        <f t="shared" si="2"/>
        <v>2.3606199999999999</v>
      </c>
      <c r="H58" s="115">
        <f t="shared" si="2"/>
        <v>1.2756000000000001</v>
      </c>
      <c r="I58" s="115">
        <f t="shared" si="2"/>
        <v>1.8665499999999999</v>
      </c>
      <c r="J58" s="115">
        <f t="shared" si="2"/>
        <v>1.78623</v>
      </c>
      <c r="K58" s="115">
        <f t="shared" si="2"/>
        <v>1.6387799999999999</v>
      </c>
      <c r="L58" s="115">
        <f t="shared" si="2"/>
        <v>2.0221499999999999</v>
      </c>
      <c r="M58" s="115">
        <f t="shared" si="2"/>
        <v>0.31607000000000002</v>
      </c>
      <c r="N58" s="115">
        <f t="shared" si="2"/>
        <v>1.46933</v>
      </c>
      <c r="O58" s="115">
        <f t="shared" si="2"/>
        <v>1.4214199999999999</v>
      </c>
      <c r="P58" s="115">
        <f t="shared" si="2"/>
        <v>1.63733</v>
      </c>
      <c r="Q58" s="115">
        <f t="shared" si="2"/>
        <v>1.7467999999999999</v>
      </c>
      <c r="R58" s="115">
        <f t="shared" si="2"/>
        <v>1.6991499999999999</v>
      </c>
      <c r="S58" s="115">
        <f t="shared" si="2"/>
        <v>1.6884999999999999</v>
      </c>
      <c r="T58" s="115">
        <f t="shared" si="2"/>
        <v>1.65598</v>
      </c>
      <c r="U58" s="103">
        <v>2007</v>
      </c>
    </row>
    <row r="59" spans="1:21" s="18" customFormat="1" ht="12" hidden="1" customHeight="1" outlineLevel="1" x14ac:dyDescent="0.2">
      <c r="A59" s="103">
        <v>2008</v>
      </c>
      <c r="B59" s="115">
        <f t="shared" si="2"/>
        <v>1.5697000000000001</v>
      </c>
      <c r="C59" s="115">
        <f t="shared" si="2"/>
        <v>1.6289800000000001</v>
      </c>
      <c r="D59" s="115">
        <f t="shared" si="2"/>
        <v>1.968</v>
      </c>
      <c r="E59" s="115">
        <f t="shared" si="2"/>
        <v>1.48702</v>
      </c>
      <c r="F59" s="115">
        <f t="shared" si="2"/>
        <v>0.86912999999999996</v>
      </c>
      <c r="G59" s="115">
        <f t="shared" si="2"/>
        <v>2.7061000000000002</v>
      </c>
      <c r="H59" s="115">
        <f t="shared" si="2"/>
        <v>1.1184099999999999</v>
      </c>
      <c r="I59" s="115">
        <f t="shared" si="2"/>
        <v>0.83121</v>
      </c>
      <c r="J59" s="115">
        <f t="shared" si="2"/>
        <v>1.43015</v>
      </c>
      <c r="K59" s="115">
        <f t="shared" si="2"/>
        <v>1.42011</v>
      </c>
      <c r="L59" s="115">
        <f t="shared" si="2"/>
        <v>1.61443</v>
      </c>
      <c r="M59" s="115">
        <f t="shared" si="2"/>
        <v>0.60540000000000005</v>
      </c>
      <c r="N59" s="115">
        <f t="shared" si="2"/>
        <v>0.54537000000000002</v>
      </c>
      <c r="O59" s="115">
        <f t="shared" si="2"/>
        <v>0.70369000000000004</v>
      </c>
      <c r="P59" s="115">
        <f t="shared" si="2"/>
        <v>1.4737</v>
      </c>
      <c r="Q59" s="115">
        <f t="shared" si="2"/>
        <v>0.65786999999999995</v>
      </c>
      <c r="R59" s="115">
        <f t="shared" si="2"/>
        <v>1.41506</v>
      </c>
      <c r="S59" s="115">
        <f t="shared" si="2"/>
        <v>1.49637</v>
      </c>
      <c r="T59" s="115">
        <f t="shared" si="2"/>
        <v>0.80005999999999999</v>
      </c>
      <c r="U59" s="103">
        <v>2008</v>
      </c>
    </row>
    <row r="60" spans="1:21" s="18" customFormat="1" ht="12" hidden="1" customHeight="1" outlineLevel="1" x14ac:dyDescent="0.2">
      <c r="A60" s="103">
        <v>2009</v>
      </c>
      <c r="B60" s="115">
        <f t="shared" si="2"/>
        <v>-0.65288999999999997</v>
      </c>
      <c r="C60" s="115">
        <f t="shared" si="2"/>
        <v>0.34566999999999998</v>
      </c>
      <c r="D60" s="115">
        <f t="shared" si="2"/>
        <v>1.6953</v>
      </c>
      <c r="E60" s="115">
        <f t="shared" si="2"/>
        <v>1.2456400000000001</v>
      </c>
      <c r="F60" s="115">
        <f t="shared" si="2"/>
        <v>-0.54796</v>
      </c>
      <c r="G60" s="115">
        <f t="shared" si="2"/>
        <v>1.48068</v>
      </c>
      <c r="H60" s="115">
        <f t="shared" si="2"/>
        <v>0.36020999999999997</v>
      </c>
      <c r="I60" s="115">
        <f t="shared" si="2"/>
        <v>0.74143000000000003</v>
      </c>
      <c r="J60" s="115">
        <f t="shared" si="2"/>
        <v>0.85145000000000004</v>
      </c>
      <c r="K60" s="115">
        <f t="shared" si="2"/>
        <v>-0.24746000000000001</v>
      </c>
      <c r="L60" s="115">
        <f t="shared" si="2"/>
        <v>-7.9119999999999996E-2</v>
      </c>
      <c r="M60" s="115">
        <f t="shared" si="2"/>
        <v>-0.50953999999999999</v>
      </c>
      <c r="N60" s="115">
        <f t="shared" si="2"/>
        <v>-0.44390000000000002</v>
      </c>
      <c r="O60" s="115">
        <f t="shared" si="2"/>
        <v>-0.36076999999999998</v>
      </c>
      <c r="P60" s="115">
        <f t="shared" si="2"/>
        <v>0.44453999999999999</v>
      </c>
      <c r="Q60" s="115">
        <f t="shared" si="2"/>
        <v>-0.51583000000000001</v>
      </c>
      <c r="R60" s="115">
        <f t="shared" si="2"/>
        <v>0.12728999999999999</v>
      </c>
      <c r="S60" s="115">
        <f t="shared" si="2"/>
        <v>6.9029999999999994E-2</v>
      </c>
      <c r="T60" s="115">
        <f t="shared" si="2"/>
        <v>1.728E-2</v>
      </c>
      <c r="U60" s="103">
        <v>2009</v>
      </c>
    </row>
    <row r="61" spans="1:21" s="18" customFormat="1" ht="12" hidden="1" customHeight="1" outlineLevel="1" x14ac:dyDescent="0.2">
      <c r="A61" s="103">
        <v>2010</v>
      </c>
      <c r="B61" s="115">
        <f t="shared" si="2"/>
        <v>8.6069999999999994E-2</v>
      </c>
      <c r="C61" s="115">
        <f t="shared" si="2"/>
        <v>0.89410999999999996</v>
      </c>
      <c r="D61" s="115">
        <f t="shared" si="2"/>
        <v>1.17228</v>
      </c>
      <c r="E61" s="115">
        <f t="shared" si="2"/>
        <v>0.48274</v>
      </c>
      <c r="F61" s="115">
        <f t="shared" si="2"/>
        <v>2.4559999999999998E-2</v>
      </c>
      <c r="G61" s="115">
        <f t="shared" si="2"/>
        <v>0.94489999999999996</v>
      </c>
      <c r="H61" s="115">
        <f t="shared" si="2"/>
        <v>0.25047000000000003</v>
      </c>
      <c r="I61" s="115">
        <f t="shared" si="2"/>
        <v>-0.50927</v>
      </c>
      <c r="J61" s="115">
        <f t="shared" si="2"/>
        <v>0.69291000000000003</v>
      </c>
      <c r="K61" s="115">
        <f t="shared" si="2"/>
        <v>0.34939999999999999</v>
      </c>
      <c r="L61" s="115">
        <f t="shared" si="2"/>
        <v>0.28704000000000002</v>
      </c>
      <c r="M61" s="115">
        <f t="shared" si="2"/>
        <v>0.58611000000000002</v>
      </c>
      <c r="N61" s="115">
        <f t="shared" si="2"/>
        <v>0.59121999999999997</v>
      </c>
      <c r="O61" s="115">
        <f t="shared" si="2"/>
        <v>0.13292999999999999</v>
      </c>
      <c r="P61" s="115">
        <f t="shared" si="2"/>
        <v>0.35849999999999999</v>
      </c>
      <c r="Q61" s="115">
        <f t="shared" si="2"/>
        <v>0.81569999999999998</v>
      </c>
      <c r="R61" s="115">
        <f t="shared" si="2"/>
        <v>0.47917999999999999</v>
      </c>
      <c r="S61" s="115">
        <f t="shared" si="2"/>
        <v>0.46022000000000002</v>
      </c>
      <c r="T61" s="115">
        <f t="shared" si="2"/>
        <v>0.38855000000000001</v>
      </c>
      <c r="U61" s="103">
        <v>2010</v>
      </c>
    </row>
    <row r="62" spans="1:21" s="18" customFormat="1" ht="12" hidden="1" customHeight="1" outlineLevel="1" x14ac:dyDescent="0.2">
      <c r="A62" s="103">
        <v>2011</v>
      </c>
      <c r="B62" s="115">
        <f t="shared" si="2"/>
        <v>1.30019</v>
      </c>
      <c r="C62" s="115">
        <f t="shared" si="2"/>
        <v>1.74264</v>
      </c>
      <c r="D62" s="115">
        <f t="shared" si="2"/>
        <v>0.89044000000000001</v>
      </c>
      <c r="E62" s="115">
        <f t="shared" si="2"/>
        <v>-7.8390000000000001E-2</v>
      </c>
      <c r="F62" s="115">
        <f t="shared" si="2"/>
        <v>1.37233</v>
      </c>
      <c r="G62" s="115">
        <f t="shared" si="2"/>
        <v>1.4374</v>
      </c>
      <c r="H62" s="115">
        <f t="shared" si="2"/>
        <v>1.21069</v>
      </c>
      <c r="I62" s="115">
        <f t="shared" si="2"/>
        <v>-1.3894200000000001</v>
      </c>
      <c r="J62" s="115">
        <f t="shared" si="2"/>
        <v>1.6136999999999999</v>
      </c>
      <c r="K62" s="115">
        <f t="shared" si="2"/>
        <v>1.3063</v>
      </c>
      <c r="L62" s="115">
        <f t="shared" si="2"/>
        <v>0.93625000000000003</v>
      </c>
      <c r="M62" s="115">
        <f t="shared" si="2"/>
        <v>1.0423199999999999</v>
      </c>
      <c r="N62" s="115">
        <f t="shared" si="2"/>
        <v>0.16467000000000001</v>
      </c>
      <c r="O62" s="115">
        <f t="shared" si="2"/>
        <v>-0.48470000000000002</v>
      </c>
      <c r="P62" s="115">
        <f t="shared" si="2"/>
        <v>0.96621000000000001</v>
      </c>
      <c r="Q62" s="115">
        <f t="shared" si="2"/>
        <v>0.40588999999999997</v>
      </c>
      <c r="R62" s="115">
        <f t="shared" si="2"/>
        <v>1.14601</v>
      </c>
      <c r="S62" s="115">
        <f t="shared" si="2"/>
        <v>1.3857600000000001</v>
      </c>
      <c r="T62" s="115">
        <f t="shared" si="2"/>
        <v>-0.14965999999999999</v>
      </c>
      <c r="U62" s="103">
        <v>2011</v>
      </c>
    </row>
    <row r="63" spans="1:21" s="18" customFormat="1" ht="12" hidden="1" customHeight="1" outlineLevel="1" x14ac:dyDescent="0.2">
      <c r="A63" s="103">
        <v>2012</v>
      </c>
      <c r="B63" s="115">
        <f t="shared" si="2"/>
        <v>1.44902</v>
      </c>
      <c r="C63" s="115">
        <f t="shared" si="2"/>
        <v>1.68519</v>
      </c>
      <c r="D63" s="115">
        <f t="shared" si="2"/>
        <v>2.2541899999999999</v>
      </c>
      <c r="E63" s="115">
        <f t="shared" si="2"/>
        <v>0.24035000000000001</v>
      </c>
      <c r="F63" s="115">
        <f t="shared" si="2"/>
        <v>1.57978</v>
      </c>
      <c r="G63" s="115">
        <f t="shared" si="2"/>
        <v>1.90415</v>
      </c>
      <c r="H63" s="115">
        <f t="shared" si="2"/>
        <v>1.18493</v>
      </c>
      <c r="I63" s="115">
        <f t="shared" si="2"/>
        <v>-0.87211000000000005</v>
      </c>
      <c r="J63" s="115">
        <f t="shared" si="2"/>
        <v>1.5651600000000001</v>
      </c>
      <c r="K63" s="115">
        <f t="shared" si="2"/>
        <v>1.0575399999999999</v>
      </c>
      <c r="L63" s="115">
        <f t="shared" si="2"/>
        <v>0.84814000000000001</v>
      </c>
      <c r="M63" s="115">
        <f t="shared" si="2"/>
        <v>0.15315000000000001</v>
      </c>
      <c r="N63" s="115">
        <f t="shared" si="2"/>
        <v>0.86592999999999998</v>
      </c>
      <c r="O63" s="115">
        <f t="shared" si="2"/>
        <v>-0.49293999999999999</v>
      </c>
      <c r="P63" s="115">
        <f t="shared" si="2"/>
        <v>0.71609</v>
      </c>
      <c r="Q63" s="115">
        <f t="shared" si="2"/>
        <v>5.8380000000000001E-2</v>
      </c>
      <c r="R63" s="115">
        <f t="shared" si="2"/>
        <v>1.19076</v>
      </c>
      <c r="S63" s="115">
        <f t="shared" si="2"/>
        <v>1.31667</v>
      </c>
      <c r="T63" s="115">
        <f t="shared" si="2"/>
        <v>0.14974999999999999</v>
      </c>
      <c r="U63" s="103">
        <v>2012</v>
      </c>
    </row>
    <row r="64" spans="1:21" s="18" customFormat="1" ht="12" hidden="1" customHeight="1" outlineLevel="1" x14ac:dyDescent="0.2">
      <c r="A64" s="103">
        <v>2013</v>
      </c>
      <c r="B64" s="115">
        <f t="shared" si="2"/>
        <v>1.1783600000000001</v>
      </c>
      <c r="C64" s="115">
        <f t="shared" si="2"/>
        <v>1.12808</v>
      </c>
      <c r="D64" s="115">
        <f t="shared" si="2"/>
        <v>1.9000999999999999</v>
      </c>
      <c r="E64" s="115">
        <f t="shared" si="2"/>
        <v>-0.15412999999999999</v>
      </c>
      <c r="F64" s="115">
        <f t="shared" si="2"/>
        <v>0.35510999999999998</v>
      </c>
      <c r="G64" s="115">
        <f t="shared" si="2"/>
        <v>1.2686299999999999</v>
      </c>
      <c r="H64" s="115">
        <f t="shared" si="2"/>
        <v>0.40466000000000002</v>
      </c>
      <c r="I64" s="115">
        <f t="shared" si="2"/>
        <v>-0.15146000000000001</v>
      </c>
      <c r="J64" s="115">
        <f t="shared" si="2"/>
        <v>0.89827000000000001</v>
      </c>
      <c r="K64" s="115">
        <f t="shared" si="2"/>
        <v>0.66086999999999996</v>
      </c>
      <c r="L64" s="115">
        <f t="shared" si="2"/>
        <v>0.40722000000000003</v>
      </c>
      <c r="M64" s="115">
        <f t="shared" si="2"/>
        <v>-0.79227000000000003</v>
      </c>
      <c r="N64" s="115">
        <f t="shared" si="2"/>
        <v>0.57806999999999997</v>
      </c>
      <c r="O64" s="115">
        <f t="shared" si="2"/>
        <v>-0.52729999999999999</v>
      </c>
      <c r="P64" s="115">
        <f t="shared" si="2"/>
        <v>0.43880999999999998</v>
      </c>
      <c r="Q64" s="115">
        <f t="shared" si="2"/>
        <v>-0.52975000000000005</v>
      </c>
      <c r="R64" s="115">
        <f t="shared" si="2"/>
        <v>0.74409000000000003</v>
      </c>
      <c r="S64" s="115">
        <f t="shared" si="2"/>
        <v>0.81852999999999998</v>
      </c>
      <c r="T64" s="115">
        <f t="shared" si="2"/>
        <v>-3.7569999999999999E-2</v>
      </c>
      <c r="U64" s="103">
        <v>2013</v>
      </c>
    </row>
    <row r="65" spans="1:21" s="18" customFormat="1" ht="12" hidden="1" customHeight="1" outlineLevel="1" x14ac:dyDescent="0.2">
      <c r="A65" s="103">
        <v>2014</v>
      </c>
      <c r="B65" s="115">
        <f t="shared" si="2"/>
        <v>1.22184</v>
      </c>
      <c r="C65" s="115">
        <f t="shared" si="2"/>
        <v>1.1846699999999999</v>
      </c>
      <c r="D65" s="115">
        <f t="shared" si="2"/>
        <v>1.90821</v>
      </c>
      <c r="E65" s="115">
        <f t="shared" si="2"/>
        <v>7.349E-2</v>
      </c>
      <c r="F65" s="115">
        <f t="shared" si="2"/>
        <v>0.35124</v>
      </c>
      <c r="G65" s="115">
        <f t="shared" si="2"/>
        <v>0.78029999999999999</v>
      </c>
      <c r="H65" s="115">
        <f t="shared" si="2"/>
        <v>1.08765</v>
      </c>
      <c r="I65" s="115">
        <f t="shared" si="2"/>
        <v>0.97924999999999995</v>
      </c>
      <c r="J65" s="115">
        <f t="shared" si="2"/>
        <v>0.87807999999999997</v>
      </c>
      <c r="K65" s="115">
        <f t="shared" si="2"/>
        <v>0.84286000000000005</v>
      </c>
      <c r="L65" s="115">
        <f t="shared" si="2"/>
        <v>0.78702000000000005</v>
      </c>
      <c r="M65" s="115">
        <f t="shared" si="2"/>
        <v>-6.54E-2</v>
      </c>
      <c r="N65" s="115">
        <f t="shared" si="2"/>
        <v>0.33965000000000001</v>
      </c>
      <c r="O65" s="115">
        <f t="shared" si="2"/>
        <v>-0.54622999999999999</v>
      </c>
      <c r="P65" s="115">
        <f t="shared" si="2"/>
        <v>0.70447000000000004</v>
      </c>
      <c r="Q65" s="115">
        <f t="shared" si="2"/>
        <v>-0.33917000000000003</v>
      </c>
      <c r="R65" s="115">
        <f t="shared" si="2"/>
        <v>0.89197000000000004</v>
      </c>
      <c r="S65" s="115">
        <f t="shared" si="2"/>
        <v>0.97402</v>
      </c>
      <c r="T65" s="115">
        <f t="shared" si="2"/>
        <v>9.7379999999999994E-2</v>
      </c>
      <c r="U65" s="103">
        <v>2014</v>
      </c>
    </row>
    <row r="66" spans="1:21" s="18" customFormat="1" ht="12" customHeight="1" collapsed="1" x14ac:dyDescent="0.2">
      <c r="A66" s="103">
        <v>2015</v>
      </c>
      <c r="B66" s="115">
        <f t="shared" si="2"/>
        <v>0.93927000000000005</v>
      </c>
      <c r="C66" s="115">
        <f t="shared" si="2"/>
        <v>1.3267599999999999</v>
      </c>
      <c r="D66" s="115">
        <f t="shared" si="2"/>
        <v>2.1372399999999998</v>
      </c>
      <c r="E66" s="115">
        <f t="shared" si="2"/>
        <v>0.21318000000000001</v>
      </c>
      <c r="F66" s="115">
        <f t="shared" si="2"/>
        <v>0.20011000000000001</v>
      </c>
      <c r="G66" s="115">
        <f t="shared" si="2"/>
        <v>0.90908</v>
      </c>
      <c r="H66" s="115">
        <f t="shared" si="2"/>
        <v>1.1244000000000001</v>
      </c>
      <c r="I66" s="115">
        <f t="shared" si="2"/>
        <v>0.26790999999999998</v>
      </c>
      <c r="J66" s="115">
        <f t="shared" si="2"/>
        <v>0.78944000000000003</v>
      </c>
      <c r="K66" s="115">
        <f t="shared" si="2"/>
        <v>0.95376000000000005</v>
      </c>
      <c r="L66" s="115">
        <f t="shared" si="2"/>
        <v>0.67486000000000002</v>
      </c>
      <c r="M66" s="115">
        <f t="shared" si="2"/>
        <v>0.19461000000000001</v>
      </c>
      <c r="N66" s="115">
        <f t="shared" si="2"/>
        <v>-0.24326999999999999</v>
      </c>
      <c r="O66" s="115">
        <f t="shared" si="2"/>
        <v>-0.3473</v>
      </c>
      <c r="P66" s="115">
        <f t="shared" si="2"/>
        <v>0.97026999999999997</v>
      </c>
      <c r="Q66" s="115">
        <f t="shared" si="2"/>
        <v>-3.1449999999999999E-2</v>
      </c>
      <c r="R66" s="115">
        <f t="shared" si="2"/>
        <v>0.8911</v>
      </c>
      <c r="S66" s="115">
        <f t="shared" si="2"/>
        <v>0.98829999999999996</v>
      </c>
      <c r="T66" s="115">
        <f t="shared" si="2"/>
        <v>-7.4929999999999997E-2</v>
      </c>
      <c r="U66" s="103">
        <v>2015</v>
      </c>
    </row>
    <row r="67" spans="1:21" s="18" customFormat="1" ht="12" customHeight="1" x14ac:dyDescent="0.2">
      <c r="A67" s="103">
        <v>2016</v>
      </c>
      <c r="B67" s="115">
        <f t="shared" si="2"/>
        <v>1.3092200000000001</v>
      </c>
      <c r="C67" s="115">
        <f t="shared" si="2"/>
        <v>1.63419</v>
      </c>
      <c r="D67" s="115">
        <f t="shared" si="2"/>
        <v>2.8457699999999999</v>
      </c>
      <c r="E67" s="115">
        <f t="shared" si="2"/>
        <v>1.2999799999999999</v>
      </c>
      <c r="F67" s="115">
        <f t="shared" si="2"/>
        <v>1.1268899999999999</v>
      </c>
      <c r="G67" s="115">
        <f t="shared" si="2"/>
        <v>1.7357499999999999</v>
      </c>
      <c r="H67" s="115">
        <f t="shared" si="2"/>
        <v>1.31087</v>
      </c>
      <c r="I67" s="115">
        <f t="shared" si="2"/>
        <v>0.46844000000000002</v>
      </c>
      <c r="J67" s="115">
        <f t="shared" si="2"/>
        <v>1.2273099999999999</v>
      </c>
      <c r="K67" s="115">
        <f t="shared" si="2"/>
        <v>1.0627200000000001</v>
      </c>
      <c r="L67" s="115">
        <f t="shared" si="2"/>
        <v>0.84138000000000002</v>
      </c>
      <c r="M67" s="115">
        <f t="shared" si="2"/>
        <v>1.02657</v>
      </c>
      <c r="N67" s="115">
        <f t="shared" si="2"/>
        <v>0.89322999999999997</v>
      </c>
      <c r="O67" s="115">
        <f t="shared" si="2"/>
        <v>0.19484000000000001</v>
      </c>
      <c r="P67" s="115">
        <f t="shared" si="2"/>
        <v>1.4750000000000001</v>
      </c>
      <c r="Q67" s="115">
        <f t="shared" si="2"/>
        <v>0.14438999999999999</v>
      </c>
      <c r="R67" s="115">
        <f t="shared" si="2"/>
        <v>1.2726900000000001</v>
      </c>
      <c r="S67" s="115">
        <f t="shared" si="2"/>
        <v>1.29125</v>
      </c>
      <c r="T67" s="115">
        <f t="shared" si="2"/>
        <v>0.66291999999999995</v>
      </c>
      <c r="U67" s="103">
        <v>2016</v>
      </c>
    </row>
    <row r="68" spans="1:21" s="18" customFormat="1" ht="12" customHeight="1" x14ac:dyDescent="0.2">
      <c r="A68" s="103">
        <v>2017</v>
      </c>
      <c r="B68" s="115">
        <f t="shared" si="2"/>
        <v>1.4553100000000001</v>
      </c>
      <c r="C68" s="115">
        <f t="shared" si="2"/>
        <v>1.69939</v>
      </c>
      <c r="D68" s="115">
        <f t="shared" si="2"/>
        <v>3.1165600000000002</v>
      </c>
      <c r="E68" s="115">
        <f t="shared" si="2"/>
        <v>1.28894</v>
      </c>
      <c r="F68" s="115">
        <f t="shared" si="2"/>
        <v>0.82125999999999999</v>
      </c>
      <c r="G68" s="115">
        <f t="shared" si="2"/>
        <v>1.3384499999999999</v>
      </c>
      <c r="H68" s="115">
        <f t="shared" si="2"/>
        <v>1.6262700000000001</v>
      </c>
      <c r="I68" s="115">
        <f t="shared" si="2"/>
        <v>0.87168000000000001</v>
      </c>
      <c r="J68" s="115">
        <f t="shared" si="2"/>
        <v>1.2686900000000001</v>
      </c>
      <c r="K68" s="115">
        <f t="shared" si="2"/>
        <v>1.2078100000000001</v>
      </c>
      <c r="L68" s="115">
        <f t="shared" si="2"/>
        <v>0.98846999999999996</v>
      </c>
      <c r="M68" s="115">
        <f t="shared" si="2"/>
        <v>0.70306999999999997</v>
      </c>
      <c r="N68" s="115">
        <f t="shared" si="2"/>
        <v>1.05321</v>
      </c>
      <c r="O68" s="115">
        <f t="shared" si="2"/>
        <v>0.35203000000000001</v>
      </c>
      <c r="P68" s="115">
        <f t="shared" si="2"/>
        <v>1.35205</v>
      </c>
      <c r="Q68" s="115">
        <f t="shared" si="2"/>
        <v>0.26136999999999999</v>
      </c>
      <c r="R68" s="115">
        <f t="shared" si="2"/>
        <v>1.38259</v>
      </c>
      <c r="S68" s="115">
        <f t="shared" si="2"/>
        <v>1.38365</v>
      </c>
      <c r="T68" s="115">
        <f t="shared" si="2"/>
        <v>0.81557999999999997</v>
      </c>
      <c r="U68" s="103">
        <v>2017</v>
      </c>
    </row>
    <row r="69" spans="1:21" s="18" customFormat="1" ht="12" customHeight="1" x14ac:dyDescent="0.2">
      <c r="A69" s="103">
        <v>2018</v>
      </c>
      <c r="B69" s="115">
        <f t="shared" si="2"/>
        <v>1.3765000000000001</v>
      </c>
      <c r="C69" s="115">
        <f t="shared" si="2"/>
        <v>1.6086400000000001</v>
      </c>
      <c r="D69" s="115">
        <f t="shared" si="2"/>
        <v>2.70208</v>
      </c>
      <c r="E69" s="115">
        <f t="shared" si="2"/>
        <v>0.96262000000000003</v>
      </c>
      <c r="F69" s="115">
        <f t="shared" si="2"/>
        <v>1.032</v>
      </c>
      <c r="G69" s="115">
        <f t="shared" si="2"/>
        <v>1.50854</v>
      </c>
      <c r="H69" s="115">
        <f t="shared" si="2"/>
        <v>1.56854</v>
      </c>
      <c r="I69" s="115">
        <f t="shared" si="2"/>
        <v>0.67686000000000002</v>
      </c>
      <c r="J69" s="115">
        <f t="shared" si="2"/>
        <v>1.30145</v>
      </c>
      <c r="K69" s="115">
        <f t="shared" si="2"/>
        <v>1.2740100000000001</v>
      </c>
      <c r="L69" s="115">
        <f t="shared" si="2"/>
        <v>0.96645000000000003</v>
      </c>
      <c r="M69" s="115">
        <f t="shared" si="2"/>
        <v>0.51380999999999999</v>
      </c>
      <c r="N69" s="115">
        <f t="shared" si="2"/>
        <v>0.88515999999999995</v>
      </c>
      <c r="O69" s="115">
        <f t="shared" si="2"/>
        <v>0.10156</v>
      </c>
      <c r="P69" s="115">
        <f t="shared" si="2"/>
        <v>1.24508</v>
      </c>
      <c r="Q69" s="115">
        <f t="shared" si="2"/>
        <v>0.24507000000000001</v>
      </c>
      <c r="R69" s="115">
        <f t="shared" si="2"/>
        <v>1.32761</v>
      </c>
      <c r="S69" s="115">
        <f t="shared" si="2"/>
        <v>1.36764</v>
      </c>
      <c r="T69" s="115">
        <f t="shared" si="2"/>
        <v>0.62873999999999997</v>
      </c>
      <c r="U69" s="103">
        <v>2018</v>
      </c>
    </row>
    <row r="70" spans="1:21" s="18" customFormat="1" ht="12" customHeight="1" x14ac:dyDescent="0.2">
      <c r="A70" s="103">
        <v>2019</v>
      </c>
      <c r="B70" s="115">
        <f t="shared" si="2"/>
        <v>0.72158999999999995</v>
      </c>
      <c r="C70" s="115">
        <f t="shared" si="2"/>
        <v>1.13497</v>
      </c>
      <c r="D70" s="115">
        <f t="shared" si="2"/>
        <v>2.4221200000000001</v>
      </c>
      <c r="E70" s="115">
        <f t="shared" si="2"/>
        <v>0.52102999999999999</v>
      </c>
      <c r="F70" s="115">
        <f t="shared" si="2"/>
        <v>0.69864000000000004</v>
      </c>
      <c r="G70" s="115">
        <f t="shared" si="2"/>
        <v>1.4619599999999999</v>
      </c>
      <c r="H70" s="115">
        <f t="shared" si="2"/>
        <v>1.01325</v>
      </c>
      <c r="I70" s="115">
        <f t="shared" si="2"/>
        <v>0.47006999999999999</v>
      </c>
      <c r="J70" s="115">
        <f t="shared" ref="B70:T76" si="3">ROUND(J34/J33*100-100,5)</f>
        <v>1.00641</v>
      </c>
      <c r="K70" s="115">
        <f t="shared" si="3"/>
        <v>0.95038999999999996</v>
      </c>
      <c r="L70" s="115">
        <f t="shared" si="3"/>
        <v>0.61243999999999998</v>
      </c>
      <c r="M70" s="115">
        <f t="shared" si="3"/>
        <v>0.11075</v>
      </c>
      <c r="N70" s="115">
        <f t="shared" si="3"/>
        <v>0.32650000000000001</v>
      </c>
      <c r="O70" s="115">
        <f t="shared" si="3"/>
        <v>-2.8590000000000001E-2</v>
      </c>
      <c r="P70" s="115">
        <f t="shared" si="3"/>
        <v>1.05802</v>
      </c>
      <c r="Q70" s="115">
        <f t="shared" si="3"/>
        <v>-0.19047</v>
      </c>
      <c r="R70" s="115">
        <f t="shared" si="3"/>
        <v>0.92027000000000003</v>
      </c>
      <c r="S70" s="115">
        <f t="shared" si="3"/>
        <v>0.94989999999999997</v>
      </c>
      <c r="T70" s="115">
        <f t="shared" si="3"/>
        <v>0.23119999999999999</v>
      </c>
      <c r="U70" s="103">
        <v>2019</v>
      </c>
    </row>
    <row r="71" spans="1:21" s="18" customFormat="1" ht="12" customHeight="1" x14ac:dyDescent="0.2">
      <c r="A71" s="103">
        <v>2020</v>
      </c>
      <c r="B71" s="115">
        <f t="shared" si="3"/>
        <v>-0.93689999999999996</v>
      </c>
      <c r="C71" s="115">
        <f t="shared" si="3"/>
        <v>-0.63837999999999995</v>
      </c>
      <c r="D71" s="115">
        <f t="shared" si="3"/>
        <v>-0.26624999999999999</v>
      </c>
      <c r="E71" s="115">
        <f t="shared" si="3"/>
        <v>-0.61570000000000003</v>
      </c>
      <c r="F71" s="115">
        <f t="shared" si="3"/>
        <v>-0.96697999999999995</v>
      </c>
      <c r="G71" s="115">
        <f t="shared" si="3"/>
        <v>-0.32030999999999998</v>
      </c>
      <c r="H71" s="115">
        <f t="shared" si="3"/>
        <v>-0.69379000000000002</v>
      </c>
      <c r="I71" s="115">
        <f t="shared" si="3"/>
        <v>-0.66208</v>
      </c>
      <c r="J71" s="115">
        <f t="shared" si="3"/>
        <v>-0.58753999999999995</v>
      </c>
      <c r="K71" s="115">
        <f t="shared" si="3"/>
        <v>-0.6946</v>
      </c>
      <c r="L71" s="115">
        <f t="shared" si="3"/>
        <v>-1.05697</v>
      </c>
      <c r="M71" s="115">
        <f t="shared" si="3"/>
        <v>-1.4527600000000001</v>
      </c>
      <c r="N71" s="115">
        <f t="shared" si="3"/>
        <v>-0.68603000000000003</v>
      </c>
      <c r="O71" s="115">
        <f t="shared" si="3"/>
        <v>-1.0602400000000001</v>
      </c>
      <c r="P71" s="115">
        <f t="shared" si="3"/>
        <v>-0.29731999999999997</v>
      </c>
      <c r="Q71" s="115">
        <f t="shared" si="3"/>
        <v>-1.4890699999999999</v>
      </c>
      <c r="R71" s="115">
        <f t="shared" si="3"/>
        <v>-0.71758</v>
      </c>
      <c r="S71" s="115">
        <f t="shared" si="3"/>
        <v>-0.71775999999999995</v>
      </c>
      <c r="T71" s="115">
        <f t="shared" si="3"/>
        <v>-0.87209999999999999</v>
      </c>
      <c r="U71" s="103">
        <v>2020</v>
      </c>
    </row>
    <row r="72" spans="1:21" s="18" customFormat="1" ht="12" customHeight="1" x14ac:dyDescent="0.2">
      <c r="A72" s="103">
        <v>2021</v>
      </c>
      <c r="B72" s="115">
        <f t="shared" si="3"/>
        <v>-8.616E-2</v>
      </c>
      <c r="C72" s="115">
        <f t="shared" si="3"/>
        <v>-2.6100000000000002E-2</v>
      </c>
      <c r="D72" s="115">
        <f t="shared" si="3"/>
        <v>0.77063999999999999</v>
      </c>
      <c r="E72" s="115">
        <f t="shared" si="3"/>
        <v>0.64310999999999996</v>
      </c>
      <c r="F72" s="115">
        <f t="shared" si="3"/>
        <v>-0.25974999999999998</v>
      </c>
      <c r="G72" s="115">
        <f t="shared" si="3"/>
        <v>-8.7399999999999995E-3</v>
      </c>
      <c r="H72" s="115">
        <f t="shared" si="3"/>
        <v>0.32068000000000002</v>
      </c>
      <c r="I72" s="115">
        <f t="shared" si="3"/>
        <v>9.5439999999999997E-2</v>
      </c>
      <c r="J72" s="115">
        <f t="shared" si="3"/>
        <v>0.20902000000000001</v>
      </c>
      <c r="K72" s="115">
        <f t="shared" si="3"/>
        <v>0.41405999999999998</v>
      </c>
      <c r="L72" s="115">
        <f t="shared" si="3"/>
        <v>0.12826000000000001</v>
      </c>
      <c r="M72" s="115">
        <f t="shared" si="3"/>
        <v>-0.56054999999999999</v>
      </c>
      <c r="N72" s="115">
        <f t="shared" si="3"/>
        <v>7.7539999999999998E-2</v>
      </c>
      <c r="O72" s="115">
        <f t="shared" si="3"/>
        <v>-0.21579000000000001</v>
      </c>
      <c r="P72" s="115">
        <f t="shared" si="3"/>
        <v>0.54701999999999995</v>
      </c>
      <c r="Q72" s="115">
        <f t="shared" si="3"/>
        <v>-0.66078000000000003</v>
      </c>
      <c r="R72" s="115">
        <f t="shared" si="3"/>
        <v>0.16678999999999999</v>
      </c>
      <c r="S72" s="115">
        <f t="shared" si="3"/>
        <v>0.15831999999999999</v>
      </c>
      <c r="T72" s="115">
        <f t="shared" si="3"/>
        <v>9.8200000000000006E-3</v>
      </c>
      <c r="U72" s="103">
        <v>2021</v>
      </c>
    </row>
    <row r="73" spans="1:21" s="18" customFormat="1" ht="12" customHeight="1" x14ac:dyDescent="0.2">
      <c r="A73" s="103">
        <v>2022</v>
      </c>
      <c r="B73" s="115">
        <f t="shared" si="3"/>
        <v>1.1815800000000001</v>
      </c>
      <c r="C73" s="115">
        <f t="shared" si="3"/>
        <v>1.3130500000000001</v>
      </c>
      <c r="D73" s="115">
        <f t="shared" si="3"/>
        <v>3.3685100000000001</v>
      </c>
      <c r="E73" s="115">
        <f t="shared" si="3"/>
        <v>1.02651</v>
      </c>
      <c r="F73" s="115">
        <f t="shared" si="3"/>
        <v>1.50166</v>
      </c>
      <c r="G73" s="115">
        <f t="shared" si="3"/>
        <v>2.16492</v>
      </c>
      <c r="H73" s="115">
        <f t="shared" si="3"/>
        <v>1.4695499999999999</v>
      </c>
      <c r="I73" s="115">
        <f t="shared" si="3"/>
        <v>0.40899000000000002</v>
      </c>
      <c r="J73" s="115">
        <f t="shared" si="3"/>
        <v>1.1093500000000001</v>
      </c>
      <c r="K73" s="115">
        <f t="shared" si="3"/>
        <v>1.41079</v>
      </c>
      <c r="L73" s="115">
        <f t="shared" si="3"/>
        <v>1.07605</v>
      </c>
      <c r="M73" s="115">
        <f t="shared" si="3"/>
        <v>0.24445</v>
      </c>
      <c r="N73" s="115">
        <f t="shared" si="3"/>
        <v>0.76041000000000003</v>
      </c>
      <c r="O73" s="115">
        <f t="shared" si="3"/>
        <v>6.991E-2</v>
      </c>
      <c r="P73" s="115">
        <f t="shared" si="3"/>
        <v>1.1426099999999999</v>
      </c>
      <c r="Q73" s="115">
        <f t="shared" si="3"/>
        <v>0.37886999999999998</v>
      </c>
      <c r="R73" s="115">
        <f t="shared" si="3"/>
        <v>1.30548</v>
      </c>
      <c r="S73" s="115">
        <f t="shared" si="3"/>
        <v>1.3052699999999999</v>
      </c>
      <c r="T73" s="115">
        <f t="shared" si="3"/>
        <v>0.58547000000000005</v>
      </c>
      <c r="U73" s="103">
        <v>2022</v>
      </c>
    </row>
    <row r="74" spans="1:21" s="18" customFormat="1" ht="12" customHeight="1" x14ac:dyDescent="0.2">
      <c r="A74" s="103">
        <v>2023</v>
      </c>
      <c r="B74" s="115">
        <f t="shared" si="3"/>
        <v>0.89271999999999996</v>
      </c>
      <c r="C74" s="115">
        <f t="shared" si="3"/>
        <v>0.83765000000000001</v>
      </c>
      <c r="D74" s="115">
        <f t="shared" si="3"/>
        <v>1.7947500000000001</v>
      </c>
      <c r="E74" s="115">
        <f t="shared" si="3"/>
        <v>0.31122</v>
      </c>
      <c r="F74" s="115">
        <f t="shared" si="3"/>
        <v>0.96016000000000001</v>
      </c>
      <c r="G74" s="115">
        <f t="shared" si="3"/>
        <v>2.0179499999999999</v>
      </c>
      <c r="H74" s="115">
        <f t="shared" si="3"/>
        <v>0.81569999999999998</v>
      </c>
      <c r="I74" s="115">
        <f t="shared" si="3"/>
        <v>-0.15848999999999999</v>
      </c>
      <c r="J74" s="115">
        <f t="shared" si="3"/>
        <v>0.50927999999999995</v>
      </c>
      <c r="K74" s="115">
        <f t="shared" si="3"/>
        <v>0.48814999999999997</v>
      </c>
      <c r="L74" s="115">
        <f t="shared" si="3"/>
        <v>0.40181</v>
      </c>
      <c r="M74" s="115">
        <f t="shared" si="3"/>
        <v>-0.23018</v>
      </c>
      <c r="N74" s="115">
        <f t="shared" si="3"/>
        <v>0.10979</v>
      </c>
      <c r="O74" s="115">
        <f t="shared" si="3"/>
        <v>-0.31883</v>
      </c>
      <c r="P74" s="115">
        <f t="shared" si="3"/>
        <v>0.69950000000000001</v>
      </c>
      <c r="Q74" s="115">
        <f t="shared" si="3"/>
        <v>-0.23072999999999999</v>
      </c>
      <c r="R74" s="115">
        <f t="shared" si="3"/>
        <v>0.67062999999999995</v>
      </c>
      <c r="S74" s="115">
        <f t="shared" si="3"/>
        <v>0.71570999999999996</v>
      </c>
      <c r="T74" s="115">
        <f t="shared" si="3"/>
        <v>-1.537E-2</v>
      </c>
      <c r="U74" s="103">
        <v>2023</v>
      </c>
    </row>
    <row r="75" spans="1:21" s="18" customFormat="1" ht="12" customHeight="1" x14ac:dyDescent="0.2">
      <c r="A75" s="103">
        <v>2024</v>
      </c>
      <c r="B75" s="115">
        <f t="shared" si="3"/>
        <v>9.4119999999999995E-2</v>
      </c>
      <c r="C75" s="115">
        <f t="shared" si="3"/>
        <v>0.29293000000000002</v>
      </c>
      <c r="D75" s="115">
        <f t="shared" si="3"/>
        <v>0.29801</v>
      </c>
      <c r="E75" s="115">
        <f t="shared" si="3"/>
        <v>0.12705</v>
      </c>
      <c r="F75" s="115">
        <f t="shared" si="3"/>
        <v>0.21271999999999999</v>
      </c>
      <c r="G75" s="115">
        <f t="shared" si="3"/>
        <v>0.76465000000000005</v>
      </c>
      <c r="H75" s="115">
        <f t="shared" si="3"/>
        <v>0.45129000000000002</v>
      </c>
      <c r="I75" s="115">
        <f t="shared" si="3"/>
        <v>-0.91291</v>
      </c>
      <c r="J75" s="115">
        <f t="shared" si="3"/>
        <v>5.8000000000000003E-2</v>
      </c>
      <c r="K75" s="115">
        <f t="shared" si="3"/>
        <v>9.2730000000000007E-2</v>
      </c>
      <c r="L75" s="115">
        <f t="shared" si="3"/>
        <v>-7.238E-2</v>
      </c>
      <c r="M75" s="115">
        <f t="shared" si="3"/>
        <v>-0.86363000000000001</v>
      </c>
      <c r="N75" s="115">
        <f t="shared" si="3"/>
        <v>-0.26140999999999998</v>
      </c>
      <c r="O75" s="115">
        <f t="shared" si="3"/>
        <v>-0.26479000000000003</v>
      </c>
      <c r="P75" s="115">
        <f t="shared" si="3"/>
        <v>0.34419</v>
      </c>
      <c r="Q75" s="115">
        <f t="shared" si="3"/>
        <v>-0.79325999999999997</v>
      </c>
      <c r="R75" s="115">
        <f t="shared" si="3"/>
        <v>0.1132</v>
      </c>
      <c r="S75" s="115">
        <f t="shared" si="3"/>
        <v>0.17773</v>
      </c>
      <c r="T75" s="115">
        <f t="shared" si="3"/>
        <v>-0.36115000000000003</v>
      </c>
      <c r="U75" s="103">
        <v>2024</v>
      </c>
    </row>
    <row r="76" spans="1:21" s="18" customFormat="1" ht="12" customHeight="1" x14ac:dyDescent="0.2">
      <c r="A76" s="103">
        <v>2025</v>
      </c>
      <c r="B76" s="115">
        <f t="shared" si="3"/>
        <v>-2.4910000000000002E-2</v>
      </c>
      <c r="C76" s="115">
        <f t="shared" si="3"/>
        <v>4.0899999999999999E-3</v>
      </c>
      <c r="D76" s="115">
        <f t="shared" si="3"/>
        <v>-7.1809999999999999E-2</v>
      </c>
      <c r="E76" s="115">
        <f t="shared" si="3"/>
        <v>-0.23258999999999999</v>
      </c>
      <c r="F76" s="115">
        <f t="shared" si="3"/>
        <v>0.18823000000000001</v>
      </c>
      <c r="G76" s="115">
        <f t="shared" si="3"/>
        <v>0.81361000000000006</v>
      </c>
      <c r="H76" s="115">
        <f t="shared" si="3"/>
        <v>0.20197999999999999</v>
      </c>
      <c r="I76" s="115">
        <f t="shared" si="3"/>
        <v>-0.12709999999999999</v>
      </c>
      <c r="J76" s="115">
        <f t="shared" si="3"/>
        <v>6.5369999999999998E-2</v>
      </c>
      <c r="K76" s="115">
        <f t="shared" si="3"/>
        <v>0.1234</v>
      </c>
      <c r="L76" s="115">
        <f t="shared" si="3"/>
        <v>-6.5780000000000005E-2</v>
      </c>
      <c r="M76" s="115">
        <f t="shared" si="3"/>
        <v>-0.73943999999999999</v>
      </c>
      <c r="N76" s="115">
        <f t="shared" si="3"/>
        <v>-0.72607999999999995</v>
      </c>
      <c r="O76" s="115">
        <f t="shared" si="3"/>
        <v>-0.56657000000000002</v>
      </c>
      <c r="P76" s="115">
        <f t="shared" si="3"/>
        <v>-0.11260000000000001</v>
      </c>
      <c r="Q76" s="115">
        <f t="shared" si="3"/>
        <v>-0.99894000000000005</v>
      </c>
      <c r="R76" s="115">
        <f t="shared" si="3"/>
        <v>-2.1749999999999999E-2</v>
      </c>
      <c r="S76" s="115">
        <f t="shared" si="3"/>
        <v>6.8580000000000002E-2</v>
      </c>
      <c r="T76" s="115">
        <f t="shared" si="3"/>
        <v>-0.57574999999999998</v>
      </c>
      <c r="U76" s="103">
        <v>2025</v>
      </c>
    </row>
    <row r="77" spans="1:21" s="18" customFormat="1" ht="11.45" customHeight="1" x14ac:dyDescent="0.2">
      <c r="A77" s="103"/>
      <c r="B77" s="105"/>
      <c r="C77" s="108"/>
      <c r="D77" s="108"/>
      <c r="E77" s="108"/>
      <c r="F77" s="108"/>
      <c r="G77" s="108"/>
      <c r="H77" s="108"/>
      <c r="I77" s="108"/>
      <c r="J77" s="108"/>
      <c r="K77" s="108"/>
      <c r="L77" s="108"/>
      <c r="M77" s="108"/>
      <c r="N77" s="108"/>
      <c r="O77" s="108"/>
      <c r="P77" s="108"/>
      <c r="Q77" s="108"/>
      <c r="R77" s="108"/>
      <c r="S77" s="108"/>
      <c r="T77" s="108"/>
      <c r="U77" s="103"/>
    </row>
    <row r="78" spans="1:21" s="110" customFormat="1" ht="12" customHeight="1" x14ac:dyDescent="0.2">
      <c r="A78" s="109"/>
      <c r="B78" s="204" t="s">
        <v>115</v>
      </c>
      <c r="C78" s="204"/>
      <c r="D78" s="204"/>
      <c r="E78" s="204"/>
      <c r="F78" s="204"/>
      <c r="G78" s="204"/>
      <c r="H78" s="204"/>
      <c r="I78" s="204"/>
      <c r="J78" s="204"/>
      <c r="K78" s="204"/>
      <c r="L78" s="204" t="s">
        <v>115</v>
      </c>
      <c r="M78" s="204"/>
      <c r="N78" s="204"/>
      <c r="O78" s="204"/>
      <c r="P78" s="204"/>
      <c r="Q78" s="204"/>
      <c r="R78" s="204"/>
      <c r="S78" s="204"/>
      <c r="T78" s="204"/>
      <c r="U78" s="109"/>
    </row>
    <row r="79" spans="1:21" s="18" customFormat="1" ht="12" customHeight="1" x14ac:dyDescent="0.2">
      <c r="A79" s="49">
        <v>1991</v>
      </c>
      <c r="B79" s="115">
        <f t="shared" ref="B79:Q94" si="4">ROUND(B6/$R6*100,5)</f>
        <v>13.312799999999999</v>
      </c>
      <c r="C79" s="115">
        <f t="shared" si="4"/>
        <v>15.58924</v>
      </c>
      <c r="D79" s="115">
        <f t="shared" si="4"/>
        <v>4.3886799999999999</v>
      </c>
      <c r="E79" s="115">
        <f t="shared" si="4"/>
        <v>3.0638899999999998</v>
      </c>
      <c r="F79" s="115">
        <f t="shared" si="4"/>
        <v>1.02349</v>
      </c>
      <c r="G79" s="115">
        <f t="shared" si="4"/>
        <v>2.6314799999999998</v>
      </c>
      <c r="H79" s="115">
        <f t="shared" si="4"/>
        <v>7.6106100000000003</v>
      </c>
      <c r="I79" s="115">
        <f t="shared" si="4"/>
        <v>2.1507800000000001</v>
      </c>
      <c r="J79" s="115">
        <f t="shared" si="4"/>
        <v>8.4909800000000004</v>
      </c>
      <c r="K79" s="115">
        <f t="shared" si="4"/>
        <v>20.767140000000001</v>
      </c>
      <c r="L79" s="115">
        <f t="shared" si="4"/>
        <v>4.3325199999999997</v>
      </c>
      <c r="M79" s="115">
        <f t="shared" si="4"/>
        <v>1.24532</v>
      </c>
      <c r="N79" s="115">
        <f t="shared" si="4"/>
        <v>5.80626</v>
      </c>
      <c r="O79" s="115">
        <f t="shared" si="4"/>
        <v>3.2872499999999998</v>
      </c>
      <c r="P79" s="115">
        <f t="shared" si="4"/>
        <v>3.1416300000000001</v>
      </c>
      <c r="Q79" s="115">
        <f t="shared" si="4"/>
        <v>3.1579299999999999</v>
      </c>
      <c r="R79" s="117">
        <v>100</v>
      </c>
      <c r="S79" s="115">
        <f t="shared" ref="S79:T94" si="5">ROUND(S6/$R6*100,5)</f>
        <v>78.145210000000006</v>
      </c>
      <c r="T79" s="115">
        <f t="shared" si="5"/>
        <v>17.46611</v>
      </c>
      <c r="U79" s="49">
        <v>1991</v>
      </c>
    </row>
    <row r="80" spans="1:21" s="18" customFormat="1" ht="12" hidden="1" customHeight="1" outlineLevel="2" x14ac:dyDescent="0.2">
      <c r="A80" s="49">
        <v>1992</v>
      </c>
      <c r="B80" s="115">
        <f t="shared" si="4"/>
        <v>13.63632</v>
      </c>
      <c r="C80" s="115">
        <f t="shared" si="4"/>
        <v>16.003730000000001</v>
      </c>
      <c r="D80" s="115">
        <f t="shared" si="4"/>
        <v>4.3757799999999998</v>
      </c>
      <c r="E80" s="115">
        <f t="shared" si="4"/>
        <v>2.7709999999999999</v>
      </c>
      <c r="F80" s="115">
        <f t="shared" si="4"/>
        <v>1.0498499999999999</v>
      </c>
      <c r="G80" s="115">
        <f t="shared" si="4"/>
        <v>2.70777</v>
      </c>
      <c r="H80" s="115">
        <f t="shared" si="4"/>
        <v>7.8170700000000002</v>
      </c>
      <c r="I80" s="115">
        <f t="shared" si="4"/>
        <v>1.9618199999999999</v>
      </c>
      <c r="J80" s="115">
        <f t="shared" si="4"/>
        <v>8.7297100000000007</v>
      </c>
      <c r="K80" s="115">
        <f t="shared" si="4"/>
        <v>21.235209999999999</v>
      </c>
      <c r="L80" s="115">
        <f t="shared" si="4"/>
        <v>4.4185100000000004</v>
      </c>
      <c r="M80" s="115">
        <f t="shared" si="4"/>
        <v>1.2665200000000001</v>
      </c>
      <c r="N80" s="115">
        <f t="shared" si="4"/>
        <v>5.13164</v>
      </c>
      <c r="O80" s="115">
        <f t="shared" si="4"/>
        <v>2.95566</v>
      </c>
      <c r="P80" s="115">
        <f t="shared" si="4"/>
        <v>3.21122</v>
      </c>
      <c r="Q80" s="115">
        <f t="shared" si="4"/>
        <v>2.7282000000000002</v>
      </c>
      <c r="R80" s="117">
        <v>100</v>
      </c>
      <c r="S80" s="115">
        <f t="shared" si="5"/>
        <v>80.075900000000004</v>
      </c>
      <c r="T80" s="115">
        <f t="shared" si="5"/>
        <v>15.54832</v>
      </c>
      <c r="U80" s="49">
        <v>1992</v>
      </c>
    </row>
    <row r="81" spans="1:21" s="18" customFormat="1" ht="12" hidden="1" customHeight="1" outlineLevel="2" x14ac:dyDescent="0.2">
      <c r="A81" s="49">
        <v>1993</v>
      </c>
      <c r="B81" s="115">
        <f t="shared" si="4"/>
        <v>13.600720000000001</v>
      </c>
      <c r="C81" s="115">
        <f t="shared" si="4"/>
        <v>16.078420000000001</v>
      </c>
      <c r="D81" s="115">
        <f t="shared" si="4"/>
        <v>4.4123799999999997</v>
      </c>
      <c r="E81" s="115">
        <f t="shared" si="4"/>
        <v>2.72431</v>
      </c>
      <c r="F81" s="115">
        <f t="shared" si="4"/>
        <v>1.0504599999999999</v>
      </c>
      <c r="G81" s="115">
        <f t="shared" si="4"/>
        <v>2.7284600000000001</v>
      </c>
      <c r="H81" s="115">
        <f t="shared" si="4"/>
        <v>7.8465699999999998</v>
      </c>
      <c r="I81" s="115">
        <f t="shared" si="4"/>
        <v>1.9503299999999999</v>
      </c>
      <c r="J81" s="115">
        <f t="shared" si="4"/>
        <v>8.7974599999999992</v>
      </c>
      <c r="K81" s="115">
        <f t="shared" si="4"/>
        <v>21.227260000000001</v>
      </c>
      <c r="L81" s="115">
        <f t="shared" si="4"/>
        <v>4.42666</v>
      </c>
      <c r="M81" s="115">
        <f t="shared" si="4"/>
        <v>1.2631399999999999</v>
      </c>
      <c r="N81" s="115">
        <f t="shared" si="4"/>
        <v>5.0401400000000001</v>
      </c>
      <c r="O81" s="115">
        <f t="shared" si="4"/>
        <v>2.92326</v>
      </c>
      <c r="P81" s="115">
        <f t="shared" si="4"/>
        <v>3.2258900000000001</v>
      </c>
      <c r="Q81" s="115">
        <f t="shared" si="4"/>
        <v>2.7045400000000002</v>
      </c>
      <c r="R81" s="117">
        <v>100</v>
      </c>
      <c r="S81" s="115">
        <f t="shared" si="5"/>
        <v>80.24503</v>
      </c>
      <c r="T81" s="115">
        <f t="shared" si="5"/>
        <v>15.34259</v>
      </c>
      <c r="U81" s="49">
        <v>1993</v>
      </c>
    </row>
    <row r="82" spans="1:21" s="18" customFormat="1" ht="12" hidden="1" customHeight="1" outlineLevel="2" x14ac:dyDescent="0.2">
      <c r="A82" s="49">
        <v>1994</v>
      </c>
      <c r="B82" s="115">
        <f t="shared" si="4"/>
        <v>13.47593</v>
      </c>
      <c r="C82" s="115">
        <f t="shared" si="4"/>
        <v>16.070499999999999</v>
      </c>
      <c r="D82" s="115">
        <f t="shared" si="4"/>
        <v>4.38192</v>
      </c>
      <c r="E82" s="115">
        <f t="shared" si="4"/>
        <v>2.80728</v>
      </c>
      <c r="F82" s="115">
        <f t="shared" si="4"/>
        <v>1.03891</v>
      </c>
      <c r="G82" s="115">
        <f t="shared" si="4"/>
        <v>2.7226599999999999</v>
      </c>
      <c r="H82" s="115">
        <f t="shared" si="4"/>
        <v>7.8042100000000003</v>
      </c>
      <c r="I82" s="115">
        <f t="shared" si="4"/>
        <v>2.0108799999999998</v>
      </c>
      <c r="J82" s="115">
        <f t="shared" si="4"/>
        <v>8.8215400000000006</v>
      </c>
      <c r="K82" s="115">
        <f t="shared" si="4"/>
        <v>21.014990000000001</v>
      </c>
      <c r="L82" s="115">
        <f t="shared" si="4"/>
        <v>4.4253499999999999</v>
      </c>
      <c r="M82" s="115">
        <f t="shared" si="4"/>
        <v>1.25932</v>
      </c>
      <c r="N82" s="115">
        <f t="shared" si="4"/>
        <v>5.1844400000000004</v>
      </c>
      <c r="O82" s="115">
        <f t="shared" si="4"/>
        <v>2.98366</v>
      </c>
      <c r="P82" s="115">
        <f t="shared" si="4"/>
        <v>3.2214700000000001</v>
      </c>
      <c r="Q82" s="115">
        <f t="shared" si="4"/>
        <v>2.7769300000000001</v>
      </c>
      <c r="R82" s="117">
        <v>100</v>
      </c>
      <c r="S82" s="115">
        <f t="shared" si="5"/>
        <v>79.854879999999994</v>
      </c>
      <c r="T82" s="115">
        <f t="shared" si="5"/>
        <v>15.76319</v>
      </c>
      <c r="U82" s="49">
        <v>1994</v>
      </c>
    </row>
    <row r="83" spans="1:21" s="18" customFormat="1" ht="12" hidden="1" customHeight="1" outlineLevel="2" x14ac:dyDescent="0.2">
      <c r="A83" s="49">
        <v>1995</v>
      </c>
      <c r="B83" s="115">
        <f t="shared" si="4"/>
        <v>13.449479999999999</v>
      </c>
      <c r="C83" s="115">
        <f t="shared" si="4"/>
        <v>16.01342</v>
      </c>
      <c r="D83" s="115">
        <f t="shared" si="4"/>
        <v>4.3672500000000003</v>
      </c>
      <c r="E83" s="115">
        <f t="shared" si="4"/>
        <v>2.8616700000000002</v>
      </c>
      <c r="F83" s="115">
        <f t="shared" si="4"/>
        <v>1.0117799999999999</v>
      </c>
      <c r="G83" s="115">
        <f t="shared" si="4"/>
        <v>2.6820900000000001</v>
      </c>
      <c r="H83" s="115">
        <f t="shared" si="4"/>
        <v>7.7601300000000002</v>
      </c>
      <c r="I83" s="115">
        <f t="shared" si="4"/>
        <v>2.0615199999999998</v>
      </c>
      <c r="J83" s="115">
        <f t="shared" si="4"/>
        <v>8.8783600000000007</v>
      </c>
      <c r="K83" s="115">
        <f t="shared" si="4"/>
        <v>20.85642</v>
      </c>
      <c r="L83" s="115">
        <f t="shared" si="4"/>
        <v>4.4349999999999996</v>
      </c>
      <c r="M83" s="115">
        <f t="shared" si="4"/>
        <v>1.26254</v>
      </c>
      <c r="N83" s="115">
        <f t="shared" si="4"/>
        <v>5.3106299999999997</v>
      </c>
      <c r="O83" s="115">
        <f t="shared" si="4"/>
        <v>3.0201500000000001</v>
      </c>
      <c r="P83" s="115">
        <f t="shared" si="4"/>
        <v>3.22803</v>
      </c>
      <c r="Q83" s="115">
        <f t="shared" si="4"/>
        <v>2.8015300000000001</v>
      </c>
      <c r="R83" s="117">
        <v>100</v>
      </c>
      <c r="S83" s="115">
        <f t="shared" si="5"/>
        <v>79.577240000000003</v>
      </c>
      <c r="T83" s="115">
        <f t="shared" si="5"/>
        <v>16.055510000000002</v>
      </c>
      <c r="U83" s="49">
        <v>1995</v>
      </c>
    </row>
    <row r="84" spans="1:21" s="18" customFormat="1" ht="12" hidden="1" customHeight="1" outlineLevel="2" x14ac:dyDescent="0.2">
      <c r="A84" s="49">
        <v>1996</v>
      </c>
      <c r="B84" s="115">
        <f t="shared" si="4"/>
        <v>13.53856</v>
      </c>
      <c r="C84" s="115">
        <f t="shared" si="4"/>
        <v>15.979469999999999</v>
      </c>
      <c r="D84" s="115">
        <f t="shared" si="4"/>
        <v>4.2974100000000002</v>
      </c>
      <c r="E84" s="115">
        <f t="shared" si="4"/>
        <v>2.85711</v>
      </c>
      <c r="F84" s="115">
        <f t="shared" si="4"/>
        <v>0.99739</v>
      </c>
      <c r="G84" s="115">
        <f t="shared" si="4"/>
        <v>2.66364</v>
      </c>
      <c r="H84" s="115">
        <f t="shared" si="4"/>
        <v>7.7931900000000001</v>
      </c>
      <c r="I84" s="115">
        <f t="shared" si="4"/>
        <v>2.0404499999999999</v>
      </c>
      <c r="J84" s="115">
        <f t="shared" si="4"/>
        <v>8.8779199999999996</v>
      </c>
      <c r="K84" s="115">
        <f t="shared" si="4"/>
        <v>20.946490000000001</v>
      </c>
      <c r="L84" s="115">
        <f t="shared" si="4"/>
        <v>4.4558299999999997</v>
      </c>
      <c r="M84" s="115">
        <f t="shared" si="4"/>
        <v>1.2672600000000001</v>
      </c>
      <c r="N84" s="115">
        <f t="shared" si="4"/>
        <v>5.3092800000000002</v>
      </c>
      <c r="O84" s="115">
        <f t="shared" si="4"/>
        <v>2.9678200000000001</v>
      </c>
      <c r="P84" s="115">
        <f t="shared" si="4"/>
        <v>3.2412000000000001</v>
      </c>
      <c r="Q84" s="115">
        <f t="shared" si="4"/>
        <v>2.7669899999999998</v>
      </c>
      <c r="R84" s="117">
        <v>100</v>
      </c>
      <c r="S84" s="115">
        <f t="shared" si="5"/>
        <v>79.760940000000005</v>
      </c>
      <c r="T84" s="115">
        <f t="shared" si="5"/>
        <v>15.941660000000001</v>
      </c>
      <c r="U84" s="49">
        <v>1996</v>
      </c>
    </row>
    <row r="85" spans="1:21" s="18" customFormat="1" ht="12" hidden="1" customHeight="1" outlineLevel="2" x14ac:dyDescent="0.2">
      <c r="A85" s="49">
        <v>1997</v>
      </c>
      <c r="B85" s="115">
        <f t="shared" si="4"/>
        <v>13.61844</v>
      </c>
      <c r="C85" s="115">
        <f t="shared" si="4"/>
        <v>16.006180000000001</v>
      </c>
      <c r="D85" s="115">
        <f t="shared" si="4"/>
        <v>4.2089299999999996</v>
      </c>
      <c r="E85" s="115">
        <f t="shared" si="4"/>
        <v>2.85859</v>
      </c>
      <c r="F85" s="115">
        <f t="shared" si="4"/>
        <v>1.00204</v>
      </c>
      <c r="G85" s="115">
        <f t="shared" si="4"/>
        <v>2.6483400000000001</v>
      </c>
      <c r="H85" s="115">
        <f t="shared" si="4"/>
        <v>7.7861099999999999</v>
      </c>
      <c r="I85" s="115">
        <f t="shared" si="4"/>
        <v>2.0076200000000002</v>
      </c>
      <c r="J85" s="115">
        <f t="shared" si="4"/>
        <v>8.8988899999999997</v>
      </c>
      <c r="K85" s="115">
        <f t="shared" si="4"/>
        <v>21.100619999999999</v>
      </c>
      <c r="L85" s="115">
        <f t="shared" si="4"/>
        <v>4.4654999999999996</v>
      </c>
      <c r="M85" s="115">
        <f t="shared" si="4"/>
        <v>1.26779</v>
      </c>
      <c r="N85" s="115">
        <f t="shared" si="4"/>
        <v>5.2413999999999996</v>
      </c>
      <c r="O85" s="115">
        <f t="shared" si="4"/>
        <v>2.9110499999999999</v>
      </c>
      <c r="P85" s="115">
        <f t="shared" si="4"/>
        <v>3.23767</v>
      </c>
      <c r="Q85" s="115">
        <f t="shared" si="4"/>
        <v>2.7408399999999999</v>
      </c>
      <c r="R85" s="117">
        <v>100</v>
      </c>
      <c r="S85" s="115">
        <f t="shared" si="5"/>
        <v>80.031580000000005</v>
      </c>
      <c r="T85" s="115">
        <f t="shared" si="5"/>
        <v>15.759499999999999</v>
      </c>
      <c r="U85" s="49">
        <v>1997</v>
      </c>
    </row>
    <row r="86" spans="1:21" s="18" customFormat="1" ht="12" hidden="1" customHeight="1" outlineLevel="2" x14ac:dyDescent="0.2">
      <c r="A86" s="49">
        <v>1998</v>
      </c>
      <c r="B86" s="115">
        <f t="shared" si="4"/>
        <v>13.64405</v>
      </c>
      <c r="C86" s="115">
        <f t="shared" si="4"/>
        <v>16.137270000000001</v>
      </c>
      <c r="D86" s="115">
        <f t="shared" si="4"/>
        <v>4.1276799999999998</v>
      </c>
      <c r="E86" s="115">
        <f t="shared" si="4"/>
        <v>2.8127900000000001</v>
      </c>
      <c r="F86" s="115">
        <f t="shared" si="4"/>
        <v>0.98512999999999995</v>
      </c>
      <c r="G86" s="115">
        <f t="shared" si="4"/>
        <v>2.64493</v>
      </c>
      <c r="H86" s="115">
        <f t="shared" si="4"/>
        <v>7.7697399999999996</v>
      </c>
      <c r="I86" s="115">
        <f t="shared" si="4"/>
        <v>1.9753499999999999</v>
      </c>
      <c r="J86" s="115">
        <f t="shared" si="4"/>
        <v>8.8611400000000007</v>
      </c>
      <c r="K86" s="115">
        <f t="shared" si="4"/>
        <v>21.261279999999999</v>
      </c>
      <c r="L86" s="115">
        <f t="shared" si="4"/>
        <v>4.4807699999999997</v>
      </c>
      <c r="M86" s="115">
        <f t="shared" si="4"/>
        <v>1.27518</v>
      </c>
      <c r="N86" s="115">
        <f t="shared" si="4"/>
        <v>5.1775500000000001</v>
      </c>
      <c r="O86" s="115">
        <f t="shared" si="4"/>
        <v>2.86877</v>
      </c>
      <c r="P86" s="115">
        <f t="shared" si="4"/>
        <v>3.2098200000000001</v>
      </c>
      <c r="Q86" s="115">
        <f t="shared" si="4"/>
        <v>2.7685499999999998</v>
      </c>
      <c r="R86" s="117">
        <v>100</v>
      </c>
      <c r="S86" s="115">
        <f t="shared" si="5"/>
        <v>80.269319999999993</v>
      </c>
      <c r="T86" s="115">
        <f t="shared" si="5"/>
        <v>15.603</v>
      </c>
      <c r="U86" s="49">
        <v>1998</v>
      </c>
    </row>
    <row r="87" spans="1:21" s="18" customFormat="1" ht="12" hidden="1" customHeight="1" outlineLevel="2" x14ac:dyDescent="0.2">
      <c r="A87" s="49">
        <v>1999</v>
      </c>
      <c r="B87" s="115">
        <f t="shared" si="4"/>
        <v>13.647830000000001</v>
      </c>
      <c r="C87" s="115">
        <f t="shared" si="4"/>
        <v>16.16309</v>
      </c>
      <c r="D87" s="115">
        <f t="shared" si="4"/>
        <v>4.05844</v>
      </c>
      <c r="E87" s="115">
        <f t="shared" si="4"/>
        <v>2.7812700000000001</v>
      </c>
      <c r="F87" s="115">
        <f t="shared" si="4"/>
        <v>0.97897999999999996</v>
      </c>
      <c r="G87" s="115">
        <f t="shared" si="4"/>
        <v>2.6379700000000001</v>
      </c>
      <c r="H87" s="115">
        <f t="shared" si="4"/>
        <v>7.7709000000000001</v>
      </c>
      <c r="I87" s="115">
        <f t="shared" si="4"/>
        <v>1.96146</v>
      </c>
      <c r="J87" s="115">
        <f t="shared" si="4"/>
        <v>8.9084900000000005</v>
      </c>
      <c r="K87" s="115">
        <f t="shared" si="4"/>
        <v>21.385349999999999</v>
      </c>
      <c r="L87" s="115">
        <f t="shared" si="4"/>
        <v>4.4992200000000002</v>
      </c>
      <c r="M87" s="115">
        <f t="shared" si="4"/>
        <v>1.2880100000000001</v>
      </c>
      <c r="N87" s="115">
        <f t="shared" si="4"/>
        <v>5.1268700000000003</v>
      </c>
      <c r="O87" s="115">
        <f t="shared" si="4"/>
        <v>2.79583</v>
      </c>
      <c r="P87" s="115">
        <f t="shared" si="4"/>
        <v>3.2174499999999999</v>
      </c>
      <c r="Q87" s="115">
        <f t="shared" si="4"/>
        <v>2.7788400000000002</v>
      </c>
      <c r="R87" s="117">
        <v>100</v>
      </c>
      <c r="S87" s="115">
        <f t="shared" si="5"/>
        <v>80.497280000000003</v>
      </c>
      <c r="T87" s="115">
        <f t="shared" si="5"/>
        <v>15.444279999999999</v>
      </c>
      <c r="U87" s="49">
        <v>1999</v>
      </c>
    </row>
    <row r="88" spans="1:21" s="18" customFormat="1" ht="12" customHeight="1" collapsed="1" x14ac:dyDescent="0.2">
      <c r="A88" s="49">
        <v>2000</v>
      </c>
      <c r="B88" s="115">
        <f t="shared" si="4"/>
        <v>13.767250000000001</v>
      </c>
      <c r="C88" s="115">
        <f t="shared" si="4"/>
        <v>16.160170000000001</v>
      </c>
      <c r="D88" s="115">
        <f t="shared" si="4"/>
        <v>4.0502799999999999</v>
      </c>
      <c r="E88" s="115">
        <f t="shared" si="4"/>
        <v>2.7262</v>
      </c>
      <c r="F88" s="115">
        <f t="shared" si="4"/>
        <v>0.98689000000000004</v>
      </c>
      <c r="G88" s="115">
        <f t="shared" si="4"/>
        <v>2.6331199999999999</v>
      </c>
      <c r="H88" s="115">
        <f t="shared" si="4"/>
        <v>7.8059000000000003</v>
      </c>
      <c r="I88" s="115">
        <f t="shared" si="4"/>
        <v>1.9193199999999999</v>
      </c>
      <c r="J88" s="115">
        <f t="shared" si="4"/>
        <v>8.9682200000000005</v>
      </c>
      <c r="K88" s="115">
        <f t="shared" si="4"/>
        <v>21.55922</v>
      </c>
      <c r="L88" s="115">
        <f t="shared" si="4"/>
        <v>4.5246700000000004</v>
      </c>
      <c r="M88" s="115">
        <f t="shared" si="4"/>
        <v>1.29508</v>
      </c>
      <c r="N88" s="115">
        <f t="shared" si="4"/>
        <v>5.0060200000000004</v>
      </c>
      <c r="O88" s="115">
        <f t="shared" si="4"/>
        <v>2.6808900000000002</v>
      </c>
      <c r="P88" s="115">
        <f t="shared" si="4"/>
        <v>3.2154699999999998</v>
      </c>
      <c r="Q88" s="115">
        <f t="shared" si="4"/>
        <v>2.7012999999999998</v>
      </c>
      <c r="R88" s="117">
        <v>100</v>
      </c>
      <c r="S88" s="115">
        <f t="shared" si="5"/>
        <v>80.915989999999994</v>
      </c>
      <c r="T88" s="115">
        <f t="shared" si="5"/>
        <v>15.03374</v>
      </c>
      <c r="U88" s="49">
        <v>2000</v>
      </c>
    </row>
    <row r="89" spans="1:21" s="18" customFormat="1" ht="12" hidden="1" customHeight="1" outlineLevel="1" x14ac:dyDescent="0.2">
      <c r="A89" s="49">
        <v>2001</v>
      </c>
      <c r="B89" s="115">
        <f t="shared" si="4"/>
        <v>13.91621</v>
      </c>
      <c r="C89" s="115">
        <f t="shared" si="4"/>
        <v>16.294879999999999</v>
      </c>
      <c r="D89" s="115">
        <f t="shared" si="4"/>
        <v>4.0133099999999997</v>
      </c>
      <c r="E89" s="115">
        <f t="shared" si="4"/>
        <v>2.6688700000000001</v>
      </c>
      <c r="F89" s="115">
        <f t="shared" si="4"/>
        <v>0.99341999999999997</v>
      </c>
      <c r="G89" s="115">
        <f t="shared" si="4"/>
        <v>2.6594899999999999</v>
      </c>
      <c r="H89" s="115">
        <f t="shared" si="4"/>
        <v>7.8520099999999999</v>
      </c>
      <c r="I89" s="115">
        <f t="shared" si="4"/>
        <v>1.8803799999999999</v>
      </c>
      <c r="J89" s="115">
        <f t="shared" si="4"/>
        <v>8.9583100000000009</v>
      </c>
      <c r="K89" s="115">
        <f t="shared" si="4"/>
        <v>21.523669999999999</v>
      </c>
      <c r="L89" s="115">
        <f t="shared" si="4"/>
        <v>4.5422000000000002</v>
      </c>
      <c r="M89" s="115">
        <f t="shared" si="4"/>
        <v>1.2922899999999999</v>
      </c>
      <c r="N89" s="115">
        <f t="shared" si="4"/>
        <v>4.9045899999999998</v>
      </c>
      <c r="O89" s="115">
        <f t="shared" si="4"/>
        <v>2.6166900000000002</v>
      </c>
      <c r="P89" s="115">
        <f t="shared" si="4"/>
        <v>3.2310699999999999</v>
      </c>
      <c r="Q89" s="115">
        <f t="shared" si="4"/>
        <v>2.6526100000000001</v>
      </c>
      <c r="R89" s="117">
        <v>100</v>
      </c>
      <c r="S89" s="115">
        <f t="shared" si="5"/>
        <v>81.263549999999995</v>
      </c>
      <c r="T89" s="115">
        <f t="shared" si="5"/>
        <v>14.723140000000001</v>
      </c>
      <c r="U89" s="49">
        <v>2001</v>
      </c>
    </row>
    <row r="90" spans="1:21" s="18" customFormat="1" ht="12" hidden="1" customHeight="1" outlineLevel="1" x14ac:dyDescent="0.2">
      <c r="A90" s="49">
        <v>2002</v>
      </c>
      <c r="B90" s="115">
        <f t="shared" si="4"/>
        <v>13.98175</v>
      </c>
      <c r="C90" s="115">
        <f t="shared" si="4"/>
        <v>16.325849999999999</v>
      </c>
      <c r="D90" s="115">
        <f t="shared" si="4"/>
        <v>3.9658099999999998</v>
      </c>
      <c r="E90" s="115">
        <f t="shared" si="4"/>
        <v>2.6290200000000001</v>
      </c>
      <c r="F90" s="115">
        <f t="shared" si="4"/>
        <v>0.99653000000000003</v>
      </c>
      <c r="G90" s="115">
        <f t="shared" si="4"/>
        <v>2.6541000000000001</v>
      </c>
      <c r="H90" s="115">
        <f t="shared" si="4"/>
        <v>7.8616999999999999</v>
      </c>
      <c r="I90" s="115">
        <f t="shared" si="4"/>
        <v>1.8657699999999999</v>
      </c>
      <c r="J90" s="115">
        <f t="shared" si="4"/>
        <v>9.0113900000000005</v>
      </c>
      <c r="K90" s="115">
        <f t="shared" si="4"/>
        <v>21.536909999999999</v>
      </c>
      <c r="L90" s="115">
        <f t="shared" si="4"/>
        <v>4.5865200000000002</v>
      </c>
      <c r="M90" s="115">
        <f t="shared" si="4"/>
        <v>1.29423</v>
      </c>
      <c r="N90" s="115">
        <f t="shared" si="4"/>
        <v>4.87263</v>
      </c>
      <c r="O90" s="115">
        <f t="shared" si="4"/>
        <v>2.58372</v>
      </c>
      <c r="P90" s="115">
        <f t="shared" si="4"/>
        <v>3.2239200000000001</v>
      </c>
      <c r="Q90" s="115">
        <f t="shared" si="4"/>
        <v>2.61015</v>
      </c>
      <c r="R90" s="117">
        <v>100</v>
      </c>
      <c r="S90" s="115">
        <f t="shared" si="5"/>
        <v>81.472899999999996</v>
      </c>
      <c r="T90" s="115">
        <f t="shared" si="5"/>
        <v>14.56129</v>
      </c>
      <c r="U90" s="49">
        <v>2002</v>
      </c>
    </row>
    <row r="91" spans="1:21" s="18" customFormat="1" ht="12" hidden="1" customHeight="1" outlineLevel="1" x14ac:dyDescent="0.2">
      <c r="A91" s="49">
        <v>2003</v>
      </c>
      <c r="B91" s="115">
        <f t="shared" si="4"/>
        <v>13.995469999999999</v>
      </c>
      <c r="C91" s="115">
        <f t="shared" si="4"/>
        <v>16.30321</v>
      </c>
      <c r="D91" s="115">
        <f t="shared" si="4"/>
        <v>3.9517799999999998</v>
      </c>
      <c r="E91" s="115">
        <f t="shared" si="4"/>
        <v>2.61652</v>
      </c>
      <c r="F91" s="115">
        <f t="shared" si="4"/>
        <v>1.0003200000000001</v>
      </c>
      <c r="G91" s="115">
        <f t="shared" si="4"/>
        <v>2.6541000000000001</v>
      </c>
      <c r="H91" s="115">
        <f t="shared" si="4"/>
        <v>7.8393800000000002</v>
      </c>
      <c r="I91" s="115">
        <f t="shared" si="4"/>
        <v>1.85189</v>
      </c>
      <c r="J91" s="115">
        <f t="shared" si="4"/>
        <v>9.0666899999999995</v>
      </c>
      <c r="K91" s="115">
        <f t="shared" si="4"/>
        <v>21.552299999999999</v>
      </c>
      <c r="L91" s="115">
        <f t="shared" si="4"/>
        <v>4.59727</v>
      </c>
      <c r="M91" s="115">
        <f t="shared" si="4"/>
        <v>1.3019499999999999</v>
      </c>
      <c r="N91" s="115">
        <f t="shared" si="4"/>
        <v>4.89975</v>
      </c>
      <c r="O91" s="115">
        <f t="shared" si="4"/>
        <v>2.5793400000000002</v>
      </c>
      <c r="P91" s="115">
        <f t="shared" si="4"/>
        <v>3.21191</v>
      </c>
      <c r="Q91" s="115">
        <f t="shared" si="4"/>
        <v>2.5781100000000001</v>
      </c>
      <c r="R91" s="117">
        <v>100</v>
      </c>
      <c r="S91" s="115">
        <f t="shared" si="5"/>
        <v>81.52261</v>
      </c>
      <c r="T91" s="115">
        <f t="shared" si="5"/>
        <v>14.52561</v>
      </c>
      <c r="U91" s="49">
        <v>2003</v>
      </c>
    </row>
    <row r="92" spans="1:21" s="18" customFormat="1" ht="12" hidden="1" customHeight="1" outlineLevel="1" x14ac:dyDescent="0.2">
      <c r="A92" s="49">
        <v>2004</v>
      </c>
      <c r="B92" s="115">
        <f t="shared" si="4"/>
        <v>13.97945</v>
      </c>
      <c r="C92" s="115">
        <f t="shared" si="4"/>
        <v>16.25291</v>
      </c>
      <c r="D92" s="115">
        <f t="shared" si="4"/>
        <v>3.9610599999999998</v>
      </c>
      <c r="E92" s="115">
        <f t="shared" si="4"/>
        <v>2.6150699999999998</v>
      </c>
      <c r="F92" s="115">
        <f t="shared" si="4"/>
        <v>1.00166</v>
      </c>
      <c r="G92" s="115">
        <f t="shared" si="4"/>
        <v>2.6543600000000001</v>
      </c>
      <c r="H92" s="115">
        <f t="shared" si="4"/>
        <v>7.8287199999999997</v>
      </c>
      <c r="I92" s="115">
        <f t="shared" si="4"/>
        <v>1.8415699999999999</v>
      </c>
      <c r="J92" s="115">
        <f t="shared" si="4"/>
        <v>9.0917999999999992</v>
      </c>
      <c r="K92" s="115">
        <f t="shared" si="4"/>
        <v>21.600809999999999</v>
      </c>
      <c r="L92" s="115">
        <f t="shared" si="4"/>
        <v>4.6271800000000001</v>
      </c>
      <c r="M92" s="115">
        <f t="shared" si="4"/>
        <v>1.3073900000000001</v>
      </c>
      <c r="N92" s="115">
        <f t="shared" si="4"/>
        <v>4.8850199999999999</v>
      </c>
      <c r="O92" s="115">
        <f t="shared" si="4"/>
        <v>2.56467</v>
      </c>
      <c r="P92" s="115">
        <f t="shared" si="4"/>
        <v>3.2039200000000001</v>
      </c>
      <c r="Q92" s="115">
        <f t="shared" si="4"/>
        <v>2.58439</v>
      </c>
      <c r="R92" s="117">
        <v>100</v>
      </c>
      <c r="S92" s="115">
        <f t="shared" si="5"/>
        <v>81.548209999999997</v>
      </c>
      <c r="T92" s="115">
        <f t="shared" si="5"/>
        <v>14.490729999999999</v>
      </c>
      <c r="U92" s="49">
        <v>2004</v>
      </c>
    </row>
    <row r="93" spans="1:21" s="18" customFormat="1" ht="12" hidden="1" customHeight="1" outlineLevel="1" x14ac:dyDescent="0.2">
      <c r="A93" s="49">
        <v>2005</v>
      </c>
      <c r="B93" s="115">
        <f t="shared" si="4"/>
        <v>14.007630000000001</v>
      </c>
      <c r="C93" s="115">
        <f t="shared" si="4"/>
        <v>16.32629</v>
      </c>
      <c r="D93" s="115">
        <f t="shared" si="4"/>
        <v>3.9669099999999999</v>
      </c>
      <c r="E93" s="115">
        <f t="shared" si="4"/>
        <v>2.59782</v>
      </c>
      <c r="F93" s="115">
        <f t="shared" si="4"/>
        <v>1.00135</v>
      </c>
      <c r="G93" s="115">
        <f t="shared" si="4"/>
        <v>2.6812</v>
      </c>
      <c r="H93" s="115">
        <f t="shared" si="4"/>
        <v>7.8146699999999996</v>
      </c>
      <c r="I93" s="115">
        <f t="shared" si="4"/>
        <v>1.83934</v>
      </c>
      <c r="J93" s="115">
        <f t="shared" si="4"/>
        <v>9.0719200000000004</v>
      </c>
      <c r="K93" s="115">
        <f t="shared" si="4"/>
        <v>21.593219999999999</v>
      </c>
      <c r="L93" s="115">
        <f t="shared" si="4"/>
        <v>4.6426299999999996</v>
      </c>
      <c r="M93" s="115">
        <f t="shared" si="4"/>
        <v>1.31345</v>
      </c>
      <c r="N93" s="115">
        <f t="shared" si="4"/>
        <v>4.8445200000000002</v>
      </c>
      <c r="O93" s="115">
        <f t="shared" si="4"/>
        <v>2.5321600000000002</v>
      </c>
      <c r="P93" s="115">
        <f t="shared" si="4"/>
        <v>3.2014300000000002</v>
      </c>
      <c r="Q93" s="115">
        <f t="shared" si="4"/>
        <v>2.5654499999999998</v>
      </c>
      <c r="R93" s="117">
        <v>100</v>
      </c>
      <c r="S93" s="115">
        <f t="shared" si="5"/>
        <v>81.653800000000004</v>
      </c>
      <c r="T93" s="115">
        <f t="shared" si="5"/>
        <v>14.379300000000001</v>
      </c>
      <c r="U93" s="49">
        <v>2005</v>
      </c>
    </row>
    <row r="94" spans="1:21" s="18" customFormat="1" ht="12" hidden="1" customHeight="1" outlineLevel="1" x14ac:dyDescent="0.2">
      <c r="A94" s="49">
        <v>2006</v>
      </c>
      <c r="B94" s="115">
        <f t="shared" si="4"/>
        <v>13.98943</v>
      </c>
      <c r="C94" s="115">
        <f t="shared" si="4"/>
        <v>16.352609999999999</v>
      </c>
      <c r="D94" s="115">
        <f t="shared" si="4"/>
        <v>4.0015799999999997</v>
      </c>
      <c r="E94" s="115">
        <f t="shared" si="4"/>
        <v>2.5934900000000001</v>
      </c>
      <c r="F94" s="115">
        <f t="shared" si="4"/>
        <v>1.00743</v>
      </c>
      <c r="G94" s="115">
        <f t="shared" si="4"/>
        <v>2.69156</v>
      </c>
      <c r="H94" s="115">
        <f t="shared" si="4"/>
        <v>7.7901800000000003</v>
      </c>
      <c r="I94" s="115">
        <f t="shared" si="4"/>
        <v>1.8436300000000001</v>
      </c>
      <c r="J94" s="115">
        <f t="shared" si="4"/>
        <v>9.0706799999999994</v>
      </c>
      <c r="K94" s="115">
        <f t="shared" si="4"/>
        <v>21.542249999999999</v>
      </c>
      <c r="L94" s="115">
        <f t="shared" si="4"/>
        <v>4.6447200000000004</v>
      </c>
      <c r="M94" s="115">
        <f t="shared" si="4"/>
        <v>1.3020400000000001</v>
      </c>
      <c r="N94" s="115">
        <f t="shared" si="4"/>
        <v>4.8607199999999997</v>
      </c>
      <c r="O94" s="115">
        <f t="shared" si="4"/>
        <v>2.53999</v>
      </c>
      <c r="P94" s="115">
        <f t="shared" si="4"/>
        <v>3.2033200000000002</v>
      </c>
      <c r="Q94" s="115">
        <f t="shared" ref="Q94" si="6">ROUND(Q21/$R21*100,5)</f>
        <v>2.5663800000000001</v>
      </c>
      <c r="R94" s="117">
        <v>100</v>
      </c>
      <c r="S94" s="115">
        <f t="shared" si="5"/>
        <v>81.594220000000007</v>
      </c>
      <c r="T94" s="115">
        <f t="shared" si="5"/>
        <v>14.404199999999999</v>
      </c>
      <c r="U94" s="49">
        <v>2006</v>
      </c>
    </row>
    <row r="95" spans="1:21" s="18" customFormat="1" ht="12" hidden="1" customHeight="1" outlineLevel="1" x14ac:dyDescent="0.2">
      <c r="A95" s="49">
        <v>2007</v>
      </c>
      <c r="B95" s="115">
        <f t="shared" ref="B95:Q110" si="7">ROUND(B22/$R22*100,5)</f>
        <v>13.984059999999999</v>
      </c>
      <c r="C95" s="115">
        <f t="shared" si="7"/>
        <v>16.374289999999998</v>
      </c>
      <c r="D95" s="115">
        <f t="shared" si="7"/>
        <v>4.0162399999999998</v>
      </c>
      <c r="E95" s="115">
        <f t="shared" si="7"/>
        <v>2.6010599999999999</v>
      </c>
      <c r="F95" s="115">
        <f t="shared" si="7"/>
        <v>1.0074399999999999</v>
      </c>
      <c r="G95" s="115">
        <f t="shared" si="7"/>
        <v>2.7090700000000001</v>
      </c>
      <c r="H95" s="115">
        <f t="shared" si="7"/>
        <v>7.7577400000000001</v>
      </c>
      <c r="I95" s="115">
        <f t="shared" si="7"/>
        <v>1.84666</v>
      </c>
      <c r="J95" s="115">
        <f t="shared" si="7"/>
        <v>9.0784400000000005</v>
      </c>
      <c r="K95" s="115">
        <f t="shared" si="7"/>
        <v>21.52947</v>
      </c>
      <c r="L95" s="115">
        <f t="shared" si="7"/>
        <v>4.6594699999999998</v>
      </c>
      <c r="M95" s="115">
        <f t="shared" si="7"/>
        <v>1.28433</v>
      </c>
      <c r="N95" s="115">
        <f t="shared" si="7"/>
        <v>4.8497399999999997</v>
      </c>
      <c r="O95" s="115">
        <f t="shared" si="7"/>
        <v>2.5330499999999998</v>
      </c>
      <c r="P95" s="115">
        <f t="shared" si="7"/>
        <v>3.2013699999999998</v>
      </c>
      <c r="Q95" s="115">
        <f t="shared" si="7"/>
        <v>2.56758</v>
      </c>
      <c r="R95" s="117">
        <v>100</v>
      </c>
      <c r="S95" s="115">
        <f t="shared" ref="S95:T113" si="8">ROUND(S22/$R22*100,5)</f>
        <v>81.585679999999996</v>
      </c>
      <c r="T95" s="115">
        <f t="shared" si="8"/>
        <v>14.39809</v>
      </c>
      <c r="U95" s="49">
        <v>2007</v>
      </c>
    </row>
    <row r="96" spans="1:21" s="18" customFormat="1" ht="12" hidden="1" customHeight="1" outlineLevel="1" x14ac:dyDescent="0.2">
      <c r="A96" s="49">
        <v>2008</v>
      </c>
      <c r="B96" s="115">
        <f t="shared" si="7"/>
        <v>14.00539</v>
      </c>
      <c r="C96" s="115">
        <f t="shared" si="7"/>
        <v>16.408819999999999</v>
      </c>
      <c r="D96" s="115">
        <f t="shared" si="7"/>
        <v>4.0381400000000003</v>
      </c>
      <c r="E96" s="115">
        <f t="shared" si="7"/>
        <v>2.6029</v>
      </c>
      <c r="F96" s="115">
        <f t="shared" si="7"/>
        <v>1.0020199999999999</v>
      </c>
      <c r="G96" s="115">
        <f t="shared" si="7"/>
        <v>2.74356</v>
      </c>
      <c r="H96" s="115">
        <f t="shared" si="7"/>
        <v>7.7350399999999997</v>
      </c>
      <c r="I96" s="115">
        <f t="shared" si="7"/>
        <v>1.8360300000000001</v>
      </c>
      <c r="J96" s="115">
        <f t="shared" si="7"/>
        <v>9.0797899999999991</v>
      </c>
      <c r="K96" s="115">
        <f t="shared" si="7"/>
        <v>21.530539999999998</v>
      </c>
      <c r="L96" s="115">
        <f t="shared" si="7"/>
        <v>4.6686300000000003</v>
      </c>
      <c r="M96" s="115">
        <f t="shared" si="7"/>
        <v>1.2740800000000001</v>
      </c>
      <c r="N96" s="115">
        <f t="shared" si="7"/>
        <v>4.8081500000000004</v>
      </c>
      <c r="O96" s="115">
        <f t="shared" si="7"/>
        <v>2.5152800000000002</v>
      </c>
      <c r="P96" s="115">
        <f t="shared" si="7"/>
        <v>3.20322</v>
      </c>
      <c r="Q96" s="115">
        <f t="shared" si="7"/>
        <v>2.5484100000000001</v>
      </c>
      <c r="R96" s="117">
        <v>100</v>
      </c>
      <c r="S96" s="115">
        <f t="shared" si="8"/>
        <v>81.651089999999996</v>
      </c>
      <c r="T96" s="115">
        <f t="shared" si="8"/>
        <v>14.31077</v>
      </c>
      <c r="U96" s="49">
        <v>2008</v>
      </c>
    </row>
    <row r="97" spans="1:21" s="18" customFormat="1" ht="12" hidden="1" customHeight="1" outlineLevel="1" x14ac:dyDescent="0.2">
      <c r="A97" s="49">
        <v>2009</v>
      </c>
      <c r="B97" s="115">
        <f t="shared" si="7"/>
        <v>13.89626</v>
      </c>
      <c r="C97" s="115">
        <f t="shared" si="7"/>
        <v>16.444610000000001</v>
      </c>
      <c r="D97" s="115">
        <f t="shared" si="7"/>
        <v>4.1013700000000002</v>
      </c>
      <c r="E97" s="115">
        <f t="shared" si="7"/>
        <v>2.63198</v>
      </c>
      <c r="F97" s="115">
        <f t="shared" si="7"/>
        <v>0.99526000000000003</v>
      </c>
      <c r="G97" s="115">
        <f t="shared" si="7"/>
        <v>2.78064</v>
      </c>
      <c r="H97" s="115">
        <f t="shared" si="7"/>
        <v>7.7530400000000004</v>
      </c>
      <c r="I97" s="115">
        <f t="shared" si="7"/>
        <v>1.8472900000000001</v>
      </c>
      <c r="J97" s="115">
        <f t="shared" si="7"/>
        <v>9.1454599999999999</v>
      </c>
      <c r="K97" s="115">
        <f t="shared" si="7"/>
        <v>21.449950000000001</v>
      </c>
      <c r="L97" s="115">
        <f t="shared" si="7"/>
        <v>4.6589999999999998</v>
      </c>
      <c r="M97" s="115">
        <f t="shared" si="7"/>
        <v>1.26597</v>
      </c>
      <c r="N97" s="115">
        <f t="shared" si="7"/>
        <v>4.7807199999999996</v>
      </c>
      <c r="O97" s="115">
        <f t="shared" si="7"/>
        <v>2.5030199999999998</v>
      </c>
      <c r="P97" s="115">
        <f t="shared" si="7"/>
        <v>3.2133699999999998</v>
      </c>
      <c r="Q97" s="115">
        <f t="shared" si="7"/>
        <v>2.5320399999999998</v>
      </c>
      <c r="R97" s="117">
        <v>100</v>
      </c>
      <c r="S97" s="115">
        <f t="shared" si="8"/>
        <v>81.603579999999994</v>
      </c>
      <c r="T97" s="115">
        <f t="shared" si="8"/>
        <v>14.29505</v>
      </c>
      <c r="U97" s="49">
        <v>2009</v>
      </c>
    </row>
    <row r="98" spans="1:21" s="18" customFormat="1" ht="12" customHeight="1" collapsed="1" x14ac:dyDescent="0.2">
      <c r="A98" s="49">
        <v>2010</v>
      </c>
      <c r="B98" s="115">
        <f t="shared" si="7"/>
        <v>13.841889999999999</v>
      </c>
      <c r="C98" s="115">
        <f t="shared" si="7"/>
        <v>16.512519999999999</v>
      </c>
      <c r="D98" s="115">
        <f t="shared" si="7"/>
        <v>4.1296600000000003</v>
      </c>
      <c r="E98" s="115">
        <f t="shared" si="7"/>
        <v>2.6320700000000001</v>
      </c>
      <c r="F98" s="115">
        <f t="shared" si="7"/>
        <v>0.99075999999999997</v>
      </c>
      <c r="G98" s="115">
        <f t="shared" si="7"/>
        <v>2.7935300000000001</v>
      </c>
      <c r="H98" s="115">
        <f t="shared" si="7"/>
        <v>7.7353899999999998</v>
      </c>
      <c r="I98" s="115">
        <f t="shared" si="7"/>
        <v>1.8291200000000001</v>
      </c>
      <c r="J98" s="115">
        <f t="shared" si="7"/>
        <v>9.1649200000000004</v>
      </c>
      <c r="K98" s="115">
        <f t="shared" si="7"/>
        <v>21.422249999999998</v>
      </c>
      <c r="L98" s="115">
        <f t="shared" si="7"/>
        <v>4.6500899999999996</v>
      </c>
      <c r="M98" s="115">
        <f t="shared" si="7"/>
        <v>1.26732</v>
      </c>
      <c r="N98" s="115">
        <f t="shared" si="7"/>
        <v>4.7860500000000004</v>
      </c>
      <c r="O98" s="115">
        <f t="shared" si="7"/>
        <v>2.4944000000000002</v>
      </c>
      <c r="P98" s="115">
        <f t="shared" si="7"/>
        <v>3.2095099999999999</v>
      </c>
      <c r="Q98" s="115">
        <f t="shared" si="7"/>
        <v>2.5405199999999999</v>
      </c>
      <c r="R98" s="117">
        <v>100</v>
      </c>
      <c r="S98" s="115">
        <f t="shared" si="8"/>
        <v>81.588179999999994</v>
      </c>
      <c r="T98" s="115">
        <f t="shared" si="8"/>
        <v>14.282159999999999</v>
      </c>
      <c r="U98" s="49">
        <v>2010</v>
      </c>
    </row>
    <row r="99" spans="1:21" s="18" customFormat="1" ht="12" hidden="1" customHeight="1" outlineLevel="1" x14ac:dyDescent="0.2">
      <c r="A99" s="49">
        <v>2011</v>
      </c>
      <c r="B99" s="115">
        <f t="shared" si="7"/>
        <v>13.86299</v>
      </c>
      <c r="C99" s="115">
        <f t="shared" si="7"/>
        <v>16.609919999999999</v>
      </c>
      <c r="D99" s="115">
        <f t="shared" si="7"/>
        <v>4.1192299999999999</v>
      </c>
      <c r="E99" s="115">
        <f t="shared" si="7"/>
        <v>2.6002100000000001</v>
      </c>
      <c r="F99" s="115">
        <f t="shared" si="7"/>
        <v>0.99297999999999997</v>
      </c>
      <c r="G99" s="115">
        <f t="shared" si="7"/>
        <v>2.80158</v>
      </c>
      <c r="H99" s="115">
        <f t="shared" si="7"/>
        <v>7.7403399999999998</v>
      </c>
      <c r="I99" s="115">
        <f t="shared" si="7"/>
        <v>1.7832699999999999</v>
      </c>
      <c r="J99" s="115">
        <f t="shared" si="7"/>
        <v>9.2072900000000004</v>
      </c>
      <c r="K99" s="115">
        <f t="shared" si="7"/>
        <v>21.456199999999999</v>
      </c>
      <c r="L99" s="115">
        <f t="shared" si="7"/>
        <v>4.6404500000000004</v>
      </c>
      <c r="M99" s="115">
        <f t="shared" si="7"/>
        <v>1.2660199999999999</v>
      </c>
      <c r="N99" s="115">
        <f t="shared" si="7"/>
        <v>4.7396099999999999</v>
      </c>
      <c r="O99" s="115">
        <f t="shared" si="7"/>
        <v>2.45418</v>
      </c>
      <c r="P99" s="115">
        <f t="shared" si="7"/>
        <v>3.2038099999999998</v>
      </c>
      <c r="Q99" s="115">
        <f t="shared" si="7"/>
        <v>2.5219299999999998</v>
      </c>
      <c r="R99" s="117">
        <v>100</v>
      </c>
      <c r="S99" s="115">
        <f t="shared" si="8"/>
        <v>81.781570000000002</v>
      </c>
      <c r="T99" s="115">
        <f t="shared" si="8"/>
        <v>14.0992</v>
      </c>
      <c r="U99" s="49">
        <v>2011</v>
      </c>
    </row>
    <row r="100" spans="1:21" s="18" customFormat="1" ht="12" hidden="1" customHeight="1" outlineLevel="1" x14ac:dyDescent="0.2">
      <c r="A100" s="49">
        <v>2012</v>
      </c>
      <c r="B100" s="115">
        <f t="shared" si="7"/>
        <v>13.89837</v>
      </c>
      <c r="C100" s="115">
        <f t="shared" si="7"/>
        <v>16.691079999999999</v>
      </c>
      <c r="D100" s="115">
        <f t="shared" si="7"/>
        <v>4.1625199999999998</v>
      </c>
      <c r="E100" s="115">
        <f t="shared" si="7"/>
        <v>2.57579</v>
      </c>
      <c r="F100" s="115">
        <f t="shared" si="7"/>
        <v>0.99678999999999995</v>
      </c>
      <c r="G100" s="115">
        <f t="shared" si="7"/>
        <v>2.8213300000000001</v>
      </c>
      <c r="H100" s="115">
        <f t="shared" si="7"/>
        <v>7.7398899999999999</v>
      </c>
      <c r="I100" s="115">
        <f t="shared" si="7"/>
        <v>1.74692</v>
      </c>
      <c r="J100" s="115">
        <f t="shared" si="7"/>
        <v>9.2413600000000002</v>
      </c>
      <c r="K100" s="115">
        <f t="shared" si="7"/>
        <v>21.427949999999999</v>
      </c>
      <c r="L100" s="115">
        <f t="shared" si="7"/>
        <v>4.6247400000000001</v>
      </c>
      <c r="M100" s="115">
        <f t="shared" si="7"/>
        <v>1.2530399999999999</v>
      </c>
      <c r="N100" s="115">
        <f t="shared" si="7"/>
        <v>4.7244000000000002</v>
      </c>
      <c r="O100" s="115">
        <f t="shared" si="7"/>
        <v>2.4133499999999999</v>
      </c>
      <c r="P100" s="115">
        <f t="shared" si="7"/>
        <v>3.1887799999999999</v>
      </c>
      <c r="Q100" s="115">
        <f t="shared" si="7"/>
        <v>2.4937100000000001</v>
      </c>
      <c r="R100" s="117">
        <v>100</v>
      </c>
      <c r="S100" s="115">
        <f t="shared" si="8"/>
        <v>81.883330000000001</v>
      </c>
      <c r="T100" s="115">
        <f t="shared" si="8"/>
        <v>13.95415</v>
      </c>
      <c r="U100" s="49">
        <v>2012</v>
      </c>
    </row>
    <row r="101" spans="1:21" s="18" customFormat="1" ht="12" hidden="1" customHeight="1" outlineLevel="1" x14ac:dyDescent="0.2">
      <c r="A101" s="49">
        <v>2013</v>
      </c>
      <c r="B101" s="115">
        <f t="shared" si="7"/>
        <v>13.95828</v>
      </c>
      <c r="C101" s="115">
        <f t="shared" si="7"/>
        <v>16.7547</v>
      </c>
      <c r="D101" s="115">
        <f t="shared" si="7"/>
        <v>4.21028</v>
      </c>
      <c r="E101" s="115">
        <f t="shared" si="7"/>
        <v>2.5528200000000001</v>
      </c>
      <c r="F101" s="115">
        <f t="shared" si="7"/>
        <v>0.99294000000000004</v>
      </c>
      <c r="G101" s="115">
        <f t="shared" si="7"/>
        <v>2.83602</v>
      </c>
      <c r="H101" s="115">
        <f t="shared" si="7"/>
        <v>7.7138099999999996</v>
      </c>
      <c r="I101" s="115">
        <f t="shared" si="7"/>
        <v>1.73139</v>
      </c>
      <c r="J101" s="115">
        <f t="shared" si="7"/>
        <v>9.2554999999999996</v>
      </c>
      <c r="K101" s="115">
        <f t="shared" si="7"/>
        <v>21.410250000000001</v>
      </c>
      <c r="L101" s="115">
        <f t="shared" si="7"/>
        <v>4.6092700000000004</v>
      </c>
      <c r="M101" s="115">
        <f t="shared" si="7"/>
        <v>1.23393</v>
      </c>
      <c r="N101" s="115">
        <f t="shared" si="7"/>
        <v>4.7166100000000002</v>
      </c>
      <c r="O101" s="115">
        <f t="shared" si="7"/>
        <v>2.3828900000000002</v>
      </c>
      <c r="P101" s="115">
        <f t="shared" si="7"/>
        <v>3.1791200000000002</v>
      </c>
      <c r="Q101" s="115">
        <f t="shared" si="7"/>
        <v>2.46218</v>
      </c>
      <c r="R101" s="117">
        <v>100</v>
      </c>
      <c r="S101" s="115">
        <f t="shared" si="8"/>
        <v>81.943830000000005</v>
      </c>
      <c r="T101" s="115">
        <f t="shared" si="8"/>
        <v>13.845890000000001</v>
      </c>
      <c r="U101" s="49">
        <v>2013</v>
      </c>
    </row>
    <row r="102" spans="1:21" s="18" customFormat="1" ht="12" hidden="1" customHeight="1" outlineLevel="1" x14ac:dyDescent="0.2">
      <c r="A102" s="49">
        <v>2014</v>
      </c>
      <c r="B102" s="115">
        <f t="shared" si="7"/>
        <v>14.003920000000001</v>
      </c>
      <c r="C102" s="115">
        <f t="shared" si="7"/>
        <v>16.80331</v>
      </c>
      <c r="D102" s="115">
        <f t="shared" si="7"/>
        <v>4.2526900000000003</v>
      </c>
      <c r="E102" s="115">
        <f t="shared" si="7"/>
        <v>2.5321099999999999</v>
      </c>
      <c r="F102" s="115">
        <f t="shared" si="7"/>
        <v>0.98762000000000005</v>
      </c>
      <c r="G102" s="115">
        <f t="shared" si="7"/>
        <v>2.8328799999999998</v>
      </c>
      <c r="H102" s="115">
        <f t="shared" si="7"/>
        <v>7.7287699999999999</v>
      </c>
      <c r="I102" s="115">
        <f t="shared" si="7"/>
        <v>1.73288</v>
      </c>
      <c r="J102" s="115">
        <f t="shared" si="7"/>
        <v>9.2542299999999997</v>
      </c>
      <c r="K102" s="115">
        <f t="shared" si="7"/>
        <v>21.399830000000001</v>
      </c>
      <c r="L102" s="115">
        <f t="shared" si="7"/>
        <v>4.6044799999999997</v>
      </c>
      <c r="M102" s="115">
        <f t="shared" si="7"/>
        <v>1.2222200000000001</v>
      </c>
      <c r="N102" s="115">
        <f t="shared" si="7"/>
        <v>4.6907899999999998</v>
      </c>
      <c r="O102" s="115">
        <f t="shared" si="7"/>
        <v>2.3489200000000001</v>
      </c>
      <c r="P102" s="115">
        <f t="shared" si="7"/>
        <v>3.1732100000000001</v>
      </c>
      <c r="Q102" s="115">
        <f t="shared" si="7"/>
        <v>2.4321299999999999</v>
      </c>
      <c r="R102" s="117">
        <v>100</v>
      </c>
      <c r="S102" s="115">
        <f t="shared" si="8"/>
        <v>82.010469999999998</v>
      </c>
      <c r="T102" s="115">
        <f t="shared" si="8"/>
        <v>13.736840000000001</v>
      </c>
      <c r="U102" s="49">
        <v>2014</v>
      </c>
    </row>
    <row r="103" spans="1:21" s="18" customFormat="1" ht="12" customHeight="1" collapsed="1" x14ac:dyDescent="0.2">
      <c r="A103" s="49">
        <v>2015</v>
      </c>
      <c r="B103" s="115">
        <f t="shared" si="7"/>
        <v>14.0106</v>
      </c>
      <c r="C103" s="115">
        <f t="shared" si="7"/>
        <v>16.875869999999999</v>
      </c>
      <c r="D103" s="115">
        <f t="shared" si="7"/>
        <v>4.3052200000000003</v>
      </c>
      <c r="E103" s="115">
        <f t="shared" si="7"/>
        <v>2.5150999999999999</v>
      </c>
      <c r="F103" s="115">
        <f t="shared" si="7"/>
        <v>0.98085999999999995</v>
      </c>
      <c r="G103" s="115">
        <f t="shared" si="7"/>
        <v>2.83338</v>
      </c>
      <c r="H103" s="115">
        <f t="shared" si="7"/>
        <v>7.7466499999999998</v>
      </c>
      <c r="I103" s="115">
        <f t="shared" si="7"/>
        <v>1.72218</v>
      </c>
      <c r="J103" s="115">
        <f t="shared" si="7"/>
        <v>9.2448999999999995</v>
      </c>
      <c r="K103" s="115">
        <f t="shared" si="7"/>
        <v>21.413119999999999</v>
      </c>
      <c r="L103" s="115">
        <f t="shared" si="7"/>
        <v>4.5946100000000003</v>
      </c>
      <c r="M103" s="115">
        <f t="shared" si="7"/>
        <v>1.2137800000000001</v>
      </c>
      <c r="N103" s="115">
        <f t="shared" si="7"/>
        <v>4.6380499999999998</v>
      </c>
      <c r="O103" s="115">
        <f t="shared" si="7"/>
        <v>2.32009</v>
      </c>
      <c r="P103" s="115">
        <f t="shared" si="7"/>
        <v>3.1757</v>
      </c>
      <c r="Q103" s="115">
        <f t="shared" si="7"/>
        <v>2.4098899999999999</v>
      </c>
      <c r="R103" s="117">
        <v>100</v>
      </c>
      <c r="S103" s="115">
        <f t="shared" si="8"/>
        <v>82.089470000000006</v>
      </c>
      <c r="T103" s="115">
        <f t="shared" si="8"/>
        <v>13.605309999999999</v>
      </c>
      <c r="U103" s="49">
        <v>2015</v>
      </c>
    </row>
    <row r="104" spans="1:21" s="18" customFormat="1" ht="12" hidden="1" customHeight="1" outlineLevel="1" x14ac:dyDescent="0.2">
      <c r="A104" s="148">
        <v>2016</v>
      </c>
      <c r="B104" s="115">
        <f t="shared" si="7"/>
        <v>14.01566</v>
      </c>
      <c r="C104" s="115">
        <f t="shared" si="7"/>
        <v>16.936109999999999</v>
      </c>
      <c r="D104" s="115">
        <f t="shared" si="7"/>
        <v>4.37209</v>
      </c>
      <c r="E104" s="115">
        <f t="shared" si="7"/>
        <v>2.5157699999999998</v>
      </c>
      <c r="F104" s="115">
        <f t="shared" si="7"/>
        <v>0.97945000000000004</v>
      </c>
      <c r="G104" s="115">
        <f t="shared" si="7"/>
        <v>2.8463400000000001</v>
      </c>
      <c r="H104" s="115">
        <f t="shared" si="7"/>
        <v>7.7495700000000003</v>
      </c>
      <c r="I104" s="115">
        <f t="shared" si="7"/>
        <v>1.7084999999999999</v>
      </c>
      <c r="J104" s="115">
        <f t="shared" si="7"/>
        <v>9.2407599999999999</v>
      </c>
      <c r="K104" s="115">
        <f t="shared" si="7"/>
        <v>21.36872</v>
      </c>
      <c r="L104" s="115">
        <f t="shared" si="7"/>
        <v>4.5750400000000004</v>
      </c>
      <c r="M104" s="115">
        <f t="shared" si="7"/>
        <v>1.2108300000000001</v>
      </c>
      <c r="N104" s="115">
        <f t="shared" si="7"/>
        <v>4.6206699999999996</v>
      </c>
      <c r="O104" s="115">
        <f t="shared" si="7"/>
        <v>2.2953999999999999</v>
      </c>
      <c r="P104" s="115">
        <f t="shared" si="7"/>
        <v>3.1820400000000002</v>
      </c>
      <c r="Q104" s="115">
        <f t="shared" si="7"/>
        <v>2.3830399999999998</v>
      </c>
      <c r="R104" s="117">
        <v>100</v>
      </c>
      <c r="S104" s="115">
        <f t="shared" si="8"/>
        <v>82.104519999999994</v>
      </c>
      <c r="T104" s="115">
        <f t="shared" si="8"/>
        <v>13.523389999999999</v>
      </c>
      <c r="U104" s="49">
        <v>2016</v>
      </c>
    </row>
    <row r="105" spans="1:21" s="18" customFormat="1" ht="12" customHeight="1" collapsed="1" x14ac:dyDescent="0.2">
      <c r="A105" s="49">
        <v>2017</v>
      </c>
      <c r="B105" s="115">
        <f t="shared" si="7"/>
        <v>14.02571</v>
      </c>
      <c r="C105" s="115">
        <f t="shared" si="7"/>
        <v>16.98903</v>
      </c>
      <c r="D105" s="115">
        <f t="shared" si="7"/>
        <v>4.4468699999999997</v>
      </c>
      <c r="E105" s="115">
        <f t="shared" si="7"/>
        <v>2.5134500000000002</v>
      </c>
      <c r="F105" s="115">
        <f t="shared" si="7"/>
        <v>0.97402</v>
      </c>
      <c r="G105" s="115">
        <f t="shared" si="7"/>
        <v>2.8451</v>
      </c>
      <c r="H105" s="115">
        <f t="shared" si="7"/>
        <v>7.7681899999999997</v>
      </c>
      <c r="I105" s="115">
        <f t="shared" si="7"/>
        <v>1.6998899999999999</v>
      </c>
      <c r="J105" s="115">
        <f t="shared" si="7"/>
        <v>9.2303800000000003</v>
      </c>
      <c r="K105" s="115">
        <f t="shared" si="7"/>
        <v>21.331880000000002</v>
      </c>
      <c r="L105" s="115">
        <f t="shared" si="7"/>
        <v>4.5572600000000003</v>
      </c>
      <c r="M105" s="115">
        <f t="shared" si="7"/>
        <v>1.20272</v>
      </c>
      <c r="N105" s="115">
        <f t="shared" si="7"/>
        <v>4.6056600000000003</v>
      </c>
      <c r="O105" s="115">
        <f t="shared" si="7"/>
        <v>2.2720699999999998</v>
      </c>
      <c r="P105" s="115">
        <f t="shared" si="7"/>
        <v>3.1810800000000001</v>
      </c>
      <c r="Q105" s="115">
        <f t="shared" si="7"/>
        <v>2.35669</v>
      </c>
      <c r="R105" s="117">
        <v>100</v>
      </c>
      <c r="S105" s="115">
        <f t="shared" si="8"/>
        <v>82.105369999999994</v>
      </c>
      <c r="T105" s="115">
        <f t="shared" si="8"/>
        <v>13.447760000000001</v>
      </c>
      <c r="U105" s="49">
        <v>2017</v>
      </c>
    </row>
    <row r="106" spans="1:21" s="18" customFormat="1" ht="12" customHeight="1" x14ac:dyDescent="0.2">
      <c r="A106" s="49">
        <v>2018</v>
      </c>
      <c r="B106" s="115">
        <f t="shared" si="7"/>
        <v>14.03248</v>
      </c>
      <c r="C106" s="115">
        <f t="shared" si="7"/>
        <v>17.03614</v>
      </c>
      <c r="D106" s="115">
        <f t="shared" si="7"/>
        <v>4.5071899999999996</v>
      </c>
      <c r="E106" s="115">
        <f t="shared" si="7"/>
        <v>2.5044</v>
      </c>
      <c r="F106" s="115">
        <f t="shared" si="7"/>
        <v>0.97118000000000004</v>
      </c>
      <c r="G106" s="115">
        <f t="shared" si="7"/>
        <v>2.8501799999999999</v>
      </c>
      <c r="H106" s="115">
        <f t="shared" si="7"/>
        <v>7.7866600000000004</v>
      </c>
      <c r="I106" s="115">
        <f t="shared" si="7"/>
        <v>1.6889799999999999</v>
      </c>
      <c r="J106" s="115">
        <f t="shared" si="7"/>
        <v>9.2279999999999998</v>
      </c>
      <c r="K106" s="115">
        <f t="shared" si="7"/>
        <v>21.320599999999999</v>
      </c>
      <c r="L106" s="115">
        <f t="shared" si="7"/>
        <v>4.54101</v>
      </c>
      <c r="M106" s="115">
        <f t="shared" si="7"/>
        <v>1.19306</v>
      </c>
      <c r="N106" s="115">
        <f t="shared" si="7"/>
        <v>4.5855499999999996</v>
      </c>
      <c r="O106" s="115">
        <f t="shared" si="7"/>
        <v>2.24457</v>
      </c>
      <c r="P106" s="115">
        <f t="shared" si="7"/>
        <v>3.17849</v>
      </c>
      <c r="Q106" s="115">
        <f t="shared" si="7"/>
        <v>2.3315100000000002</v>
      </c>
      <c r="R106" s="117">
        <v>100</v>
      </c>
      <c r="S106" s="115">
        <f t="shared" si="8"/>
        <v>82.137799999999999</v>
      </c>
      <c r="T106" s="115">
        <f t="shared" si="8"/>
        <v>13.35501</v>
      </c>
      <c r="U106" s="49">
        <v>2018</v>
      </c>
    </row>
    <row r="107" spans="1:21" s="18" customFormat="1" ht="12" customHeight="1" x14ac:dyDescent="0.2">
      <c r="A107" s="49">
        <v>2019</v>
      </c>
      <c r="B107" s="115">
        <f t="shared" si="7"/>
        <v>14.004849999999999</v>
      </c>
      <c r="C107" s="115">
        <f t="shared" si="7"/>
        <v>17.072389999999999</v>
      </c>
      <c r="D107" s="115">
        <f t="shared" si="7"/>
        <v>4.5742599999999998</v>
      </c>
      <c r="E107" s="115">
        <f t="shared" si="7"/>
        <v>2.4944899999999999</v>
      </c>
      <c r="F107" s="115">
        <f t="shared" si="7"/>
        <v>0.96904999999999997</v>
      </c>
      <c r="G107" s="115">
        <f t="shared" si="7"/>
        <v>2.8654799999999998</v>
      </c>
      <c r="H107" s="115">
        <f t="shared" si="7"/>
        <v>7.7938400000000003</v>
      </c>
      <c r="I107" s="115">
        <f t="shared" si="7"/>
        <v>1.68144</v>
      </c>
      <c r="J107" s="115">
        <f t="shared" si="7"/>
        <v>9.2358700000000002</v>
      </c>
      <c r="K107" s="115">
        <f t="shared" si="7"/>
        <v>21.32696</v>
      </c>
      <c r="L107" s="115">
        <f t="shared" si="7"/>
        <v>4.5271600000000003</v>
      </c>
      <c r="M107" s="115">
        <f t="shared" si="7"/>
        <v>1.1834899999999999</v>
      </c>
      <c r="N107" s="115">
        <f t="shared" si="7"/>
        <v>4.5585699999999996</v>
      </c>
      <c r="O107" s="115">
        <f t="shared" si="7"/>
        <v>2.2234699999999998</v>
      </c>
      <c r="P107" s="115">
        <f t="shared" si="7"/>
        <v>3.18283</v>
      </c>
      <c r="Q107" s="115">
        <f t="shared" si="7"/>
        <v>2.30585</v>
      </c>
      <c r="R107" s="117">
        <v>100</v>
      </c>
      <c r="S107" s="115">
        <f t="shared" si="8"/>
        <v>82.161919999999995</v>
      </c>
      <c r="T107" s="115">
        <f t="shared" si="8"/>
        <v>13.263820000000001</v>
      </c>
      <c r="U107" s="49">
        <v>2019</v>
      </c>
    </row>
    <row r="108" spans="1:21" s="18" customFormat="1" ht="12" customHeight="1" x14ac:dyDescent="0.2">
      <c r="A108" s="49">
        <v>2020</v>
      </c>
      <c r="B108" s="115">
        <f t="shared" si="7"/>
        <v>13.97391</v>
      </c>
      <c r="C108" s="115">
        <f t="shared" si="7"/>
        <v>17.086010000000002</v>
      </c>
      <c r="D108" s="115">
        <f t="shared" si="7"/>
        <v>4.5950600000000001</v>
      </c>
      <c r="E108" s="115">
        <f t="shared" si="7"/>
        <v>2.4970500000000002</v>
      </c>
      <c r="F108" s="115">
        <f t="shared" si="7"/>
        <v>0.96660999999999997</v>
      </c>
      <c r="G108" s="115">
        <f t="shared" si="7"/>
        <v>2.8769399999999998</v>
      </c>
      <c r="H108" s="115">
        <f t="shared" si="7"/>
        <v>7.7957099999999997</v>
      </c>
      <c r="I108" s="115">
        <f t="shared" si="7"/>
        <v>1.68238</v>
      </c>
      <c r="J108" s="115">
        <f t="shared" si="7"/>
        <v>9.2479700000000005</v>
      </c>
      <c r="K108" s="115">
        <f t="shared" si="7"/>
        <v>21.331900000000001</v>
      </c>
      <c r="L108" s="115">
        <f t="shared" si="7"/>
        <v>4.5116899999999998</v>
      </c>
      <c r="M108" s="115">
        <f t="shared" si="7"/>
        <v>1.1747300000000001</v>
      </c>
      <c r="N108" s="115">
        <f t="shared" si="7"/>
        <v>4.5600199999999997</v>
      </c>
      <c r="O108" s="115">
        <f t="shared" si="7"/>
        <v>2.2158000000000002</v>
      </c>
      <c r="P108" s="115">
        <f t="shared" si="7"/>
        <v>3.1962999999999999</v>
      </c>
      <c r="Q108" s="115">
        <f t="shared" si="7"/>
        <v>2.2879299999999998</v>
      </c>
      <c r="R108" s="117">
        <v>100</v>
      </c>
      <c r="S108" s="115">
        <f t="shared" si="8"/>
        <v>82.161770000000004</v>
      </c>
      <c r="T108" s="115">
        <f t="shared" si="8"/>
        <v>13.243180000000001</v>
      </c>
      <c r="U108" s="49">
        <v>2020</v>
      </c>
    </row>
    <row r="109" spans="1:21" s="18" customFormat="1" ht="12" customHeight="1" x14ac:dyDescent="0.2">
      <c r="A109" s="49">
        <v>2021</v>
      </c>
      <c r="B109" s="115">
        <f t="shared" si="7"/>
        <v>13.93862</v>
      </c>
      <c r="C109" s="115">
        <f t="shared" si="7"/>
        <v>17.053100000000001</v>
      </c>
      <c r="D109" s="115">
        <f t="shared" si="7"/>
        <v>4.6227600000000004</v>
      </c>
      <c r="E109" s="115">
        <f t="shared" si="7"/>
        <v>2.5089199999999998</v>
      </c>
      <c r="F109" s="115">
        <f t="shared" si="7"/>
        <v>0.96250000000000002</v>
      </c>
      <c r="G109" s="115">
        <f t="shared" si="7"/>
        <v>2.8719000000000001</v>
      </c>
      <c r="H109" s="115">
        <f t="shared" si="7"/>
        <v>7.8076800000000004</v>
      </c>
      <c r="I109" s="115">
        <f t="shared" si="7"/>
        <v>1.6811799999999999</v>
      </c>
      <c r="J109" s="115">
        <f t="shared" si="7"/>
        <v>9.2518700000000003</v>
      </c>
      <c r="K109" s="115">
        <f t="shared" si="7"/>
        <v>21.38456</v>
      </c>
      <c r="L109" s="115">
        <f t="shared" si="7"/>
        <v>4.5099499999999999</v>
      </c>
      <c r="M109" s="115">
        <f t="shared" si="7"/>
        <v>1.1661999999999999</v>
      </c>
      <c r="N109" s="115">
        <f t="shared" si="7"/>
        <v>4.5559599999999998</v>
      </c>
      <c r="O109" s="115">
        <f t="shared" si="7"/>
        <v>2.2073299999999998</v>
      </c>
      <c r="P109" s="115">
        <f t="shared" si="7"/>
        <v>3.20844</v>
      </c>
      <c r="Q109" s="115">
        <f t="shared" si="7"/>
        <v>2.2690299999999999</v>
      </c>
      <c r="R109" s="117">
        <v>100</v>
      </c>
      <c r="S109" s="115">
        <f t="shared" si="8"/>
        <v>82.154820000000001</v>
      </c>
      <c r="T109" s="115">
        <f t="shared" si="8"/>
        <v>13.22242</v>
      </c>
      <c r="U109" s="49">
        <v>2021</v>
      </c>
    </row>
    <row r="110" spans="1:21" s="18" customFormat="1" ht="12" customHeight="1" x14ac:dyDescent="0.2">
      <c r="A110" s="49">
        <v>2022</v>
      </c>
      <c r="B110" s="115">
        <f t="shared" si="7"/>
        <v>13.921580000000001</v>
      </c>
      <c r="C110" s="115">
        <f t="shared" si="7"/>
        <v>17.054379999999998</v>
      </c>
      <c r="D110" s="115">
        <f t="shared" si="7"/>
        <v>4.7168999999999999</v>
      </c>
      <c r="E110" s="115">
        <f t="shared" si="7"/>
        <v>2.5020099999999998</v>
      </c>
      <c r="F110" s="115">
        <f t="shared" si="7"/>
        <v>0.96435999999999999</v>
      </c>
      <c r="G110" s="115">
        <f t="shared" si="7"/>
        <v>2.8962699999999999</v>
      </c>
      <c r="H110" s="115">
        <f t="shared" si="7"/>
        <v>7.8203300000000002</v>
      </c>
      <c r="I110" s="115">
        <f t="shared" si="7"/>
        <v>1.66631</v>
      </c>
      <c r="J110" s="115">
        <f t="shared" si="7"/>
        <v>9.2339599999999997</v>
      </c>
      <c r="K110" s="115">
        <f t="shared" si="7"/>
        <v>21.406790000000001</v>
      </c>
      <c r="L110" s="115">
        <f t="shared" si="7"/>
        <v>4.4997400000000001</v>
      </c>
      <c r="M110" s="115">
        <f t="shared" si="7"/>
        <v>1.15398</v>
      </c>
      <c r="N110" s="115">
        <f t="shared" si="7"/>
        <v>4.5314399999999999</v>
      </c>
      <c r="O110" s="115">
        <f t="shared" si="7"/>
        <v>2.1804100000000002</v>
      </c>
      <c r="P110" s="115">
        <f t="shared" si="7"/>
        <v>3.2032799999999999</v>
      </c>
      <c r="Q110" s="115">
        <f t="shared" ref="Q110:Q113" si="9">ROUND(Q37/$R37*100,5)</f>
        <v>2.2482700000000002</v>
      </c>
      <c r="R110" s="117">
        <v>100</v>
      </c>
      <c r="S110" s="115">
        <f t="shared" si="8"/>
        <v>82.154650000000004</v>
      </c>
      <c r="T110" s="115">
        <f t="shared" si="8"/>
        <v>13.128450000000001</v>
      </c>
      <c r="U110" s="49">
        <v>2022</v>
      </c>
    </row>
    <row r="111" spans="1:21" s="18" customFormat="1" ht="12" customHeight="1" x14ac:dyDescent="0.2">
      <c r="A111" s="49">
        <v>2023</v>
      </c>
      <c r="B111" s="115">
        <f t="shared" ref="B111:P113" si="10">ROUND(B38/$R38*100,5)</f>
        <v>13.95229</v>
      </c>
      <c r="C111" s="115">
        <f t="shared" si="10"/>
        <v>17.08268</v>
      </c>
      <c r="D111" s="115">
        <f t="shared" si="10"/>
        <v>4.7695699999999999</v>
      </c>
      <c r="E111" s="115">
        <f t="shared" si="10"/>
        <v>2.49308</v>
      </c>
      <c r="F111" s="115">
        <f t="shared" si="10"/>
        <v>0.96714</v>
      </c>
      <c r="G111" s="115">
        <f t="shared" si="10"/>
        <v>2.9350299999999998</v>
      </c>
      <c r="H111" s="115">
        <f t="shared" si="10"/>
        <v>7.8315999999999999</v>
      </c>
      <c r="I111" s="115">
        <f t="shared" si="10"/>
        <v>1.6525799999999999</v>
      </c>
      <c r="J111" s="115">
        <f t="shared" si="10"/>
        <v>9.2191600000000005</v>
      </c>
      <c r="K111" s="115">
        <f t="shared" si="10"/>
        <v>21.367989999999999</v>
      </c>
      <c r="L111" s="115">
        <f t="shared" si="10"/>
        <v>4.4877200000000004</v>
      </c>
      <c r="M111" s="115">
        <f t="shared" si="10"/>
        <v>1.1436599999999999</v>
      </c>
      <c r="N111" s="115">
        <f t="shared" si="10"/>
        <v>4.5061999999999998</v>
      </c>
      <c r="O111" s="115">
        <f t="shared" si="10"/>
        <v>2.1589800000000001</v>
      </c>
      <c r="P111" s="115">
        <f t="shared" si="10"/>
        <v>3.2042000000000002</v>
      </c>
      <c r="Q111" s="115">
        <f t="shared" si="9"/>
        <v>2.2281399999999998</v>
      </c>
      <c r="R111" s="117">
        <v>100</v>
      </c>
      <c r="S111" s="115">
        <f t="shared" si="8"/>
        <v>82.19144</v>
      </c>
      <c r="T111" s="115">
        <f t="shared" si="8"/>
        <v>13.03899</v>
      </c>
      <c r="U111" s="49">
        <v>2023</v>
      </c>
    </row>
    <row r="112" spans="1:21" s="18" customFormat="1" ht="12" customHeight="1" x14ac:dyDescent="0.2">
      <c r="A112" s="49">
        <v>2024</v>
      </c>
      <c r="B112" s="115">
        <f t="shared" si="10"/>
        <v>13.949630000000001</v>
      </c>
      <c r="C112" s="115">
        <f t="shared" si="10"/>
        <v>17.113340000000001</v>
      </c>
      <c r="D112" s="115">
        <f t="shared" si="10"/>
        <v>4.7783699999999998</v>
      </c>
      <c r="E112" s="115">
        <f t="shared" si="10"/>
        <v>2.49343</v>
      </c>
      <c r="F112" s="115">
        <f t="shared" si="10"/>
        <v>0.96809999999999996</v>
      </c>
      <c r="G112" s="115">
        <f t="shared" si="10"/>
        <v>2.9541300000000001</v>
      </c>
      <c r="H112" s="115">
        <f t="shared" si="10"/>
        <v>7.8580399999999999</v>
      </c>
      <c r="I112" s="115">
        <f t="shared" si="10"/>
        <v>1.63564</v>
      </c>
      <c r="J112" s="115">
        <f t="shared" si="10"/>
        <v>9.2140699999999995</v>
      </c>
      <c r="K112" s="115">
        <f t="shared" si="10"/>
        <v>21.363620000000001</v>
      </c>
      <c r="L112" s="115">
        <f t="shared" si="10"/>
        <v>4.4794</v>
      </c>
      <c r="M112" s="115">
        <f t="shared" si="10"/>
        <v>1.1325000000000001</v>
      </c>
      <c r="N112" s="115">
        <f t="shared" si="10"/>
        <v>4.4893400000000003</v>
      </c>
      <c r="O112" s="115">
        <f t="shared" si="10"/>
        <v>2.15083</v>
      </c>
      <c r="P112" s="115">
        <f t="shared" si="10"/>
        <v>3.2115900000000002</v>
      </c>
      <c r="Q112" s="115">
        <f t="shared" si="9"/>
        <v>2.20797</v>
      </c>
      <c r="R112" s="117">
        <v>100</v>
      </c>
      <c r="S112" s="115">
        <f t="shared" si="8"/>
        <v>82.244420000000005</v>
      </c>
      <c r="T112" s="115">
        <f t="shared" si="8"/>
        <v>12.977209999999999</v>
      </c>
      <c r="U112" s="49">
        <v>2024</v>
      </c>
    </row>
    <row r="113" spans="1:21" s="18" customFormat="1" ht="12" customHeight="1" x14ac:dyDescent="0.2">
      <c r="A113" s="49">
        <v>2025</v>
      </c>
      <c r="B113" s="115">
        <f t="shared" si="10"/>
        <v>13.94919</v>
      </c>
      <c r="C113" s="115">
        <f t="shared" si="10"/>
        <v>17.11777</v>
      </c>
      <c r="D113" s="115">
        <f t="shared" si="10"/>
        <v>4.7759799999999997</v>
      </c>
      <c r="E113" s="115">
        <f t="shared" si="10"/>
        <v>2.4881700000000002</v>
      </c>
      <c r="F113" s="115">
        <f t="shared" si="10"/>
        <v>0.97013000000000005</v>
      </c>
      <c r="G113" s="115">
        <f t="shared" si="10"/>
        <v>2.9788100000000002</v>
      </c>
      <c r="H113" s="115">
        <f t="shared" si="10"/>
        <v>7.8756300000000001</v>
      </c>
      <c r="I113" s="115">
        <f t="shared" si="10"/>
        <v>1.63392</v>
      </c>
      <c r="J113" s="115">
        <f t="shared" si="10"/>
        <v>9.2220999999999993</v>
      </c>
      <c r="K113" s="115">
        <f t="shared" si="10"/>
        <v>21.394629999999999</v>
      </c>
      <c r="L113" s="115">
        <f t="shared" si="10"/>
        <v>4.47743</v>
      </c>
      <c r="M113" s="115">
        <f t="shared" si="10"/>
        <v>1.1243700000000001</v>
      </c>
      <c r="N113" s="115">
        <f t="shared" si="10"/>
        <v>4.4577099999999996</v>
      </c>
      <c r="O113" s="115">
        <f t="shared" si="10"/>
        <v>2.1391100000000001</v>
      </c>
      <c r="P113" s="115">
        <f t="shared" si="10"/>
        <v>3.2086700000000001</v>
      </c>
      <c r="Q113" s="115">
        <f t="shared" si="9"/>
        <v>2.1863899999999998</v>
      </c>
      <c r="R113" s="117">
        <v>100</v>
      </c>
      <c r="S113" s="115">
        <f t="shared" si="8"/>
        <v>82.318719999999999</v>
      </c>
      <c r="T113" s="115">
        <f t="shared" si="8"/>
        <v>12.9053</v>
      </c>
      <c r="U113" s="49">
        <v>2025</v>
      </c>
    </row>
    <row r="114" spans="1:21" s="6" customFormat="1" x14ac:dyDescent="0.2">
      <c r="A114" s="48" t="s">
        <v>43</v>
      </c>
      <c r="B114" s="54"/>
      <c r="C114" s="54"/>
      <c r="D114" s="54"/>
      <c r="E114" s="54"/>
      <c r="F114" s="54"/>
      <c r="G114" s="54"/>
      <c r="H114" s="54"/>
      <c r="I114" s="54"/>
      <c r="J114" s="54"/>
      <c r="K114" s="54"/>
      <c r="L114" s="54"/>
      <c r="M114" s="54"/>
      <c r="N114" s="54"/>
      <c r="O114" s="54"/>
      <c r="P114" s="48"/>
      <c r="Q114" s="48"/>
      <c r="R114" s="48"/>
      <c r="S114" s="48"/>
      <c r="T114" s="48"/>
      <c r="U114" s="48"/>
    </row>
    <row r="115" spans="1:21" s="6" customFormat="1" ht="25.9" customHeight="1" x14ac:dyDescent="0.2">
      <c r="A115" s="173" t="s">
        <v>158</v>
      </c>
      <c r="B115" s="205"/>
      <c r="C115" s="205"/>
      <c r="D115" s="205"/>
      <c r="E115" s="205"/>
      <c r="F115" s="205"/>
      <c r="G115" s="205"/>
      <c r="H115" s="205"/>
      <c r="I115" s="205"/>
      <c r="J115" s="205"/>
      <c r="K115" s="205"/>
      <c r="L115" s="55"/>
      <c r="M115" s="55"/>
      <c r="N115" s="55"/>
      <c r="O115" s="55"/>
      <c r="P115" s="48"/>
      <c r="Q115" s="48"/>
      <c r="R115" s="48"/>
      <c r="S115" s="48"/>
      <c r="T115" s="48"/>
      <c r="U115" s="48"/>
    </row>
    <row r="116" spans="1:21" s="18" customFormat="1" ht="12" customHeight="1" x14ac:dyDescent="0.2">
      <c r="A116" s="17"/>
      <c r="B116" s="20"/>
      <c r="C116" s="21"/>
      <c r="D116" s="21"/>
      <c r="E116" s="21"/>
      <c r="F116" s="21"/>
      <c r="G116" s="21"/>
      <c r="H116" s="21"/>
      <c r="I116" s="21"/>
      <c r="J116" s="21"/>
      <c r="K116" s="21"/>
      <c r="L116" s="21"/>
      <c r="M116" s="21"/>
      <c r="N116" s="21"/>
      <c r="O116" s="21"/>
      <c r="P116" s="21"/>
      <c r="Q116" s="21"/>
      <c r="R116" s="21"/>
      <c r="S116" s="21"/>
      <c r="T116" s="21"/>
      <c r="U116" s="17"/>
    </row>
    <row r="117" spans="1:21" s="18" customFormat="1" ht="12" customHeight="1" x14ac:dyDescent="0.2">
      <c r="A117" s="17"/>
      <c r="B117" s="20"/>
      <c r="C117" s="21"/>
      <c r="D117" s="21"/>
      <c r="E117" s="21"/>
      <c r="F117" s="21"/>
      <c r="G117" s="21"/>
      <c r="H117" s="21"/>
      <c r="I117" s="21"/>
      <c r="J117" s="21"/>
      <c r="K117" s="21"/>
      <c r="L117" s="21"/>
      <c r="M117" s="21"/>
      <c r="N117" s="21"/>
      <c r="O117" s="21"/>
      <c r="P117" s="21"/>
      <c r="Q117" s="21"/>
      <c r="R117" s="21"/>
      <c r="S117" s="21"/>
      <c r="T117" s="21"/>
      <c r="U117" s="17"/>
    </row>
    <row r="118" spans="1:21" s="18" customFormat="1" ht="12" customHeight="1" x14ac:dyDescent="0.2">
      <c r="A118" s="17"/>
      <c r="B118" s="20"/>
      <c r="C118" s="21"/>
      <c r="D118" s="21"/>
      <c r="E118" s="21"/>
      <c r="F118" s="21"/>
      <c r="G118" s="21"/>
      <c r="H118" s="21"/>
      <c r="I118" s="21"/>
      <c r="J118" s="21"/>
      <c r="K118" s="21"/>
      <c r="L118" s="21"/>
      <c r="M118" s="21"/>
      <c r="N118" s="21"/>
      <c r="O118" s="21"/>
      <c r="P118" s="21"/>
      <c r="Q118" s="21"/>
      <c r="R118" s="21"/>
      <c r="S118" s="21"/>
      <c r="T118" s="21"/>
      <c r="U118" s="17"/>
    </row>
    <row r="119" spans="1:21" s="18" customFormat="1" ht="12" customHeight="1" x14ac:dyDescent="0.2">
      <c r="A119" s="17"/>
      <c r="B119" s="20"/>
      <c r="C119" s="21"/>
      <c r="D119" s="21"/>
      <c r="E119" s="21"/>
      <c r="F119" s="21"/>
      <c r="G119" s="21"/>
      <c r="H119" s="21"/>
      <c r="I119" s="21"/>
      <c r="J119" s="21"/>
      <c r="K119" s="21"/>
      <c r="L119" s="21"/>
      <c r="M119" s="21"/>
      <c r="N119" s="21"/>
      <c r="O119" s="21"/>
      <c r="P119" s="21"/>
      <c r="Q119" s="21"/>
      <c r="R119" s="21"/>
      <c r="S119" s="21"/>
      <c r="T119" s="21"/>
      <c r="U119" s="17"/>
    </row>
    <row r="120" spans="1:21" s="18" customFormat="1" ht="12" customHeight="1" x14ac:dyDescent="0.2">
      <c r="A120" s="17"/>
      <c r="B120" s="20"/>
      <c r="C120" s="21"/>
      <c r="D120" s="21"/>
      <c r="E120" s="21"/>
      <c r="F120" s="21"/>
      <c r="G120" s="21"/>
      <c r="H120" s="21"/>
      <c r="I120" s="21"/>
      <c r="J120" s="21"/>
      <c r="K120" s="21"/>
      <c r="L120" s="21"/>
      <c r="M120" s="21"/>
      <c r="N120" s="21"/>
      <c r="O120" s="21"/>
      <c r="P120" s="21"/>
      <c r="Q120" s="21"/>
      <c r="R120" s="21"/>
      <c r="S120" s="21"/>
      <c r="T120" s="21"/>
      <c r="U120" s="17"/>
    </row>
    <row r="121" spans="1:21" s="18" customFormat="1" ht="12" customHeight="1" x14ac:dyDescent="0.2">
      <c r="A121" s="17"/>
      <c r="B121" s="20"/>
      <c r="C121" s="21"/>
      <c r="D121" s="21"/>
      <c r="E121" s="21"/>
      <c r="F121" s="21"/>
      <c r="G121" s="21"/>
      <c r="H121" s="21"/>
      <c r="I121" s="21"/>
      <c r="J121" s="21"/>
      <c r="K121" s="21"/>
      <c r="L121" s="21"/>
      <c r="M121" s="21"/>
      <c r="N121" s="21"/>
      <c r="O121" s="21"/>
      <c r="P121" s="21"/>
      <c r="Q121" s="21"/>
      <c r="R121" s="21"/>
      <c r="S121" s="21"/>
      <c r="T121" s="21"/>
      <c r="U121" s="17"/>
    </row>
    <row r="122" spans="1:21" s="18" customFormat="1" x14ac:dyDescent="0.2"/>
    <row r="123" spans="1:21" s="18" customFormat="1" x14ac:dyDescent="0.2"/>
    <row r="124" spans="1:21" s="18" customFormat="1" x14ac:dyDescent="0.2"/>
    <row r="125" spans="1:21" s="18" customFormat="1" x14ac:dyDescent="0.2"/>
    <row r="126" spans="1:21" s="18" customFormat="1" x14ac:dyDescent="0.2"/>
    <row r="127" spans="1:21" s="18" customFormat="1" x14ac:dyDescent="0.2"/>
    <row r="128" spans="1:21" s="18" customFormat="1" x14ac:dyDescent="0.2"/>
    <row r="129" s="18" customFormat="1" x14ac:dyDescent="0.2"/>
    <row r="130" s="18" customFormat="1" x14ac:dyDescent="0.2"/>
    <row r="131" s="18" customFormat="1" x14ac:dyDescent="0.2"/>
    <row r="132" s="18" customFormat="1" x14ac:dyDescent="0.2"/>
    <row r="133" s="18" customFormat="1" x14ac:dyDescent="0.2"/>
    <row r="134" s="18" customFormat="1" x14ac:dyDescent="0.2"/>
    <row r="135" s="18" customFormat="1" x14ac:dyDescent="0.2"/>
    <row r="136" s="18" customFormat="1" x14ac:dyDescent="0.2"/>
    <row r="137" s="18" customFormat="1" x14ac:dyDescent="0.2"/>
    <row r="138" s="18" customFormat="1" x14ac:dyDescent="0.2"/>
    <row r="139" s="18" customFormat="1" x14ac:dyDescent="0.2"/>
    <row r="140" s="18" customFormat="1" x14ac:dyDescent="0.2"/>
    <row r="141" s="18" customFormat="1" x14ac:dyDescent="0.2"/>
    <row r="142" s="18" customFormat="1" x14ac:dyDescent="0.2"/>
    <row r="143" s="18" customFormat="1" x14ac:dyDescent="0.2"/>
    <row r="144" s="18" customFormat="1" x14ac:dyDescent="0.2"/>
    <row r="145" s="18" customFormat="1" x14ac:dyDescent="0.2"/>
    <row r="146" s="18" customFormat="1" x14ac:dyDescent="0.2"/>
    <row r="147" s="18" customFormat="1" x14ac:dyDescent="0.2"/>
    <row r="148" s="18" customFormat="1" x14ac:dyDescent="0.2"/>
    <row r="149" s="18" customFormat="1" x14ac:dyDescent="0.2"/>
    <row r="150" s="18" customFormat="1" x14ac:dyDescent="0.2"/>
    <row r="151" s="18" customFormat="1" x14ac:dyDescent="0.2"/>
    <row r="152" s="18" customFormat="1" x14ac:dyDescent="0.2"/>
    <row r="153" s="18" customFormat="1" x14ac:dyDescent="0.2"/>
    <row r="154" s="18" customFormat="1" x14ac:dyDescent="0.2"/>
    <row r="155" s="18" customFormat="1" x14ac:dyDescent="0.2"/>
    <row r="156" s="18" customFormat="1" x14ac:dyDescent="0.2"/>
    <row r="157" s="18" customFormat="1" x14ac:dyDescent="0.2"/>
    <row r="158" s="18" customFormat="1" x14ac:dyDescent="0.2"/>
    <row r="159" s="18" customFormat="1" x14ac:dyDescent="0.2"/>
    <row r="160" s="18" customFormat="1" x14ac:dyDescent="0.2"/>
    <row r="161" s="18" customFormat="1" x14ac:dyDescent="0.2"/>
    <row r="162" s="18" customFormat="1" x14ac:dyDescent="0.2"/>
    <row r="163" s="18" customFormat="1" x14ac:dyDescent="0.2"/>
    <row r="164" s="18" customFormat="1" x14ac:dyDescent="0.2"/>
    <row r="165" s="18" customFormat="1" x14ac:dyDescent="0.2"/>
    <row r="166" s="18" customFormat="1" x14ac:dyDescent="0.2"/>
    <row r="167" s="18" customFormat="1" x14ac:dyDescent="0.2"/>
    <row r="168" s="18" customFormat="1" x14ac:dyDescent="0.2"/>
    <row r="169" s="18" customFormat="1" x14ac:dyDescent="0.2"/>
    <row r="170" s="18" customFormat="1" x14ac:dyDescent="0.2"/>
    <row r="171" s="18" customFormat="1" x14ac:dyDescent="0.2"/>
    <row r="172" s="18" customFormat="1" x14ac:dyDescent="0.2"/>
    <row r="173" s="18" customFormat="1" x14ac:dyDescent="0.2"/>
    <row r="174" s="18" customFormat="1" x14ac:dyDescent="0.2"/>
    <row r="175" s="18" customFormat="1" x14ac:dyDescent="0.2"/>
    <row r="176" s="18" customFormat="1" x14ac:dyDescent="0.2"/>
    <row r="177" s="18" customFormat="1" x14ac:dyDescent="0.2"/>
    <row r="178" s="18" customFormat="1" x14ac:dyDescent="0.2"/>
    <row r="179" s="18" customFormat="1" x14ac:dyDescent="0.2"/>
    <row r="180" s="18" customFormat="1" x14ac:dyDescent="0.2"/>
    <row r="181" s="18" customFormat="1" x14ac:dyDescent="0.2"/>
    <row r="182" s="18" customFormat="1" x14ac:dyDescent="0.2"/>
    <row r="183" s="18" customFormat="1" x14ac:dyDescent="0.2"/>
    <row r="184" s="18" customFormat="1" x14ac:dyDescent="0.2"/>
    <row r="185" s="18" customFormat="1" x14ac:dyDescent="0.2"/>
    <row r="186" s="18" customFormat="1" x14ac:dyDescent="0.2"/>
    <row r="187" s="18" customFormat="1" x14ac:dyDescent="0.2"/>
    <row r="188" s="18" customFormat="1" x14ac:dyDescent="0.2"/>
    <row r="189" s="18" customFormat="1" x14ac:dyDescent="0.2"/>
    <row r="190" s="18" customFormat="1" x14ac:dyDescent="0.2"/>
    <row r="191" s="18" customFormat="1" x14ac:dyDescent="0.2"/>
    <row r="192" s="18" customFormat="1" x14ac:dyDescent="0.2"/>
    <row r="193" s="18" customFormat="1" x14ac:dyDescent="0.2"/>
    <row r="194" s="18" customFormat="1" x14ac:dyDescent="0.2"/>
    <row r="195" s="18" customFormat="1" x14ac:dyDescent="0.2"/>
    <row r="196" s="18" customFormat="1" x14ac:dyDescent="0.2"/>
    <row r="197" s="18" customFormat="1" x14ac:dyDescent="0.2"/>
    <row r="198" s="18" customFormat="1" x14ac:dyDescent="0.2"/>
    <row r="199" s="18" customFormat="1" x14ac:dyDescent="0.2"/>
    <row r="200" s="18" customFormat="1" x14ac:dyDescent="0.2"/>
    <row r="201" s="18" customFormat="1" x14ac:dyDescent="0.2"/>
    <row r="202" s="18" customFormat="1" x14ac:dyDescent="0.2"/>
    <row r="203" s="18" customFormat="1" x14ac:dyDescent="0.2"/>
    <row r="204" s="18" customFormat="1" x14ac:dyDescent="0.2"/>
    <row r="205" s="18" customFormat="1" x14ac:dyDescent="0.2"/>
    <row r="206" s="18" customFormat="1" x14ac:dyDescent="0.2"/>
    <row r="207" s="18" customFormat="1" x14ac:dyDescent="0.2"/>
    <row r="208" s="18" customFormat="1" x14ac:dyDescent="0.2"/>
    <row r="209" s="18" customFormat="1" x14ac:dyDescent="0.2"/>
    <row r="210" s="18" customFormat="1" x14ac:dyDescent="0.2"/>
    <row r="211" s="18" customFormat="1" x14ac:dyDescent="0.2"/>
    <row r="212" s="18" customFormat="1" x14ac:dyDescent="0.2"/>
    <row r="213" s="18" customFormat="1" x14ac:dyDescent="0.2"/>
    <row r="214" s="18" customFormat="1" x14ac:dyDescent="0.2"/>
    <row r="215" s="18" customFormat="1" x14ac:dyDescent="0.2"/>
    <row r="216" s="18" customFormat="1" x14ac:dyDescent="0.2"/>
    <row r="217" s="18" customFormat="1" x14ac:dyDescent="0.2"/>
    <row r="218" s="18" customFormat="1" x14ac:dyDescent="0.2"/>
    <row r="219" s="18" customFormat="1" x14ac:dyDescent="0.2"/>
    <row r="220" s="18" customFormat="1" x14ac:dyDescent="0.2"/>
    <row r="221" s="18" customFormat="1" x14ac:dyDescent="0.2"/>
    <row r="222" s="18" customFormat="1" x14ac:dyDescent="0.2"/>
    <row r="223" s="18" customFormat="1" x14ac:dyDescent="0.2"/>
    <row r="224" s="18" customFormat="1" x14ac:dyDescent="0.2"/>
    <row r="225" s="18" customFormat="1" x14ac:dyDescent="0.2"/>
    <row r="226" s="18" customFormat="1" x14ac:dyDescent="0.2"/>
    <row r="227" s="18" customFormat="1" x14ac:dyDescent="0.2"/>
    <row r="228" s="18" customFormat="1" x14ac:dyDescent="0.2"/>
    <row r="229" s="18" customFormat="1" x14ac:dyDescent="0.2"/>
    <row r="230" s="18" customFormat="1" x14ac:dyDescent="0.2"/>
    <row r="231" s="18" customFormat="1" x14ac:dyDescent="0.2"/>
    <row r="232" s="18" customFormat="1" x14ac:dyDescent="0.2"/>
    <row r="233" s="18" customFormat="1" x14ac:dyDescent="0.2"/>
    <row r="234" s="18" customFormat="1" x14ac:dyDescent="0.2"/>
    <row r="235" s="18" customFormat="1" x14ac:dyDescent="0.2"/>
    <row r="236" s="18" customFormat="1" x14ac:dyDescent="0.2"/>
    <row r="237" s="18" customFormat="1" x14ac:dyDescent="0.2"/>
    <row r="238" s="18" customFormat="1" x14ac:dyDescent="0.2"/>
    <row r="239" s="18" customFormat="1" x14ac:dyDescent="0.2"/>
    <row r="240" s="18" customFormat="1" x14ac:dyDescent="0.2"/>
    <row r="241" s="18" customFormat="1" x14ac:dyDescent="0.2"/>
    <row r="242" s="18" customFormat="1" x14ac:dyDescent="0.2"/>
    <row r="243" s="18" customFormat="1" x14ac:dyDescent="0.2"/>
    <row r="244" s="18" customFormat="1" x14ac:dyDescent="0.2"/>
    <row r="245" s="18" customFormat="1" x14ac:dyDescent="0.2"/>
    <row r="246" s="18" customFormat="1" x14ac:dyDescent="0.2"/>
    <row r="247" s="18" customFormat="1" x14ac:dyDescent="0.2"/>
    <row r="248" s="18" customFormat="1" x14ac:dyDescent="0.2"/>
    <row r="249" s="18" customFormat="1" x14ac:dyDescent="0.2"/>
    <row r="250" s="18" customFormat="1" x14ac:dyDescent="0.2"/>
    <row r="251" s="18" customFormat="1" x14ac:dyDescent="0.2"/>
    <row r="252" s="18" customFormat="1" x14ac:dyDescent="0.2"/>
    <row r="253" s="18" customFormat="1" x14ac:dyDescent="0.2"/>
    <row r="254" s="18" customFormat="1" x14ac:dyDescent="0.2"/>
    <row r="255" s="18" customFormat="1" x14ac:dyDescent="0.2"/>
    <row r="256" s="18" customFormat="1" x14ac:dyDescent="0.2"/>
    <row r="257" s="18" customFormat="1" x14ac:dyDescent="0.2"/>
    <row r="258" s="18" customFormat="1" x14ac:dyDescent="0.2"/>
    <row r="259" s="18" customFormat="1" x14ac:dyDescent="0.2"/>
    <row r="260" s="18" customFormat="1" x14ac:dyDescent="0.2"/>
    <row r="261" s="18" customFormat="1" x14ac:dyDescent="0.2"/>
    <row r="262" s="18" customFormat="1" x14ac:dyDescent="0.2"/>
    <row r="263" s="18" customFormat="1" x14ac:dyDescent="0.2"/>
    <row r="264" s="18" customFormat="1" x14ac:dyDescent="0.2"/>
    <row r="265" s="18" customFormat="1" x14ac:dyDescent="0.2"/>
    <row r="266" s="18" customFormat="1" x14ac:dyDescent="0.2"/>
    <row r="267" s="18" customFormat="1" x14ac:dyDescent="0.2"/>
    <row r="268" s="18" customFormat="1" x14ac:dyDescent="0.2"/>
    <row r="269" s="18" customFormat="1" x14ac:dyDescent="0.2"/>
    <row r="270" s="18" customFormat="1" x14ac:dyDescent="0.2"/>
    <row r="271" s="18" customFormat="1" x14ac:dyDescent="0.2"/>
    <row r="272" s="18" customFormat="1" x14ac:dyDescent="0.2"/>
    <row r="273" s="18" customFormat="1" x14ac:dyDescent="0.2"/>
  </sheetData>
  <mergeCells count="9">
    <mergeCell ref="B78:K78"/>
    <mergeCell ref="L78:T78"/>
    <mergeCell ref="A115:K115"/>
    <mergeCell ref="A1:K1"/>
    <mergeCell ref="L1:U1"/>
    <mergeCell ref="B5:K5"/>
    <mergeCell ref="L5:T5"/>
    <mergeCell ref="B42:K42"/>
    <mergeCell ref="L42:T42"/>
  </mergeCells>
  <hyperlinks>
    <hyperlink ref="A1:K1" location="Inhaltsverzeichnis!A1" display="8  Erwerbstätige am Arbeitsort in Deutschland 2000 bis 2014 nach Bundesländern" xr:uid="{A2B48DFA-0200-4201-A2DD-79C7742C74FB}"/>
    <hyperlink ref="L1:U1" location="Inhaltsverzeichnis!A1" display="8 Erwerbstätige am Arbeitsort in Deutschland 1991 bis 2025 nach Bundesländern" xr:uid="{D83F58E9-85BE-47AB-9165-959F78774537}"/>
  </hyperlinks>
  <pageMargins left="0.59055118110236227" right="0.55118110236220474" top="0.78740157480314965" bottom="0.59055118110236227" header="0.31496062992125984" footer="0.23622047244094491"/>
  <pageSetup paperSize="9" firstPageNumber="20" orientation="portrait" r:id="rId1"/>
  <headerFooter alignWithMargins="0">
    <oddHeader>&amp;C&amp;"Arial,Standard"&amp;8– &amp;P –</oddHeader>
    <oddFooter xml:space="preserve">&amp;C&amp;"Source Sans Pro,Standard"&amp;7&amp;K000000 © Amt für Statistik Berlin-Brandenburg — SB A VI 9 - hj 2/25 –  Berlin </oddFooter>
  </headerFooter>
  <colBreaks count="1" manualBreakCount="1">
    <brk id="11" max="104857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791315-7B30-4465-9F51-1D6C5412E840}">
  <dimension ref="A1:V273"/>
  <sheetViews>
    <sheetView zoomScaleNormal="100" workbookViewId="0">
      <pane ySplit="3" topLeftCell="A4" activePane="bottomLeft" state="frozen"/>
      <selection pane="bottomLeft" activeCell="A2" sqref="A2"/>
    </sheetView>
  </sheetViews>
  <sheetFormatPr baseColWidth="10" defaultColWidth="11.42578125" defaultRowHeight="12.75" outlineLevelRow="2" x14ac:dyDescent="0.2"/>
  <cols>
    <col min="1" max="1" width="5.5703125" style="16" customWidth="1"/>
    <col min="2" max="2" width="9.85546875" style="16" customWidth="1"/>
    <col min="3" max="8" width="8.28515625" style="16" customWidth="1"/>
    <col min="9" max="9" width="10.28515625" style="16" customWidth="1"/>
    <col min="10" max="11" width="8.28515625" style="16" customWidth="1"/>
    <col min="12" max="19" width="9.42578125" style="16" customWidth="1"/>
    <col min="20" max="20" width="9.85546875" style="16" customWidth="1"/>
    <col min="21" max="21" width="5.7109375" style="16" customWidth="1"/>
    <col min="22" max="16384" width="11.42578125" style="16"/>
  </cols>
  <sheetData>
    <row r="1" spans="1:22" s="91" customFormat="1" ht="12" customHeight="1" x14ac:dyDescent="0.25">
      <c r="A1" s="206" t="s">
        <v>137</v>
      </c>
      <c r="B1" s="206"/>
      <c r="C1" s="206"/>
      <c r="D1" s="206"/>
      <c r="E1" s="206"/>
      <c r="F1" s="206"/>
      <c r="G1" s="206"/>
      <c r="H1" s="206"/>
      <c r="I1" s="206"/>
      <c r="J1" s="206"/>
      <c r="K1" s="206"/>
      <c r="L1" s="207" t="s">
        <v>137</v>
      </c>
      <c r="M1" s="207"/>
      <c r="N1" s="207"/>
      <c r="O1" s="207"/>
      <c r="P1" s="207"/>
      <c r="Q1" s="207"/>
      <c r="R1" s="207"/>
      <c r="S1" s="207"/>
      <c r="T1" s="207"/>
      <c r="U1" s="207"/>
    </row>
    <row r="2" spans="1:22" ht="12" customHeight="1" x14ac:dyDescent="0.2">
      <c r="A2" s="93"/>
      <c r="B2" s="94"/>
      <c r="C2" s="93"/>
      <c r="D2" s="93"/>
      <c r="E2" s="94"/>
      <c r="F2" s="93"/>
      <c r="G2" s="93"/>
      <c r="H2" s="93"/>
      <c r="I2" s="94"/>
      <c r="J2" s="94"/>
      <c r="K2" s="94"/>
      <c r="L2" s="95"/>
      <c r="M2" s="95"/>
      <c r="N2" s="95"/>
      <c r="O2" s="95"/>
      <c r="P2" s="95"/>
      <c r="Q2" s="95"/>
      <c r="R2" s="95"/>
      <c r="S2" s="95"/>
      <c r="T2" s="95"/>
      <c r="U2" s="95"/>
    </row>
    <row r="3" spans="1:22" ht="35.25" customHeight="1" x14ac:dyDescent="0.2">
      <c r="A3" s="96" t="s">
        <v>34</v>
      </c>
      <c r="B3" s="75" t="s">
        <v>89</v>
      </c>
      <c r="C3" s="97" t="s">
        <v>90</v>
      </c>
      <c r="D3" s="97" t="s">
        <v>91</v>
      </c>
      <c r="E3" s="75" t="s">
        <v>92</v>
      </c>
      <c r="F3" s="97" t="s">
        <v>93</v>
      </c>
      <c r="G3" s="97" t="s">
        <v>94</v>
      </c>
      <c r="H3" s="97" t="s">
        <v>95</v>
      </c>
      <c r="I3" s="75" t="s">
        <v>96</v>
      </c>
      <c r="J3" s="75" t="s">
        <v>97</v>
      </c>
      <c r="K3" s="76" t="s">
        <v>98</v>
      </c>
      <c r="L3" s="81" t="s">
        <v>99</v>
      </c>
      <c r="M3" s="97" t="s">
        <v>100</v>
      </c>
      <c r="N3" s="75" t="s">
        <v>101</v>
      </c>
      <c r="O3" s="75" t="s">
        <v>102</v>
      </c>
      <c r="P3" s="75" t="s">
        <v>103</v>
      </c>
      <c r="Q3" s="97" t="s">
        <v>104</v>
      </c>
      <c r="R3" s="75" t="s">
        <v>105</v>
      </c>
      <c r="S3" s="77" t="s">
        <v>106</v>
      </c>
      <c r="T3" s="78" t="s">
        <v>107</v>
      </c>
      <c r="U3" s="98" t="s">
        <v>34</v>
      </c>
    </row>
    <row r="4" spans="1:22" ht="12" customHeight="1" x14ac:dyDescent="0.2">
      <c r="A4" s="99"/>
      <c r="B4" s="100"/>
      <c r="C4" s="100"/>
      <c r="D4" s="100"/>
      <c r="E4" s="100"/>
      <c r="F4" s="100"/>
      <c r="G4" s="100"/>
      <c r="H4" s="100"/>
      <c r="I4" s="100"/>
      <c r="J4" s="100"/>
      <c r="K4" s="100"/>
      <c r="L4" s="101"/>
      <c r="M4" s="101"/>
      <c r="N4" s="101"/>
      <c r="O4" s="101"/>
      <c r="P4" s="101"/>
      <c r="Q4" s="101"/>
      <c r="R4" s="101"/>
      <c r="S4" s="101"/>
      <c r="T4" s="101"/>
      <c r="U4" s="102"/>
    </row>
    <row r="5" spans="1:22" s="110" customFormat="1" ht="12" customHeight="1" x14ac:dyDescent="0.2">
      <c r="A5" s="109"/>
      <c r="B5" s="208" t="s">
        <v>41</v>
      </c>
      <c r="C5" s="208"/>
      <c r="D5" s="208"/>
      <c r="E5" s="208"/>
      <c r="F5" s="208"/>
      <c r="G5" s="208"/>
      <c r="H5" s="208"/>
      <c r="I5" s="208"/>
      <c r="J5" s="208"/>
      <c r="K5" s="208"/>
      <c r="L5" s="208" t="s">
        <v>41</v>
      </c>
      <c r="M5" s="208"/>
      <c r="N5" s="208"/>
      <c r="O5" s="208"/>
      <c r="P5" s="208"/>
      <c r="Q5" s="208"/>
      <c r="R5" s="208"/>
      <c r="S5" s="208"/>
      <c r="T5" s="208"/>
      <c r="U5" s="111"/>
    </row>
    <row r="6" spans="1:22" s="18" customFormat="1" ht="12" customHeight="1" x14ac:dyDescent="0.2">
      <c r="A6" s="103">
        <v>1991</v>
      </c>
      <c r="B6" s="50">
        <v>4667.4139999999998</v>
      </c>
      <c r="C6" s="50">
        <v>5274.9</v>
      </c>
      <c r="D6" s="50">
        <v>1581.0719999999999</v>
      </c>
      <c r="E6" s="50">
        <v>1131.9079999999999</v>
      </c>
      <c r="F6" s="50">
        <v>374.89400000000001</v>
      </c>
      <c r="G6" s="50">
        <v>943.72</v>
      </c>
      <c r="H6" s="50">
        <v>2681.2240000000002</v>
      </c>
      <c r="I6" s="50">
        <v>800.20100000000002</v>
      </c>
      <c r="J6" s="50">
        <v>2949.4119999999998</v>
      </c>
      <c r="K6" s="50">
        <v>7385.076</v>
      </c>
      <c r="L6" s="50">
        <v>1484.6990000000001</v>
      </c>
      <c r="M6" s="50">
        <v>442.63799999999998</v>
      </c>
      <c r="N6" s="50">
        <v>2136.0410000000002</v>
      </c>
      <c r="O6" s="50">
        <v>1215.2629999999999</v>
      </c>
      <c r="P6" s="50">
        <v>1083.028</v>
      </c>
      <c r="Q6" s="50">
        <v>1158.51</v>
      </c>
      <c r="R6" s="104">
        <v>35310</v>
      </c>
      <c r="S6" s="50">
        <v>27287.005000000001</v>
      </c>
      <c r="T6" s="50">
        <v>6441.9229999999998</v>
      </c>
      <c r="U6" s="103">
        <v>1991</v>
      </c>
    </row>
    <row r="7" spans="1:22" s="18" customFormat="1" ht="12" hidden="1" customHeight="1" outlineLevel="1" x14ac:dyDescent="0.2">
      <c r="A7" s="103">
        <v>1992</v>
      </c>
      <c r="B7" s="50">
        <v>4721.1949999999997</v>
      </c>
      <c r="C7" s="50">
        <v>5359.0709999999999</v>
      </c>
      <c r="D7" s="50">
        <v>1546.3330000000001</v>
      </c>
      <c r="E7" s="50">
        <v>992.33399999999995</v>
      </c>
      <c r="F7" s="50">
        <v>378.30799999999999</v>
      </c>
      <c r="G7" s="50">
        <v>955.875</v>
      </c>
      <c r="H7" s="50">
        <v>2717.511</v>
      </c>
      <c r="I7" s="50">
        <v>708.87900000000002</v>
      </c>
      <c r="J7" s="50">
        <v>3001.0349999999999</v>
      </c>
      <c r="K7" s="50">
        <v>7456.152</v>
      </c>
      <c r="L7" s="50">
        <v>1497.607</v>
      </c>
      <c r="M7" s="50">
        <v>446.17700000000002</v>
      </c>
      <c r="N7" s="50">
        <v>1837.2739999999999</v>
      </c>
      <c r="O7" s="50">
        <v>1065.8610000000001</v>
      </c>
      <c r="P7" s="50">
        <v>1097.009</v>
      </c>
      <c r="Q7" s="50">
        <v>973.37900000000002</v>
      </c>
      <c r="R7" s="104">
        <v>34754</v>
      </c>
      <c r="S7" s="50">
        <v>27629.94</v>
      </c>
      <c r="T7" s="50">
        <v>5577.7269999999999</v>
      </c>
      <c r="U7" s="103">
        <v>1992</v>
      </c>
    </row>
    <row r="8" spans="1:22" s="18" customFormat="1" ht="12" hidden="1" customHeight="1" outlineLevel="1" x14ac:dyDescent="0.2">
      <c r="A8" s="103">
        <v>1993</v>
      </c>
      <c r="B8" s="50">
        <v>4633.1540000000005</v>
      </c>
      <c r="C8" s="50">
        <v>5310.93</v>
      </c>
      <c r="D8" s="50">
        <v>1530.422</v>
      </c>
      <c r="E8" s="50">
        <v>956.32500000000005</v>
      </c>
      <c r="F8" s="50">
        <v>371.54199999999997</v>
      </c>
      <c r="G8" s="50">
        <v>946.399</v>
      </c>
      <c r="H8" s="50">
        <v>2687.107</v>
      </c>
      <c r="I8" s="50">
        <v>689.10199999999998</v>
      </c>
      <c r="J8" s="50">
        <v>2982.8629999999998</v>
      </c>
      <c r="K8" s="50">
        <v>7338.451</v>
      </c>
      <c r="L8" s="50">
        <v>1484.1959999999999</v>
      </c>
      <c r="M8" s="50">
        <v>439.25400000000002</v>
      </c>
      <c r="N8" s="50">
        <v>1763.376</v>
      </c>
      <c r="O8" s="50">
        <v>1033.4269999999999</v>
      </c>
      <c r="P8" s="50">
        <v>1086.9580000000001</v>
      </c>
      <c r="Q8" s="50">
        <v>943.49400000000003</v>
      </c>
      <c r="R8" s="104">
        <v>34197</v>
      </c>
      <c r="S8" s="50">
        <v>27280.853999999999</v>
      </c>
      <c r="T8" s="50">
        <v>5385.7240000000002</v>
      </c>
      <c r="U8" s="103">
        <v>1993</v>
      </c>
    </row>
    <row r="9" spans="1:22" s="18" customFormat="1" ht="12" hidden="1" customHeight="1" outlineLevel="1" x14ac:dyDescent="0.2">
      <c r="A9" s="103">
        <v>1994</v>
      </c>
      <c r="B9" s="50">
        <v>4580.9520000000002</v>
      </c>
      <c r="C9" s="50">
        <v>5307.9539999999997</v>
      </c>
      <c r="D9" s="50">
        <v>1508.4949999999999</v>
      </c>
      <c r="E9" s="50">
        <v>982.34400000000005</v>
      </c>
      <c r="F9" s="50">
        <v>366.29</v>
      </c>
      <c r="G9" s="50">
        <v>943.01900000000001</v>
      </c>
      <c r="H9" s="50">
        <v>2669.6509999999998</v>
      </c>
      <c r="I9" s="50">
        <v>706.76199999999994</v>
      </c>
      <c r="J9" s="50">
        <v>2990.0740000000001</v>
      </c>
      <c r="K9" s="50">
        <v>7250.83</v>
      </c>
      <c r="L9" s="50">
        <v>1485.377</v>
      </c>
      <c r="M9" s="50">
        <v>436.63099999999997</v>
      </c>
      <c r="N9" s="50">
        <v>1809.597</v>
      </c>
      <c r="O9" s="50">
        <v>1050.5060000000001</v>
      </c>
      <c r="P9" s="50">
        <v>1082.819</v>
      </c>
      <c r="Q9" s="50">
        <v>963.69899999999996</v>
      </c>
      <c r="R9" s="104">
        <v>34135</v>
      </c>
      <c r="S9" s="50">
        <v>27113.597000000002</v>
      </c>
      <c r="T9" s="50">
        <v>5512.9080000000004</v>
      </c>
      <c r="U9" s="103">
        <v>1994</v>
      </c>
    </row>
    <row r="10" spans="1:22" s="18" customFormat="1" ht="12" customHeight="1" collapsed="1" x14ac:dyDescent="0.2">
      <c r="A10" s="103">
        <v>1995</v>
      </c>
      <c r="B10" s="50">
        <v>4584.53</v>
      </c>
      <c r="C10" s="50">
        <v>5304.8459999999995</v>
      </c>
      <c r="D10" s="50">
        <v>1503.327</v>
      </c>
      <c r="E10" s="50">
        <v>1005.244</v>
      </c>
      <c r="F10" s="50">
        <v>357.79599999999999</v>
      </c>
      <c r="G10" s="50">
        <v>931.75400000000002</v>
      </c>
      <c r="H10" s="50">
        <v>2658.7840000000001</v>
      </c>
      <c r="I10" s="50">
        <v>727.351</v>
      </c>
      <c r="J10" s="50">
        <v>3022.7109999999998</v>
      </c>
      <c r="K10" s="50">
        <v>7226.3440000000001</v>
      </c>
      <c r="L10" s="50">
        <v>1495.989</v>
      </c>
      <c r="M10" s="50">
        <v>438.67099999999999</v>
      </c>
      <c r="N10" s="50">
        <v>1862.4349999999999</v>
      </c>
      <c r="O10" s="50">
        <v>1066.0940000000001</v>
      </c>
      <c r="P10" s="50">
        <v>1088.6469999999999</v>
      </c>
      <c r="Q10" s="50">
        <v>974.47699999999998</v>
      </c>
      <c r="R10" s="104">
        <v>34249</v>
      </c>
      <c r="S10" s="50">
        <v>27110.072</v>
      </c>
      <c r="T10" s="50">
        <v>5635.6009999999997</v>
      </c>
      <c r="U10" s="103">
        <v>1995</v>
      </c>
    </row>
    <row r="11" spans="1:22" s="18" customFormat="1" ht="12" hidden="1" customHeight="1" outlineLevel="1" x14ac:dyDescent="0.2">
      <c r="A11" s="103">
        <v>1996</v>
      </c>
      <c r="B11" s="50">
        <v>4609.3509999999997</v>
      </c>
      <c r="C11" s="50">
        <v>5285.7510000000002</v>
      </c>
      <c r="D11" s="50">
        <v>1471.3579999999999</v>
      </c>
      <c r="E11" s="50">
        <v>1001.266</v>
      </c>
      <c r="F11" s="50">
        <v>352.82400000000001</v>
      </c>
      <c r="G11" s="50">
        <v>924.31200000000001</v>
      </c>
      <c r="H11" s="50">
        <v>2662.5659999999998</v>
      </c>
      <c r="I11" s="50">
        <v>718.49800000000005</v>
      </c>
      <c r="J11" s="50">
        <v>3018.9110000000001</v>
      </c>
      <c r="K11" s="50">
        <v>7253.26</v>
      </c>
      <c r="L11" s="50">
        <v>1506.17</v>
      </c>
      <c r="M11" s="50">
        <v>438.97500000000002</v>
      </c>
      <c r="N11" s="50">
        <v>1861.731</v>
      </c>
      <c r="O11" s="50">
        <v>1045.6420000000001</v>
      </c>
      <c r="P11" s="50">
        <v>1092.518</v>
      </c>
      <c r="Q11" s="50">
        <v>962.86699999999996</v>
      </c>
      <c r="R11" s="104">
        <v>34206</v>
      </c>
      <c r="S11" s="50">
        <v>27144.637999999999</v>
      </c>
      <c r="T11" s="50">
        <v>5590.0039999999999</v>
      </c>
      <c r="U11" s="103">
        <v>1996</v>
      </c>
    </row>
    <row r="12" spans="1:22" s="18" customFormat="1" ht="12" hidden="1" customHeight="1" outlineLevel="1" x14ac:dyDescent="0.2">
      <c r="A12" s="103">
        <v>1997</v>
      </c>
      <c r="B12" s="50">
        <v>4628.1959999999999</v>
      </c>
      <c r="C12" s="50">
        <v>5289.4089999999997</v>
      </c>
      <c r="D12" s="50">
        <v>1433.7460000000001</v>
      </c>
      <c r="E12" s="50">
        <v>996.85299999999995</v>
      </c>
      <c r="F12" s="50">
        <v>354.75400000000002</v>
      </c>
      <c r="G12" s="50">
        <v>915.07500000000005</v>
      </c>
      <c r="H12" s="50">
        <v>2649.4780000000001</v>
      </c>
      <c r="I12" s="50">
        <v>705.78</v>
      </c>
      <c r="J12" s="50">
        <v>3023.953</v>
      </c>
      <c r="K12" s="50">
        <v>7293.83</v>
      </c>
      <c r="L12" s="50">
        <v>1510.0360000000001</v>
      </c>
      <c r="M12" s="50">
        <v>437.50599999999997</v>
      </c>
      <c r="N12" s="50">
        <v>1828.5440000000001</v>
      </c>
      <c r="O12" s="50">
        <v>1021.729</v>
      </c>
      <c r="P12" s="50">
        <v>1089.373</v>
      </c>
      <c r="Q12" s="50">
        <v>951.73800000000006</v>
      </c>
      <c r="R12" s="104">
        <v>34130</v>
      </c>
      <c r="S12" s="50">
        <v>27191.61</v>
      </c>
      <c r="T12" s="50">
        <v>5504.6440000000002</v>
      </c>
      <c r="U12" s="103">
        <v>1997</v>
      </c>
    </row>
    <row r="13" spans="1:22" s="18" customFormat="1" ht="12" hidden="1" customHeight="1" outlineLevel="1" x14ac:dyDescent="0.2">
      <c r="A13" s="103">
        <v>1998</v>
      </c>
      <c r="B13" s="50">
        <v>4702.652</v>
      </c>
      <c r="C13" s="50">
        <v>5404.8540000000003</v>
      </c>
      <c r="D13" s="50">
        <v>1421.8789999999999</v>
      </c>
      <c r="E13" s="50">
        <v>987.50099999999998</v>
      </c>
      <c r="F13" s="50">
        <v>353.23599999999999</v>
      </c>
      <c r="G13" s="50">
        <v>921.03499999999997</v>
      </c>
      <c r="H13" s="50">
        <v>2673.9859999999999</v>
      </c>
      <c r="I13" s="50">
        <v>702.57500000000005</v>
      </c>
      <c r="J13" s="50">
        <v>3052.4940000000001</v>
      </c>
      <c r="K13" s="50">
        <v>7433.4870000000001</v>
      </c>
      <c r="L13" s="50">
        <v>1533.712</v>
      </c>
      <c r="M13" s="50">
        <v>446.60199999999998</v>
      </c>
      <c r="N13" s="50">
        <v>1820.3710000000001</v>
      </c>
      <c r="O13" s="50">
        <v>1017.634</v>
      </c>
      <c r="P13" s="50">
        <v>1093.7370000000001</v>
      </c>
      <c r="Q13" s="50">
        <v>971.245</v>
      </c>
      <c r="R13" s="104">
        <v>34537</v>
      </c>
      <c r="S13" s="50">
        <v>27615.794999999998</v>
      </c>
      <c r="T13" s="50">
        <v>5499.326</v>
      </c>
      <c r="U13" s="103">
        <v>1998</v>
      </c>
    </row>
    <row r="14" spans="1:22" s="18" customFormat="1" ht="12" hidden="1" customHeight="1" outlineLevel="1" x14ac:dyDescent="0.2">
      <c r="A14" s="102">
        <v>1999</v>
      </c>
      <c r="B14" s="50">
        <v>4793.5450000000001</v>
      </c>
      <c r="C14" s="50">
        <v>5513.0709999999999</v>
      </c>
      <c r="D14" s="50">
        <v>1422.175</v>
      </c>
      <c r="E14" s="50">
        <v>985.72699999999998</v>
      </c>
      <c r="F14" s="50">
        <v>355.51600000000002</v>
      </c>
      <c r="G14" s="50">
        <v>932.41</v>
      </c>
      <c r="H14" s="50">
        <v>2724.6729999999998</v>
      </c>
      <c r="I14" s="50">
        <v>707.87699999999995</v>
      </c>
      <c r="J14" s="50">
        <v>3127.0610000000001</v>
      </c>
      <c r="K14" s="50">
        <v>7608.1180000000004</v>
      </c>
      <c r="L14" s="50">
        <v>1567.45</v>
      </c>
      <c r="M14" s="50">
        <v>460.10399999999998</v>
      </c>
      <c r="N14" s="50">
        <v>1824.423</v>
      </c>
      <c r="O14" s="50">
        <v>1006.845</v>
      </c>
      <c r="P14" s="50">
        <v>1115.509</v>
      </c>
      <c r="Q14" s="50">
        <v>989.49599999999998</v>
      </c>
      <c r="R14" s="104">
        <v>35134</v>
      </c>
      <c r="S14" s="50">
        <v>28197.456999999999</v>
      </c>
      <c r="T14" s="50">
        <v>5514.3680000000004</v>
      </c>
      <c r="U14" s="103">
        <v>1999</v>
      </c>
    </row>
    <row r="15" spans="1:22" s="18" customFormat="1" ht="12" customHeight="1" collapsed="1" x14ac:dyDescent="0.2">
      <c r="A15" s="103">
        <v>2000</v>
      </c>
      <c r="B15" s="50">
        <v>4953.6710000000003</v>
      </c>
      <c r="C15" s="50">
        <v>5660.9070000000002</v>
      </c>
      <c r="D15" s="50">
        <v>1448.52</v>
      </c>
      <c r="E15" s="50">
        <v>980.84500000000003</v>
      </c>
      <c r="F15" s="50">
        <v>366.15199999999999</v>
      </c>
      <c r="G15" s="50">
        <v>951.95</v>
      </c>
      <c r="H15" s="50">
        <v>2806.0439999999999</v>
      </c>
      <c r="I15" s="50">
        <v>706.24599999999998</v>
      </c>
      <c r="J15" s="50">
        <v>3228.0970000000002</v>
      </c>
      <c r="K15" s="50">
        <v>7854.6629999999996</v>
      </c>
      <c r="L15" s="50">
        <v>1613.973</v>
      </c>
      <c r="M15" s="50">
        <v>475.077</v>
      </c>
      <c r="N15" s="50">
        <v>1812.704</v>
      </c>
      <c r="O15" s="50">
        <v>985.39099999999996</v>
      </c>
      <c r="P15" s="50">
        <v>1139.8510000000001</v>
      </c>
      <c r="Q15" s="50">
        <v>978.90899999999999</v>
      </c>
      <c r="R15" s="104">
        <v>35963</v>
      </c>
      <c r="S15" s="50">
        <v>29050.384999999998</v>
      </c>
      <c r="T15" s="50">
        <v>5464.0950000000003</v>
      </c>
      <c r="U15" s="103">
        <v>2000</v>
      </c>
      <c r="V15" s="19"/>
    </row>
    <row r="16" spans="1:22" s="18" customFormat="1" ht="12" hidden="1" customHeight="1" outlineLevel="1" x14ac:dyDescent="0.2">
      <c r="A16" s="102">
        <v>2001</v>
      </c>
      <c r="B16" s="50">
        <v>4992.3509999999997</v>
      </c>
      <c r="C16" s="50">
        <v>5708.5739999999996</v>
      </c>
      <c r="D16" s="50">
        <v>1427.44</v>
      </c>
      <c r="E16" s="50">
        <v>951.79499999999996</v>
      </c>
      <c r="F16" s="50">
        <v>366.50400000000002</v>
      </c>
      <c r="G16" s="50">
        <v>957.72900000000004</v>
      </c>
      <c r="H16" s="50">
        <v>2814.0140000000001</v>
      </c>
      <c r="I16" s="50">
        <v>685.43100000000004</v>
      </c>
      <c r="J16" s="50">
        <v>3213.2539999999999</v>
      </c>
      <c r="K16" s="50">
        <v>7813.7740000000003</v>
      </c>
      <c r="L16" s="50">
        <v>1614.165</v>
      </c>
      <c r="M16" s="50">
        <v>474.572</v>
      </c>
      <c r="N16" s="50">
        <v>1767.5440000000001</v>
      </c>
      <c r="O16" s="50">
        <v>955.45799999999997</v>
      </c>
      <c r="P16" s="50">
        <v>1139.9880000000001</v>
      </c>
      <c r="Q16" s="50">
        <v>954.40700000000004</v>
      </c>
      <c r="R16" s="104">
        <v>35837</v>
      </c>
      <c r="S16" s="50">
        <v>29094.924999999999</v>
      </c>
      <c r="T16" s="50">
        <v>5314.6350000000002</v>
      </c>
      <c r="U16" s="103">
        <v>2001</v>
      </c>
      <c r="V16" s="19"/>
    </row>
    <row r="17" spans="1:22" s="18" customFormat="1" ht="12" hidden="1" customHeight="1" outlineLevel="1" x14ac:dyDescent="0.2">
      <c r="A17" s="102">
        <v>2002</v>
      </c>
      <c r="B17" s="50">
        <v>4988.634</v>
      </c>
      <c r="C17" s="50">
        <v>5694.0479999999998</v>
      </c>
      <c r="D17" s="50">
        <v>1398.588</v>
      </c>
      <c r="E17" s="50">
        <v>930.71100000000001</v>
      </c>
      <c r="F17" s="50">
        <v>364.596</v>
      </c>
      <c r="G17" s="50">
        <v>948.84199999999998</v>
      </c>
      <c r="H17" s="50">
        <v>2801.377</v>
      </c>
      <c r="I17" s="50">
        <v>672.44500000000005</v>
      </c>
      <c r="J17" s="50">
        <v>3211.759</v>
      </c>
      <c r="K17" s="50">
        <v>7770.4889999999996</v>
      </c>
      <c r="L17" s="50">
        <v>1620.415</v>
      </c>
      <c r="M17" s="50">
        <v>472.39699999999999</v>
      </c>
      <c r="N17" s="50">
        <v>1741.1310000000001</v>
      </c>
      <c r="O17" s="50">
        <v>934.39200000000005</v>
      </c>
      <c r="P17" s="50">
        <v>1130.181</v>
      </c>
      <c r="Q17" s="50">
        <v>931.995</v>
      </c>
      <c r="R17" s="104">
        <v>35612</v>
      </c>
      <c r="S17" s="50">
        <v>29002.738000000001</v>
      </c>
      <c r="T17" s="50">
        <v>5210.674</v>
      </c>
      <c r="U17" s="103">
        <v>2002</v>
      </c>
      <c r="V17" s="19"/>
    </row>
    <row r="18" spans="1:22" s="18" customFormat="1" ht="12" hidden="1" customHeight="1" outlineLevel="1" x14ac:dyDescent="0.2">
      <c r="A18" s="103">
        <v>2003</v>
      </c>
      <c r="B18" s="50">
        <v>4928.18</v>
      </c>
      <c r="C18" s="50">
        <v>5613.8909999999996</v>
      </c>
      <c r="D18" s="50">
        <v>1366.701</v>
      </c>
      <c r="E18" s="50">
        <v>912.14200000000005</v>
      </c>
      <c r="F18" s="50">
        <v>360.30599999999998</v>
      </c>
      <c r="G18" s="50">
        <v>936.54499999999996</v>
      </c>
      <c r="H18" s="50">
        <v>2754.288</v>
      </c>
      <c r="I18" s="50">
        <v>655.86500000000001</v>
      </c>
      <c r="J18" s="50">
        <v>3187.1060000000002</v>
      </c>
      <c r="K18" s="50">
        <v>7666.4939999999997</v>
      </c>
      <c r="L18" s="50">
        <v>1604.17</v>
      </c>
      <c r="M18" s="50">
        <v>467.19400000000002</v>
      </c>
      <c r="N18" s="50">
        <v>1721.0930000000001</v>
      </c>
      <c r="O18" s="50">
        <v>918.38400000000001</v>
      </c>
      <c r="P18" s="50">
        <v>1111.8409999999999</v>
      </c>
      <c r="Q18" s="50">
        <v>907.8</v>
      </c>
      <c r="R18" s="104">
        <v>35112</v>
      </c>
      <c r="S18" s="50">
        <v>28630.014999999999</v>
      </c>
      <c r="T18" s="50">
        <v>5115.2839999999997</v>
      </c>
      <c r="U18" s="103">
        <v>2003</v>
      </c>
      <c r="V18" s="19"/>
    </row>
    <row r="19" spans="1:22" s="18" customFormat="1" ht="12" hidden="1" customHeight="1" outlineLevel="1" x14ac:dyDescent="0.2">
      <c r="A19" s="103">
        <v>2004</v>
      </c>
      <c r="B19" s="50">
        <v>4927.5519999999997</v>
      </c>
      <c r="C19" s="50">
        <v>5600.3689999999997</v>
      </c>
      <c r="D19" s="50">
        <v>1362.2270000000001</v>
      </c>
      <c r="E19" s="50">
        <v>908.75199999999995</v>
      </c>
      <c r="F19" s="50">
        <v>358.56099999999998</v>
      </c>
      <c r="G19" s="50">
        <v>939.26499999999999</v>
      </c>
      <c r="H19" s="50">
        <v>2750.855</v>
      </c>
      <c r="I19" s="50">
        <v>650.726</v>
      </c>
      <c r="J19" s="50">
        <v>3198.69</v>
      </c>
      <c r="K19" s="50">
        <v>7683.2979999999998</v>
      </c>
      <c r="L19" s="50">
        <v>1617.9839999999999</v>
      </c>
      <c r="M19" s="50">
        <v>468.41500000000002</v>
      </c>
      <c r="N19" s="50">
        <v>1710.539</v>
      </c>
      <c r="O19" s="50">
        <v>911.33699999999999</v>
      </c>
      <c r="P19" s="50">
        <v>1110.2439999999999</v>
      </c>
      <c r="Q19" s="50">
        <v>911.18600000000004</v>
      </c>
      <c r="R19" s="104">
        <v>35110</v>
      </c>
      <c r="S19" s="50">
        <v>28655.233</v>
      </c>
      <c r="T19" s="50">
        <v>5092.54</v>
      </c>
      <c r="U19" s="103">
        <v>2004</v>
      </c>
      <c r="V19" s="19"/>
    </row>
    <row r="20" spans="1:22" s="18" customFormat="1" ht="12" customHeight="1" collapsed="1" x14ac:dyDescent="0.2">
      <c r="A20" s="103">
        <v>2005</v>
      </c>
      <c r="B20" s="50">
        <v>4920.8289999999997</v>
      </c>
      <c r="C20" s="50">
        <v>5608.78</v>
      </c>
      <c r="D20" s="50">
        <v>1351.201</v>
      </c>
      <c r="E20" s="50">
        <v>892.43899999999996</v>
      </c>
      <c r="F20" s="50">
        <v>354.995</v>
      </c>
      <c r="G20" s="50">
        <v>947.654</v>
      </c>
      <c r="H20" s="50">
        <v>2734.6750000000002</v>
      </c>
      <c r="I20" s="50">
        <v>644.21699999999998</v>
      </c>
      <c r="J20" s="50">
        <v>3176.19</v>
      </c>
      <c r="K20" s="50">
        <v>7644.1540000000005</v>
      </c>
      <c r="L20" s="50">
        <v>1617.2729999999999</v>
      </c>
      <c r="M20" s="50">
        <v>468.541</v>
      </c>
      <c r="N20" s="50">
        <v>1681.0920000000001</v>
      </c>
      <c r="O20" s="50">
        <v>893.44899999999996</v>
      </c>
      <c r="P20" s="50">
        <v>1104.818</v>
      </c>
      <c r="Q20" s="50">
        <v>900.69299999999998</v>
      </c>
      <c r="R20" s="104">
        <v>34941</v>
      </c>
      <c r="S20" s="50">
        <v>28577.909</v>
      </c>
      <c r="T20" s="50">
        <v>5011.8900000000003</v>
      </c>
      <c r="U20" s="103">
        <v>2005</v>
      </c>
      <c r="V20" s="19"/>
    </row>
    <row r="21" spans="1:22" s="18" customFormat="1" ht="12" customHeight="1" x14ac:dyDescent="0.2">
      <c r="A21" s="103">
        <v>2006</v>
      </c>
      <c r="B21" s="50">
        <v>4946.9549999999999</v>
      </c>
      <c r="C21" s="50">
        <v>5660.9690000000001</v>
      </c>
      <c r="D21" s="50">
        <v>1370.075</v>
      </c>
      <c r="E21" s="50">
        <v>896.56399999999996</v>
      </c>
      <c r="F21" s="50">
        <v>360.34</v>
      </c>
      <c r="G21" s="50">
        <v>955.09199999999998</v>
      </c>
      <c r="H21" s="50">
        <v>2746.605</v>
      </c>
      <c r="I21" s="50">
        <v>648.82799999999997</v>
      </c>
      <c r="J21" s="50">
        <v>3197.0430000000001</v>
      </c>
      <c r="K21" s="50">
        <v>7675.4989999999998</v>
      </c>
      <c r="L21" s="50">
        <v>1626.6369999999999</v>
      </c>
      <c r="M21" s="50">
        <v>467.846</v>
      </c>
      <c r="N21" s="50">
        <v>1696.481</v>
      </c>
      <c r="O21" s="50">
        <v>901.98500000000001</v>
      </c>
      <c r="P21" s="50">
        <v>1114.692</v>
      </c>
      <c r="Q21" s="50">
        <v>906.38900000000001</v>
      </c>
      <c r="R21" s="104">
        <v>35172</v>
      </c>
      <c r="S21" s="50">
        <v>28751.678</v>
      </c>
      <c r="T21" s="50">
        <v>5050.2470000000003</v>
      </c>
      <c r="U21" s="103">
        <v>2006</v>
      </c>
      <c r="V21" s="19"/>
    </row>
    <row r="22" spans="1:22" s="18" customFormat="1" ht="12" customHeight="1" x14ac:dyDescent="0.2">
      <c r="A22" s="103">
        <v>2007</v>
      </c>
      <c r="B22" s="50">
        <v>5034.6109999999999</v>
      </c>
      <c r="C22" s="50">
        <v>5774.2470000000003</v>
      </c>
      <c r="D22" s="50">
        <v>1401.1189999999999</v>
      </c>
      <c r="E22" s="50">
        <v>915.49599999999998</v>
      </c>
      <c r="F22" s="50">
        <v>368.31799999999998</v>
      </c>
      <c r="G22" s="50">
        <v>975.45500000000004</v>
      </c>
      <c r="H22" s="50">
        <v>2792.7460000000001</v>
      </c>
      <c r="I22" s="50">
        <v>661.54300000000001</v>
      </c>
      <c r="J22" s="50">
        <v>3257.2449999999999</v>
      </c>
      <c r="K22" s="50">
        <v>7802.9210000000003</v>
      </c>
      <c r="L22" s="50">
        <v>1657.4870000000001</v>
      </c>
      <c r="M22" s="50">
        <v>472.00599999999997</v>
      </c>
      <c r="N22" s="50">
        <v>1726.652</v>
      </c>
      <c r="O22" s="50">
        <v>916.52700000000004</v>
      </c>
      <c r="P22" s="50">
        <v>1133.0920000000001</v>
      </c>
      <c r="Q22" s="50">
        <v>922.53499999999997</v>
      </c>
      <c r="R22" s="104">
        <v>35812</v>
      </c>
      <c r="S22" s="50">
        <v>29268.128000000001</v>
      </c>
      <c r="T22" s="50">
        <v>5142.7529999999997</v>
      </c>
      <c r="U22" s="103">
        <v>2007</v>
      </c>
      <c r="V22" s="19"/>
    </row>
    <row r="23" spans="1:22" s="18" customFormat="1" ht="12" customHeight="1" x14ac:dyDescent="0.2">
      <c r="A23" s="103">
        <v>2008</v>
      </c>
      <c r="B23" s="50">
        <v>5122.1329999999998</v>
      </c>
      <c r="C23" s="50">
        <v>5875.7060000000001</v>
      </c>
      <c r="D23" s="50">
        <v>1429.6890000000001</v>
      </c>
      <c r="E23" s="50">
        <v>926.77</v>
      </c>
      <c r="F23" s="50">
        <v>374.238</v>
      </c>
      <c r="G23" s="50">
        <v>1004.2569999999999</v>
      </c>
      <c r="H23" s="50">
        <v>2833.3820000000001</v>
      </c>
      <c r="I23" s="50">
        <v>667.06299999999999</v>
      </c>
      <c r="J23" s="50">
        <v>3311.5819999999999</v>
      </c>
      <c r="K23" s="50">
        <v>7921.6090000000004</v>
      </c>
      <c r="L23" s="50">
        <v>1683.2840000000001</v>
      </c>
      <c r="M23" s="50">
        <v>476.64400000000001</v>
      </c>
      <c r="N23" s="50">
        <v>1740.2249999999999</v>
      </c>
      <c r="O23" s="50">
        <v>926.63199999999995</v>
      </c>
      <c r="P23" s="50">
        <v>1148.7819999999999</v>
      </c>
      <c r="Q23" s="50">
        <v>930.00400000000002</v>
      </c>
      <c r="R23" s="104">
        <v>36372</v>
      </c>
      <c r="S23" s="50">
        <v>29751.616999999998</v>
      </c>
      <c r="T23" s="50">
        <v>5190.6940000000004</v>
      </c>
      <c r="U23" s="103">
        <v>2008</v>
      </c>
      <c r="V23" s="19"/>
    </row>
    <row r="24" spans="1:22" s="18" customFormat="1" ht="12" customHeight="1" x14ac:dyDescent="0.2">
      <c r="A24" s="103">
        <v>2009</v>
      </c>
      <c r="B24" s="50">
        <v>5088.7470000000003</v>
      </c>
      <c r="C24" s="50">
        <v>5899.3109999999997</v>
      </c>
      <c r="D24" s="50">
        <v>1448.9960000000001</v>
      </c>
      <c r="E24" s="50">
        <v>936.56200000000001</v>
      </c>
      <c r="F24" s="50">
        <v>372.50599999999997</v>
      </c>
      <c r="G24" s="50">
        <v>1019.24</v>
      </c>
      <c r="H24" s="50">
        <v>2834.0630000000001</v>
      </c>
      <c r="I24" s="50">
        <v>670.55100000000004</v>
      </c>
      <c r="J24" s="50">
        <v>3341.2660000000001</v>
      </c>
      <c r="K24" s="50">
        <v>7908.0360000000001</v>
      </c>
      <c r="L24" s="50">
        <v>1684.9690000000001</v>
      </c>
      <c r="M24" s="50">
        <v>473.32600000000002</v>
      </c>
      <c r="N24" s="50">
        <v>1729.4290000000001</v>
      </c>
      <c r="O24" s="50">
        <v>926.32899999999995</v>
      </c>
      <c r="P24" s="50">
        <v>1155.434</v>
      </c>
      <c r="Q24" s="50">
        <v>921.23500000000001</v>
      </c>
      <c r="R24" s="104">
        <v>36410</v>
      </c>
      <c r="S24" s="50">
        <v>29776.898000000001</v>
      </c>
      <c r="T24" s="50">
        <v>5184.1059999999998</v>
      </c>
      <c r="U24" s="103">
        <v>2009</v>
      </c>
      <c r="V24" s="19"/>
    </row>
    <row r="25" spans="1:22" s="18" customFormat="1" ht="12" customHeight="1" x14ac:dyDescent="0.2">
      <c r="A25" s="103">
        <v>2010</v>
      </c>
      <c r="B25" s="50">
        <v>5096.6790000000001</v>
      </c>
      <c r="C25" s="50">
        <v>5957.77</v>
      </c>
      <c r="D25" s="50">
        <v>1464.2080000000001</v>
      </c>
      <c r="E25" s="50">
        <v>941.98500000000001</v>
      </c>
      <c r="F25" s="50">
        <v>372.15600000000001</v>
      </c>
      <c r="G25" s="50">
        <v>1025.501</v>
      </c>
      <c r="H25" s="50">
        <v>2837.596</v>
      </c>
      <c r="I25" s="50">
        <v>666.91899999999998</v>
      </c>
      <c r="J25" s="50">
        <v>3364.5749999999998</v>
      </c>
      <c r="K25" s="50">
        <v>7933.9070000000002</v>
      </c>
      <c r="L25" s="50">
        <v>1692.82</v>
      </c>
      <c r="M25" s="50">
        <v>476.334</v>
      </c>
      <c r="N25" s="50">
        <v>1738.1790000000001</v>
      </c>
      <c r="O25" s="50">
        <v>928.41200000000003</v>
      </c>
      <c r="P25" s="50">
        <v>1157.95</v>
      </c>
      <c r="Q25" s="50">
        <v>926.00900000000001</v>
      </c>
      <c r="R25" s="104">
        <v>36581</v>
      </c>
      <c r="S25" s="50">
        <v>29915.288</v>
      </c>
      <c r="T25" s="50">
        <v>5201.5039999999999</v>
      </c>
      <c r="U25" s="103">
        <v>2010</v>
      </c>
      <c r="V25" s="19"/>
    </row>
    <row r="26" spans="1:22" s="18" customFormat="1" ht="12" customHeight="1" x14ac:dyDescent="0.2">
      <c r="A26" s="103">
        <v>2011</v>
      </c>
      <c r="B26" s="50">
        <v>5169.884</v>
      </c>
      <c r="C26" s="50">
        <v>6072.86</v>
      </c>
      <c r="D26" s="50">
        <v>1480.127</v>
      </c>
      <c r="E26" s="50">
        <v>943.37</v>
      </c>
      <c r="F26" s="50">
        <v>377.40699999999998</v>
      </c>
      <c r="G26" s="50">
        <v>1038.23</v>
      </c>
      <c r="H26" s="50">
        <v>2876.828</v>
      </c>
      <c r="I26" s="50">
        <v>660.87300000000005</v>
      </c>
      <c r="J26" s="50">
        <v>3420</v>
      </c>
      <c r="K26" s="50">
        <v>8043.0389999999998</v>
      </c>
      <c r="L26" s="50">
        <v>1711.597</v>
      </c>
      <c r="M26" s="50">
        <v>482.45499999999998</v>
      </c>
      <c r="N26" s="50">
        <v>1741.2349999999999</v>
      </c>
      <c r="O26" s="50">
        <v>923.995</v>
      </c>
      <c r="P26" s="50">
        <v>1167.5509999999999</v>
      </c>
      <c r="Q26" s="50">
        <v>929.54899999999998</v>
      </c>
      <c r="R26" s="104">
        <v>37039</v>
      </c>
      <c r="S26" s="50">
        <v>30359.850999999999</v>
      </c>
      <c r="T26" s="50">
        <v>5199.0219999999999</v>
      </c>
      <c r="U26" s="103">
        <v>2011</v>
      </c>
      <c r="V26" s="19"/>
    </row>
    <row r="27" spans="1:22" s="18" customFormat="1" ht="12" customHeight="1" x14ac:dyDescent="0.2">
      <c r="A27" s="103">
        <v>2012</v>
      </c>
      <c r="B27" s="50">
        <v>5250.8770000000004</v>
      </c>
      <c r="C27" s="50">
        <v>6192.0309999999999</v>
      </c>
      <c r="D27" s="50">
        <v>1518.154</v>
      </c>
      <c r="E27" s="50">
        <v>947.19399999999996</v>
      </c>
      <c r="F27" s="50">
        <v>383.78199999999998</v>
      </c>
      <c r="G27" s="50">
        <v>1060.9069999999999</v>
      </c>
      <c r="H27" s="50">
        <v>2915.0680000000002</v>
      </c>
      <c r="I27" s="50">
        <v>660.11900000000003</v>
      </c>
      <c r="J27" s="50">
        <v>3472.672</v>
      </c>
      <c r="K27" s="50">
        <v>8139.0919999999996</v>
      </c>
      <c r="L27" s="50">
        <v>1730.059</v>
      </c>
      <c r="M27" s="50">
        <v>483.75599999999997</v>
      </c>
      <c r="N27" s="50">
        <v>1757.21</v>
      </c>
      <c r="O27" s="50">
        <v>920.01700000000005</v>
      </c>
      <c r="P27" s="50">
        <v>1176.21</v>
      </c>
      <c r="Q27" s="50">
        <v>930.85199999999998</v>
      </c>
      <c r="R27" s="104">
        <v>37538</v>
      </c>
      <c r="S27" s="50">
        <v>30804.454000000002</v>
      </c>
      <c r="T27" s="50">
        <v>5215.3919999999998</v>
      </c>
      <c r="U27" s="103">
        <v>2012</v>
      </c>
      <c r="V27" s="19"/>
    </row>
    <row r="28" spans="1:22" s="18" customFormat="1" ht="12" customHeight="1" x14ac:dyDescent="0.2">
      <c r="A28" s="103">
        <v>2013</v>
      </c>
      <c r="B28" s="50">
        <v>5315.4279999999999</v>
      </c>
      <c r="C28" s="50">
        <v>6277.9970000000003</v>
      </c>
      <c r="D28" s="50">
        <v>1550.3710000000001</v>
      </c>
      <c r="E28" s="50">
        <v>948.77300000000002</v>
      </c>
      <c r="F28" s="50">
        <v>385.95100000000002</v>
      </c>
      <c r="G28" s="50">
        <v>1077.49</v>
      </c>
      <c r="H28" s="50">
        <v>2930.7060000000001</v>
      </c>
      <c r="I28" s="50">
        <v>660.86500000000001</v>
      </c>
      <c r="J28" s="50">
        <v>3511.7429999999999</v>
      </c>
      <c r="K28" s="50">
        <v>8194.8379999999997</v>
      </c>
      <c r="L28" s="50">
        <v>1740.8720000000001</v>
      </c>
      <c r="M28" s="50">
        <v>481.24900000000002</v>
      </c>
      <c r="N28" s="50">
        <v>1770.479</v>
      </c>
      <c r="O28" s="50">
        <v>916.72400000000005</v>
      </c>
      <c r="P28" s="50">
        <v>1184.3</v>
      </c>
      <c r="Q28" s="50">
        <v>929.21400000000006</v>
      </c>
      <c r="R28" s="104">
        <v>37877</v>
      </c>
      <c r="S28" s="50">
        <v>31100.574000000001</v>
      </c>
      <c r="T28" s="50">
        <v>5226.0550000000003</v>
      </c>
      <c r="U28" s="103">
        <v>2013</v>
      </c>
      <c r="V28" s="19"/>
    </row>
    <row r="29" spans="1:22" s="18" customFormat="1" ht="12" customHeight="1" x14ac:dyDescent="0.2">
      <c r="A29" s="103">
        <v>2014</v>
      </c>
      <c r="B29" s="105">
        <v>5384.49</v>
      </c>
      <c r="C29" s="105">
        <v>6375.3379999999997</v>
      </c>
      <c r="D29" s="105">
        <v>1584.164</v>
      </c>
      <c r="E29" s="105">
        <v>951.62699999999995</v>
      </c>
      <c r="F29" s="105">
        <v>388.71499999999997</v>
      </c>
      <c r="G29" s="105">
        <v>1089.3019999999999</v>
      </c>
      <c r="H29" s="105">
        <v>2971.2559999999999</v>
      </c>
      <c r="I29" s="105">
        <v>664.39800000000002</v>
      </c>
      <c r="J29" s="105">
        <v>3559.3789999999999</v>
      </c>
      <c r="K29" s="105">
        <v>8263.0460000000003</v>
      </c>
      <c r="L29" s="105">
        <v>1757.2059999999999</v>
      </c>
      <c r="M29" s="105">
        <v>482.43400000000003</v>
      </c>
      <c r="N29" s="105">
        <v>1783.076</v>
      </c>
      <c r="O29" s="105">
        <v>911.19500000000005</v>
      </c>
      <c r="P29" s="105">
        <v>1195.4259999999999</v>
      </c>
      <c r="Q29" s="105">
        <v>928.94799999999998</v>
      </c>
      <c r="R29" s="104">
        <v>38290</v>
      </c>
      <c r="S29" s="105">
        <v>31466.592000000001</v>
      </c>
      <c r="T29" s="105">
        <v>5239.2439999999997</v>
      </c>
      <c r="U29" s="103">
        <v>2014</v>
      </c>
      <c r="V29" s="19"/>
    </row>
    <row r="30" spans="1:22" s="18" customFormat="1" ht="12" customHeight="1" x14ac:dyDescent="0.2">
      <c r="A30" s="103">
        <v>2015</v>
      </c>
      <c r="B30" s="105">
        <v>5451.0910000000003</v>
      </c>
      <c r="C30" s="105">
        <v>6481.4650000000001</v>
      </c>
      <c r="D30" s="105">
        <v>1621.7070000000001</v>
      </c>
      <c r="E30" s="105">
        <v>951.94600000000003</v>
      </c>
      <c r="F30" s="105">
        <v>390.887</v>
      </c>
      <c r="G30" s="105">
        <v>1101.96</v>
      </c>
      <c r="H30" s="105">
        <v>3014.277</v>
      </c>
      <c r="I30" s="105">
        <v>665.947</v>
      </c>
      <c r="J30" s="105">
        <v>3601.1210000000001</v>
      </c>
      <c r="K30" s="105">
        <v>8354.241</v>
      </c>
      <c r="L30" s="105">
        <v>1772.0830000000001</v>
      </c>
      <c r="M30" s="105">
        <v>483.209</v>
      </c>
      <c r="N30" s="105">
        <v>1784.2380000000001</v>
      </c>
      <c r="O30" s="105">
        <v>908.60799999999995</v>
      </c>
      <c r="P30" s="105">
        <v>1210.3019999999999</v>
      </c>
      <c r="Q30" s="105">
        <v>929.91800000000001</v>
      </c>
      <c r="R30" s="104">
        <v>38723</v>
      </c>
      <c r="S30" s="105">
        <v>31860.635999999999</v>
      </c>
      <c r="T30" s="105">
        <v>5240.6570000000002</v>
      </c>
      <c r="U30" s="103">
        <v>2015</v>
      </c>
      <c r="V30" s="19"/>
    </row>
    <row r="31" spans="1:22" s="18" customFormat="1" ht="12" customHeight="1" x14ac:dyDescent="0.2">
      <c r="A31" s="103">
        <v>2016</v>
      </c>
      <c r="B31" s="105">
        <v>5541.5010000000002</v>
      </c>
      <c r="C31" s="105">
        <v>6607.1450000000004</v>
      </c>
      <c r="D31" s="105">
        <v>1673.367</v>
      </c>
      <c r="E31" s="105">
        <v>963.87099999999998</v>
      </c>
      <c r="F31" s="105">
        <v>396.88600000000002</v>
      </c>
      <c r="G31" s="105">
        <v>1122.53</v>
      </c>
      <c r="H31" s="105">
        <v>3061.5569999999998</v>
      </c>
      <c r="I31" s="105">
        <v>671.13199999999995</v>
      </c>
      <c r="J31" s="105">
        <v>3656.8330000000001</v>
      </c>
      <c r="K31" s="105">
        <v>8467.5319999999992</v>
      </c>
      <c r="L31" s="105">
        <v>1790.434</v>
      </c>
      <c r="M31" s="105">
        <v>486.53399999999999</v>
      </c>
      <c r="N31" s="105">
        <v>1805.2429999999999</v>
      </c>
      <c r="O31" s="105">
        <v>913.00099999999998</v>
      </c>
      <c r="P31" s="105">
        <v>1233.0909999999999</v>
      </c>
      <c r="Q31" s="105">
        <v>935.34299999999996</v>
      </c>
      <c r="R31" s="104">
        <v>39326</v>
      </c>
      <c r="S31" s="105">
        <v>32364.043000000001</v>
      </c>
      <c r="T31" s="105">
        <v>5288.59</v>
      </c>
      <c r="U31" s="103">
        <v>2016</v>
      </c>
      <c r="V31" s="19"/>
    </row>
    <row r="32" spans="1:22" s="18" customFormat="1" ht="12" customHeight="1" x14ac:dyDescent="0.2">
      <c r="A32" s="103">
        <v>2017</v>
      </c>
      <c r="B32" s="105">
        <v>5639.1530000000002</v>
      </c>
      <c r="C32" s="105">
        <v>6743.6490000000003</v>
      </c>
      <c r="D32" s="105">
        <v>1730.15</v>
      </c>
      <c r="E32" s="105">
        <v>980.226</v>
      </c>
      <c r="F32" s="105">
        <v>401.21</v>
      </c>
      <c r="G32" s="105">
        <v>1139.002</v>
      </c>
      <c r="H32" s="105">
        <v>3120.069</v>
      </c>
      <c r="I32" s="105">
        <v>678.25400000000002</v>
      </c>
      <c r="J32" s="105">
        <v>3712.9969999999998</v>
      </c>
      <c r="K32" s="105">
        <v>8599.3240000000005</v>
      </c>
      <c r="L32" s="105">
        <v>1814.289</v>
      </c>
      <c r="M32" s="105">
        <v>490.226</v>
      </c>
      <c r="N32" s="105">
        <v>1830.3330000000001</v>
      </c>
      <c r="O32" s="105">
        <v>919.73299999999995</v>
      </c>
      <c r="P32" s="105">
        <v>1255.6310000000001</v>
      </c>
      <c r="Q32" s="105">
        <v>942.75400000000002</v>
      </c>
      <c r="R32" s="104">
        <v>39997</v>
      </c>
      <c r="S32" s="105">
        <v>32915.550000000003</v>
      </c>
      <c r="T32" s="105">
        <v>5351.3</v>
      </c>
      <c r="U32" s="103">
        <v>2017</v>
      </c>
      <c r="V32" s="19"/>
    </row>
    <row r="33" spans="1:22" s="18" customFormat="1" ht="12" customHeight="1" x14ac:dyDescent="0.2">
      <c r="A33" s="103">
        <v>2018</v>
      </c>
      <c r="B33" s="105">
        <v>5732.3339999999998</v>
      </c>
      <c r="C33" s="105">
        <v>6874.2460000000001</v>
      </c>
      <c r="D33" s="105">
        <v>1780.6110000000001</v>
      </c>
      <c r="E33" s="105">
        <v>992.86</v>
      </c>
      <c r="F33" s="105">
        <v>406.029</v>
      </c>
      <c r="G33" s="105">
        <v>1160.6510000000001</v>
      </c>
      <c r="H33" s="105">
        <v>3179.3519999999999</v>
      </c>
      <c r="I33" s="105">
        <v>684.52800000000002</v>
      </c>
      <c r="J33" s="105">
        <v>3768.04</v>
      </c>
      <c r="K33" s="105">
        <v>8739.4110000000001</v>
      </c>
      <c r="L33" s="105">
        <v>1838.8720000000001</v>
      </c>
      <c r="M33" s="105">
        <v>493.82900000000001</v>
      </c>
      <c r="N33" s="105">
        <v>1853.818</v>
      </c>
      <c r="O33" s="105">
        <v>922.61199999999997</v>
      </c>
      <c r="P33" s="105">
        <v>1274.354</v>
      </c>
      <c r="Q33" s="105">
        <v>947.45299999999997</v>
      </c>
      <c r="R33" s="104">
        <v>40649</v>
      </c>
      <c r="S33" s="105">
        <v>33467.118000000002</v>
      </c>
      <c r="T33" s="105">
        <v>5401.2709999999997</v>
      </c>
      <c r="U33" s="103">
        <v>2018</v>
      </c>
      <c r="V33" s="19"/>
    </row>
    <row r="34" spans="1:22" s="18" customFormat="1" ht="12" customHeight="1" x14ac:dyDescent="0.2">
      <c r="A34" s="103">
        <v>2019</v>
      </c>
      <c r="B34" s="105">
        <v>5793.8149999999996</v>
      </c>
      <c r="C34" s="105">
        <v>6972.4769999999999</v>
      </c>
      <c r="D34" s="105">
        <v>1831.049</v>
      </c>
      <c r="E34" s="105">
        <v>1000.725</v>
      </c>
      <c r="F34" s="105">
        <v>409.47</v>
      </c>
      <c r="G34" s="105">
        <v>1182.9670000000001</v>
      </c>
      <c r="H34" s="105">
        <v>3221.0210000000002</v>
      </c>
      <c r="I34" s="105">
        <v>689.87900000000002</v>
      </c>
      <c r="J34" s="105">
        <v>3814.4989999999998</v>
      </c>
      <c r="K34" s="105">
        <v>8851.0580000000009</v>
      </c>
      <c r="L34" s="105">
        <v>1857.009</v>
      </c>
      <c r="M34" s="105">
        <v>494.50099999999998</v>
      </c>
      <c r="N34" s="105">
        <v>1867.002</v>
      </c>
      <c r="O34" s="105">
        <v>923.16899999999998</v>
      </c>
      <c r="P34" s="105">
        <v>1289.6420000000001</v>
      </c>
      <c r="Q34" s="105">
        <v>946.71699999999998</v>
      </c>
      <c r="R34" s="104">
        <v>41145</v>
      </c>
      <c r="S34" s="105">
        <v>33886.459000000003</v>
      </c>
      <c r="T34" s="105">
        <v>5427.4920000000002</v>
      </c>
      <c r="U34" s="103">
        <v>2019</v>
      </c>
      <c r="V34" s="19"/>
    </row>
    <row r="35" spans="1:22" s="18" customFormat="1" ht="12" customHeight="1" x14ac:dyDescent="0.2">
      <c r="A35" s="103">
        <v>2020</v>
      </c>
      <c r="B35" s="105">
        <v>5750.4539999999997</v>
      </c>
      <c r="C35" s="105">
        <v>6941.93</v>
      </c>
      <c r="D35" s="105">
        <v>1834.4179999999999</v>
      </c>
      <c r="E35" s="105">
        <v>997.65599999999995</v>
      </c>
      <c r="F35" s="105">
        <v>406.21899999999999</v>
      </c>
      <c r="G35" s="105">
        <v>1181.5170000000001</v>
      </c>
      <c r="H35" s="105">
        <v>3202.8980000000001</v>
      </c>
      <c r="I35" s="105">
        <v>685.25900000000001</v>
      </c>
      <c r="J35" s="105">
        <v>3797.6109999999999</v>
      </c>
      <c r="K35" s="105">
        <v>8808.9030000000002</v>
      </c>
      <c r="L35" s="105">
        <v>1840.8150000000001</v>
      </c>
      <c r="M35" s="105">
        <v>486.64800000000002</v>
      </c>
      <c r="N35" s="105">
        <v>1858.144</v>
      </c>
      <c r="O35" s="105">
        <v>914.36900000000003</v>
      </c>
      <c r="P35" s="105">
        <v>1287.0239999999999</v>
      </c>
      <c r="Q35" s="105">
        <v>933.13499999999999</v>
      </c>
      <c r="R35" s="104">
        <v>40927</v>
      </c>
      <c r="S35" s="105">
        <v>33704.019</v>
      </c>
      <c r="T35" s="105">
        <v>5388.5630000000001</v>
      </c>
      <c r="U35" s="103">
        <v>2020</v>
      </c>
      <c r="V35" s="19"/>
    </row>
    <row r="36" spans="1:22" s="18" customFormat="1" ht="12" customHeight="1" x14ac:dyDescent="0.2">
      <c r="A36" s="103">
        <v>2021</v>
      </c>
      <c r="B36" s="105">
        <v>5761.51</v>
      </c>
      <c r="C36" s="105">
        <v>6959.3680000000004</v>
      </c>
      <c r="D36" s="105">
        <v>1862.5920000000001</v>
      </c>
      <c r="E36" s="105">
        <v>1009.093</v>
      </c>
      <c r="F36" s="105">
        <v>406.37599999999998</v>
      </c>
      <c r="G36" s="105">
        <v>1185.693</v>
      </c>
      <c r="H36" s="105">
        <v>3217.3040000000001</v>
      </c>
      <c r="I36" s="105">
        <v>686.65599999999995</v>
      </c>
      <c r="J36" s="105">
        <v>3814.7550000000001</v>
      </c>
      <c r="K36" s="105">
        <v>8855.1039999999994</v>
      </c>
      <c r="L36" s="105">
        <v>1848.2840000000001</v>
      </c>
      <c r="M36" s="105">
        <v>484.04700000000003</v>
      </c>
      <c r="N36" s="105">
        <v>1862.4770000000001</v>
      </c>
      <c r="O36" s="105">
        <v>915.55200000000002</v>
      </c>
      <c r="P36" s="105">
        <v>1298.5419999999999</v>
      </c>
      <c r="Q36" s="105">
        <v>929.64700000000005</v>
      </c>
      <c r="R36" s="104">
        <v>41097</v>
      </c>
      <c r="S36" s="105">
        <v>33830.983</v>
      </c>
      <c r="T36" s="105">
        <v>5403.4250000000002</v>
      </c>
      <c r="U36" s="103">
        <v>2021</v>
      </c>
      <c r="V36" s="19"/>
    </row>
    <row r="37" spans="1:22" s="18" customFormat="1" ht="12" customHeight="1" x14ac:dyDescent="0.2">
      <c r="A37" s="103">
        <v>2022</v>
      </c>
      <c r="B37" s="105">
        <v>5847.0320000000002</v>
      </c>
      <c r="C37" s="105">
        <v>7079.7439999999997</v>
      </c>
      <c r="D37" s="105">
        <v>1936.615</v>
      </c>
      <c r="E37" s="105">
        <v>1024.4670000000001</v>
      </c>
      <c r="F37" s="105">
        <v>413.99</v>
      </c>
      <c r="G37" s="105">
        <v>1217.1780000000001</v>
      </c>
      <c r="H37" s="105">
        <v>3272.547</v>
      </c>
      <c r="I37" s="105">
        <v>690.78599999999994</v>
      </c>
      <c r="J37" s="105">
        <v>3867.502</v>
      </c>
      <c r="K37" s="105">
        <v>8998.6329999999998</v>
      </c>
      <c r="L37" s="105">
        <v>1874.4159999999999</v>
      </c>
      <c r="M37" s="105">
        <v>487.16699999999997</v>
      </c>
      <c r="N37" s="105">
        <v>1883.434</v>
      </c>
      <c r="O37" s="105">
        <v>918.64400000000001</v>
      </c>
      <c r="P37" s="105">
        <v>1318.3209999999999</v>
      </c>
      <c r="Q37" s="105">
        <v>936.524</v>
      </c>
      <c r="R37" s="104">
        <v>41767</v>
      </c>
      <c r="S37" s="105">
        <v>34376.53</v>
      </c>
      <c r="T37" s="105">
        <v>5453.8549999999996</v>
      </c>
      <c r="U37" s="103">
        <v>2022</v>
      </c>
      <c r="V37" s="19"/>
    </row>
    <row r="38" spans="1:22" s="18" customFormat="1" ht="12" customHeight="1" x14ac:dyDescent="0.2">
      <c r="A38" s="103">
        <v>2023</v>
      </c>
      <c r="B38" s="105">
        <v>5908.9880000000003</v>
      </c>
      <c r="C38" s="105">
        <v>7164.3410000000003</v>
      </c>
      <c r="D38" s="105">
        <v>1976.85</v>
      </c>
      <c r="E38" s="105">
        <v>1029.528</v>
      </c>
      <c r="F38" s="105">
        <v>418.82799999999997</v>
      </c>
      <c r="G38" s="105">
        <v>1244.9590000000001</v>
      </c>
      <c r="H38" s="105">
        <v>3308.6</v>
      </c>
      <c r="I38" s="105">
        <v>691.98800000000006</v>
      </c>
      <c r="J38" s="105">
        <v>3893.692</v>
      </c>
      <c r="K38" s="105">
        <v>9063.8220000000001</v>
      </c>
      <c r="L38" s="105">
        <v>1884.2380000000001</v>
      </c>
      <c r="M38" s="105">
        <v>487.77699999999999</v>
      </c>
      <c r="N38" s="105">
        <v>1893.0409999999999</v>
      </c>
      <c r="O38" s="105">
        <v>916.93</v>
      </c>
      <c r="P38" s="105">
        <v>1328.884</v>
      </c>
      <c r="Q38" s="105">
        <v>935.53399999999999</v>
      </c>
      <c r="R38" s="104">
        <v>42148</v>
      </c>
      <c r="S38" s="105">
        <v>34704.129000000001</v>
      </c>
      <c r="T38" s="105">
        <v>5467.0209999999997</v>
      </c>
      <c r="U38" s="103">
        <v>2023</v>
      </c>
      <c r="V38" s="19"/>
    </row>
    <row r="39" spans="1:22" s="18" customFormat="1" ht="12" customHeight="1" x14ac:dyDescent="0.2">
      <c r="A39" s="103">
        <v>2024</v>
      </c>
      <c r="B39" s="105">
        <v>5923.8779999999997</v>
      </c>
      <c r="C39" s="105">
        <v>7205.4449999999997</v>
      </c>
      <c r="D39" s="105">
        <v>1990.2809999999999</v>
      </c>
      <c r="E39" s="105">
        <v>1031.56</v>
      </c>
      <c r="F39" s="105">
        <v>420.05900000000003</v>
      </c>
      <c r="G39" s="105">
        <v>1257.057</v>
      </c>
      <c r="H39" s="105">
        <v>3331.2939999999999</v>
      </c>
      <c r="I39" s="105">
        <v>689.56500000000005</v>
      </c>
      <c r="J39" s="105">
        <v>3905.1309999999999</v>
      </c>
      <c r="K39" s="105">
        <v>9086.8739999999998</v>
      </c>
      <c r="L39" s="105">
        <v>1883.5119999999999</v>
      </c>
      <c r="M39" s="105">
        <v>484.67</v>
      </c>
      <c r="N39" s="105">
        <v>1892.673</v>
      </c>
      <c r="O39" s="105">
        <v>916.53800000000001</v>
      </c>
      <c r="P39" s="105">
        <v>1335.057</v>
      </c>
      <c r="Q39" s="105">
        <v>929.40599999999995</v>
      </c>
      <c r="R39" s="104">
        <v>42283</v>
      </c>
      <c r="S39" s="105">
        <v>34832.976999999999</v>
      </c>
      <c r="T39" s="105">
        <v>5459.7420000000002</v>
      </c>
      <c r="U39" s="103">
        <v>2024</v>
      </c>
      <c r="V39" s="19"/>
    </row>
    <row r="40" spans="1:22" s="18" customFormat="1" ht="12" customHeight="1" x14ac:dyDescent="0.2">
      <c r="A40" s="103">
        <v>2025</v>
      </c>
      <c r="B40" s="105">
        <v>5925.6229999999996</v>
      </c>
      <c r="C40" s="105">
        <v>7217.7790000000005</v>
      </c>
      <c r="D40" s="105">
        <v>1994.0830000000001</v>
      </c>
      <c r="E40" s="105">
        <v>1032.4190000000001</v>
      </c>
      <c r="F40" s="105">
        <v>420.70299999999997</v>
      </c>
      <c r="G40" s="105">
        <v>1266.384</v>
      </c>
      <c r="H40" s="105">
        <v>3343.297</v>
      </c>
      <c r="I40" s="105">
        <v>690.65200000000004</v>
      </c>
      <c r="J40" s="105">
        <v>3908.81</v>
      </c>
      <c r="K40" s="105">
        <v>9098.0630000000001</v>
      </c>
      <c r="L40" s="105">
        <v>1881.7239999999999</v>
      </c>
      <c r="M40" s="105">
        <v>481.32499999999999</v>
      </c>
      <c r="N40" s="105">
        <v>1880.329</v>
      </c>
      <c r="O40" s="105">
        <v>911.74</v>
      </c>
      <c r="P40" s="105">
        <v>1336.4069999999999</v>
      </c>
      <c r="Q40" s="105">
        <v>921.66200000000003</v>
      </c>
      <c r="R40" s="104">
        <v>42311</v>
      </c>
      <c r="S40" s="105">
        <v>34880.114999999998</v>
      </c>
      <c r="T40" s="105">
        <v>5436.8019999999997</v>
      </c>
      <c r="U40" s="103">
        <v>2025</v>
      </c>
      <c r="V40" s="19"/>
    </row>
    <row r="41" spans="1:22" s="18" customFormat="1" ht="12" customHeight="1" x14ac:dyDescent="0.2">
      <c r="A41" s="103"/>
      <c r="B41" s="106"/>
      <c r="C41" s="107"/>
      <c r="D41" s="107"/>
      <c r="E41" s="107"/>
      <c r="F41" s="107"/>
      <c r="G41" s="107"/>
      <c r="H41" s="107"/>
      <c r="I41" s="107"/>
      <c r="J41" s="107"/>
      <c r="K41" s="107"/>
      <c r="L41" s="107"/>
      <c r="M41" s="107"/>
      <c r="N41" s="107"/>
      <c r="O41" s="107"/>
      <c r="P41" s="107"/>
      <c r="Q41" s="107"/>
      <c r="R41" s="107"/>
      <c r="S41" s="107"/>
      <c r="T41" s="107"/>
      <c r="U41" s="103"/>
    </row>
    <row r="42" spans="1:22" s="110" customFormat="1" ht="12" customHeight="1" x14ac:dyDescent="0.2">
      <c r="A42" s="109"/>
      <c r="B42" s="208" t="s">
        <v>114</v>
      </c>
      <c r="C42" s="208"/>
      <c r="D42" s="208"/>
      <c r="E42" s="208"/>
      <c r="F42" s="208"/>
      <c r="G42" s="208"/>
      <c r="H42" s="208"/>
      <c r="I42" s="208"/>
      <c r="J42" s="208"/>
      <c r="K42" s="208"/>
      <c r="L42" s="208" t="s">
        <v>114</v>
      </c>
      <c r="M42" s="208"/>
      <c r="N42" s="208"/>
      <c r="O42" s="208"/>
      <c r="P42" s="208"/>
      <c r="Q42" s="208"/>
      <c r="R42" s="208"/>
      <c r="S42" s="208"/>
      <c r="T42" s="208"/>
      <c r="U42" s="109"/>
    </row>
    <row r="43" spans="1:22" s="18" customFormat="1" ht="12" hidden="1" customHeight="1" outlineLevel="2" x14ac:dyDescent="0.2">
      <c r="A43" s="103">
        <v>1992</v>
      </c>
      <c r="B43" s="115">
        <f t="shared" ref="B43:T56" si="0">ROUND(B7/B6*100-100,5)</f>
        <v>1.1522699999999999</v>
      </c>
      <c r="C43" s="115">
        <f t="shared" si="0"/>
        <v>1.5956900000000001</v>
      </c>
      <c r="D43" s="115">
        <f t="shared" si="0"/>
        <v>-2.1971799999999999</v>
      </c>
      <c r="E43" s="115">
        <f t="shared" si="0"/>
        <v>-12.330859999999999</v>
      </c>
      <c r="F43" s="115">
        <f t="shared" si="0"/>
        <v>0.91066000000000003</v>
      </c>
      <c r="G43" s="115">
        <f t="shared" si="0"/>
        <v>1.28799</v>
      </c>
      <c r="H43" s="115">
        <f t="shared" si="0"/>
        <v>1.35337</v>
      </c>
      <c r="I43" s="115">
        <f t="shared" si="0"/>
        <v>-11.412380000000001</v>
      </c>
      <c r="J43" s="115">
        <f t="shared" si="0"/>
        <v>1.7502800000000001</v>
      </c>
      <c r="K43" s="115">
        <f t="shared" si="0"/>
        <v>0.96243000000000001</v>
      </c>
      <c r="L43" s="115">
        <f t="shared" si="0"/>
        <v>0.86939999999999995</v>
      </c>
      <c r="M43" s="115">
        <f t="shared" si="0"/>
        <v>0.79952000000000001</v>
      </c>
      <c r="N43" s="115">
        <f t="shared" si="0"/>
        <v>-13.98695</v>
      </c>
      <c r="O43" s="115">
        <f t="shared" si="0"/>
        <v>-12.293799999999999</v>
      </c>
      <c r="P43" s="115">
        <f t="shared" si="0"/>
        <v>1.2909200000000001</v>
      </c>
      <c r="Q43" s="115">
        <f t="shared" si="0"/>
        <v>-15.9801</v>
      </c>
      <c r="R43" s="115">
        <f t="shared" si="0"/>
        <v>-1.5746199999999999</v>
      </c>
      <c r="S43" s="115">
        <f t="shared" si="0"/>
        <v>1.2567699999999999</v>
      </c>
      <c r="T43" s="115">
        <f t="shared" si="0"/>
        <v>-13.415190000000001</v>
      </c>
      <c r="U43" s="103">
        <v>1992</v>
      </c>
    </row>
    <row r="44" spans="1:22" s="18" customFormat="1" ht="12" hidden="1" customHeight="1" outlineLevel="2" x14ac:dyDescent="0.2">
      <c r="A44" s="103">
        <v>1993</v>
      </c>
      <c r="B44" s="115">
        <f t="shared" si="0"/>
        <v>-1.8648</v>
      </c>
      <c r="C44" s="115">
        <f t="shared" si="0"/>
        <v>-0.89831000000000005</v>
      </c>
      <c r="D44" s="115">
        <f t="shared" si="0"/>
        <v>-1.02895</v>
      </c>
      <c r="E44" s="115">
        <f t="shared" si="0"/>
        <v>-3.6287199999999999</v>
      </c>
      <c r="F44" s="115">
        <f t="shared" si="0"/>
        <v>-1.7884899999999999</v>
      </c>
      <c r="G44" s="115">
        <f t="shared" si="0"/>
        <v>-0.99134</v>
      </c>
      <c r="H44" s="115">
        <f t="shared" si="0"/>
        <v>-1.1188199999999999</v>
      </c>
      <c r="I44" s="115">
        <f t="shared" si="0"/>
        <v>-2.7898999999999998</v>
      </c>
      <c r="J44" s="115">
        <f t="shared" si="0"/>
        <v>-0.60551999999999995</v>
      </c>
      <c r="K44" s="115">
        <f t="shared" si="0"/>
        <v>-1.5785800000000001</v>
      </c>
      <c r="L44" s="115">
        <f t="shared" si="0"/>
        <v>-0.89549999999999996</v>
      </c>
      <c r="M44" s="115">
        <f t="shared" si="0"/>
        <v>-1.5516300000000001</v>
      </c>
      <c r="N44" s="115">
        <f t="shared" si="0"/>
        <v>-4.0221499999999999</v>
      </c>
      <c r="O44" s="115">
        <f t="shared" si="0"/>
        <v>-3.0429900000000001</v>
      </c>
      <c r="P44" s="115">
        <f t="shared" si="0"/>
        <v>-0.91622000000000003</v>
      </c>
      <c r="Q44" s="115">
        <f t="shared" si="0"/>
        <v>-3.07023</v>
      </c>
      <c r="R44" s="115">
        <f t="shared" si="0"/>
        <v>-1.6026899999999999</v>
      </c>
      <c r="S44" s="115">
        <f t="shared" si="0"/>
        <v>-1.2634300000000001</v>
      </c>
      <c r="T44" s="115">
        <f t="shared" si="0"/>
        <v>-3.44232</v>
      </c>
      <c r="U44" s="103">
        <v>1993</v>
      </c>
    </row>
    <row r="45" spans="1:22" s="18" customFormat="1" ht="12" hidden="1" customHeight="1" outlineLevel="2" x14ac:dyDescent="0.2">
      <c r="A45" s="103">
        <v>1994</v>
      </c>
      <c r="B45" s="115">
        <f t="shared" si="0"/>
        <v>-1.1267100000000001</v>
      </c>
      <c r="C45" s="115">
        <f t="shared" si="0"/>
        <v>-5.604E-2</v>
      </c>
      <c r="D45" s="115">
        <f t="shared" si="0"/>
        <v>-1.4327399999999999</v>
      </c>
      <c r="E45" s="115">
        <f t="shared" si="0"/>
        <v>2.7207300000000001</v>
      </c>
      <c r="F45" s="115">
        <f t="shared" si="0"/>
        <v>-1.41357</v>
      </c>
      <c r="G45" s="115">
        <f t="shared" si="0"/>
        <v>-0.35714000000000001</v>
      </c>
      <c r="H45" s="115">
        <f t="shared" si="0"/>
        <v>-0.64961999999999998</v>
      </c>
      <c r="I45" s="115">
        <f t="shared" si="0"/>
        <v>2.5627599999999999</v>
      </c>
      <c r="J45" s="115">
        <f t="shared" si="0"/>
        <v>0.24174999999999999</v>
      </c>
      <c r="K45" s="115">
        <f t="shared" si="0"/>
        <v>-1.194</v>
      </c>
      <c r="L45" s="115">
        <f t="shared" si="0"/>
        <v>7.9570000000000002E-2</v>
      </c>
      <c r="M45" s="115">
        <f t="shared" si="0"/>
        <v>-0.59714999999999996</v>
      </c>
      <c r="N45" s="115">
        <f t="shared" si="0"/>
        <v>2.6211700000000002</v>
      </c>
      <c r="O45" s="115">
        <f t="shared" si="0"/>
        <v>1.65266</v>
      </c>
      <c r="P45" s="115">
        <f t="shared" si="0"/>
        <v>-0.38079000000000002</v>
      </c>
      <c r="Q45" s="115">
        <f t="shared" si="0"/>
        <v>2.1415099999999998</v>
      </c>
      <c r="R45" s="115">
        <f t="shared" si="0"/>
        <v>-0.18129999999999999</v>
      </c>
      <c r="S45" s="115">
        <f t="shared" si="0"/>
        <v>-0.61309000000000002</v>
      </c>
      <c r="T45" s="115">
        <f t="shared" si="0"/>
        <v>2.3614999999999999</v>
      </c>
      <c r="U45" s="103">
        <v>1994</v>
      </c>
    </row>
    <row r="46" spans="1:22" s="18" customFormat="1" ht="12" hidden="1" customHeight="1" outlineLevel="2" x14ac:dyDescent="0.2">
      <c r="A46" s="103">
        <v>1995</v>
      </c>
      <c r="B46" s="115">
        <f t="shared" si="0"/>
        <v>7.8109999999999999E-2</v>
      </c>
      <c r="C46" s="115">
        <f t="shared" si="0"/>
        <v>-5.8549999999999998E-2</v>
      </c>
      <c r="D46" s="115">
        <f t="shared" si="0"/>
        <v>-0.34259000000000001</v>
      </c>
      <c r="E46" s="115">
        <f t="shared" si="0"/>
        <v>2.3311600000000001</v>
      </c>
      <c r="F46" s="115">
        <f t="shared" si="0"/>
        <v>-2.3189299999999999</v>
      </c>
      <c r="G46" s="115">
        <f t="shared" si="0"/>
        <v>-1.1945699999999999</v>
      </c>
      <c r="H46" s="115">
        <f t="shared" si="0"/>
        <v>-0.40705999999999998</v>
      </c>
      <c r="I46" s="115">
        <f t="shared" si="0"/>
        <v>2.9131399999999998</v>
      </c>
      <c r="J46" s="115">
        <f t="shared" si="0"/>
        <v>1.09151</v>
      </c>
      <c r="K46" s="115">
        <f t="shared" si="0"/>
        <v>-0.3377</v>
      </c>
      <c r="L46" s="115">
        <f t="shared" si="0"/>
        <v>0.71443000000000001</v>
      </c>
      <c r="M46" s="115">
        <f t="shared" si="0"/>
        <v>0.46721000000000001</v>
      </c>
      <c r="N46" s="115">
        <f t="shared" si="0"/>
        <v>2.91988</v>
      </c>
      <c r="O46" s="115">
        <f t="shared" si="0"/>
        <v>1.48386</v>
      </c>
      <c r="P46" s="115">
        <f t="shared" si="0"/>
        <v>0.53822000000000003</v>
      </c>
      <c r="Q46" s="115">
        <f t="shared" si="0"/>
        <v>1.1184000000000001</v>
      </c>
      <c r="R46" s="115">
        <f t="shared" si="0"/>
        <v>0.33396999999999999</v>
      </c>
      <c r="S46" s="115">
        <f t="shared" si="0"/>
        <v>-1.2999999999999999E-2</v>
      </c>
      <c r="T46" s="115">
        <f t="shared" si="0"/>
        <v>2.2255600000000002</v>
      </c>
      <c r="U46" s="103">
        <v>1995</v>
      </c>
    </row>
    <row r="47" spans="1:22" s="18" customFormat="1" ht="12" hidden="1" customHeight="1" outlineLevel="2" x14ac:dyDescent="0.2">
      <c r="A47" s="103">
        <v>1996</v>
      </c>
      <c r="B47" s="115">
        <f t="shared" si="0"/>
        <v>0.54140999999999995</v>
      </c>
      <c r="C47" s="115">
        <f t="shared" si="0"/>
        <v>-0.35994999999999999</v>
      </c>
      <c r="D47" s="115">
        <f t="shared" si="0"/>
        <v>-2.1265499999999999</v>
      </c>
      <c r="E47" s="115">
        <f t="shared" si="0"/>
        <v>-0.39572000000000002</v>
      </c>
      <c r="F47" s="115">
        <f t="shared" si="0"/>
        <v>-1.3896200000000001</v>
      </c>
      <c r="G47" s="115">
        <f t="shared" si="0"/>
        <v>-0.79871000000000003</v>
      </c>
      <c r="H47" s="115">
        <f t="shared" si="0"/>
        <v>0.14224999999999999</v>
      </c>
      <c r="I47" s="115">
        <f t="shared" si="0"/>
        <v>-1.21716</v>
      </c>
      <c r="J47" s="115">
        <f t="shared" si="0"/>
        <v>-0.12570999999999999</v>
      </c>
      <c r="K47" s="115">
        <f t="shared" si="0"/>
        <v>0.37247000000000002</v>
      </c>
      <c r="L47" s="115">
        <f t="shared" si="0"/>
        <v>0.68054999999999999</v>
      </c>
      <c r="M47" s="115">
        <f t="shared" si="0"/>
        <v>6.93E-2</v>
      </c>
      <c r="N47" s="115">
        <f t="shared" si="0"/>
        <v>-3.78E-2</v>
      </c>
      <c r="O47" s="115">
        <f t="shared" si="0"/>
        <v>-1.9184000000000001</v>
      </c>
      <c r="P47" s="115">
        <f t="shared" si="0"/>
        <v>0.35558000000000001</v>
      </c>
      <c r="Q47" s="115">
        <f t="shared" si="0"/>
        <v>-1.1914100000000001</v>
      </c>
      <c r="R47" s="115">
        <f t="shared" si="0"/>
        <v>-0.12554999999999999</v>
      </c>
      <c r="S47" s="115">
        <f t="shared" si="0"/>
        <v>0.1275</v>
      </c>
      <c r="T47" s="115">
        <f t="shared" si="0"/>
        <v>-0.80908999999999998</v>
      </c>
      <c r="U47" s="103">
        <v>1996</v>
      </c>
    </row>
    <row r="48" spans="1:22" s="18" customFormat="1" ht="12" hidden="1" customHeight="1" outlineLevel="2" x14ac:dyDescent="0.2">
      <c r="A48" s="103">
        <v>1997</v>
      </c>
      <c r="B48" s="115">
        <f t="shared" si="0"/>
        <v>0.40883999999999998</v>
      </c>
      <c r="C48" s="115">
        <f t="shared" si="0"/>
        <v>6.9199999999999998E-2</v>
      </c>
      <c r="D48" s="115">
        <f t="shared" si="0"/>
        <v>-2.5562800000000001</v>
      </c>
      <c r="E48" s="115">
        <f t="shared" si="0"/>
        <v>-0.44074000000000002</v>
      </c>
      <c r="F48" s="115">
        <f t="shared" si="0"/>
        <v>0.54701</v>
      </c>
      <c r="G48" s="115">
        <f t="shared" si="0"/>
        <v>-0.99934000000000001</v>
      </c>
      <c r="H48" s="115">
        <f t="shared" si="0"/>
        <v>-0.49156</v>
      </c>
      <c r="I48" s="115">
        <f t="shared" si="0"/>
        <v>-1.7700800000000001</v>
      </c>
      <c r="J48" s="115">
        <f t="shared" si="0"/>
        <v>0.16700999999999999</v>
      </c>
      <c r="K48" s="115">
        <f t="shared" si="0"/>
        <v>0.55932999999999999</v>
      </c>
      <c r="L48" s="115">
        <f t="shared" si="0"/>
        <v>0.25668000000000002</v>
      </c>
      <c r="M48" s="115">
        <f t="shared" si="0"/>
        <v>-0.33463999999999999</v>
      </c>
      <c r="N48" s="115">
        <f t="shared" si="0"/>
        <v>-1.7825899999999999</v>
      </c>
      <c r="O48" s="115">
        <f t="shared" si="0"/>
        <v>-2.2869199999999998</v>
      </c>
      <c r="P48" s="115">
        <f t="shared" si="0"/>
        <v>-0.28787000000000001</v>
      </c>
      <c r="Q48" s="115">
        <f t="shared" si="0"/>
        <v>-1.1558200000000001</v>
      </c>
      <c r="R48" s="115">
        <f t="shared" si="0"/>
        <v>-0.22217999999999999</v>
      </c>
      <c r="S48" s="115">
        <f t="shared" si="0"/>
        <v>0.17304</v>
      </c>
      <c r="T48" s="115">
        <f t="shared" si="0"/>
        <v>-1.52701</v>
      </c>
      <c r="U48" s="103">
        <v>1997</v>
      </c>
    </row>
    <row r="49" spans="1:21" s="18" customFormat="1" ht="12" hidden="1" customHeight="1" outlineLevel="2" x14ac:dyDescent="0.2">
      <c r="A49" s="103">
        <v>1998</v>
      </c>
      <c r="B49" s="115">
        <f t="shared" si="0"/>
        <v>1.6087499999999999</v>
      </c>
      <c r="C49" s="115">
        <f t="shared" si="0"/>
        <v>2.1825700000000001</v>
      </c>
      <c r="D49" s="115">
        <f t="shared" si="0"/>
        <v>-0.82769000000000004</v>
      </c>
      <c r="E49" s="115">
        <f t="shared" si="0"/>
        <v>-0.93815000000000004</v>
      </c>
      <c r="F49" s="115">
        <f t="shared" si="0"/>
        <v>-0.4279</v>
      </c>
      <c r="G49" s="115">
        <f t="shared" si="0"/>
        <v>0.65130999999999994</v>
      </c>
      <c r="H49" s="115">
        <f t="shared" si="0"/>
        <v>0.92501</v>
      </c>
      <c r="I49" s="115">
        <f t="shared" si="0"/>
        <v>-0.45411000000000001</v>
      </c>
      <c r="J49" s="115">
        <f t="shared" si="0"/>
        <v>0.94382999999999995</v>
      </c>
      <c r="K49" s="115">
        <f t="shared" si="0"/>
        <v>1.91473</v>
      </c>
      <c r="L49" s="115">
        <f t="shared" si="0"/>
        <v>1.5679099999999999</v>
      </c>
      <c r="M49" s="115">
        <f t="shared" si="0"/>
        <v>2.0790600000000001</v>
      </c>
      <c r="N49" s="115">
        <f t="shared" si="0"/>
        <v>-0.44696999999999998</v>
      </c>
      <c r="O49" s="115">
        <f t="shared" si="0"/>
        <v>-0.40078999999999998</v>
      </c>
      <c r="P49" s="115">
        <f t="shared" si="0"/>
        <v>0.40060000000000001</v>
      </c>
      <c r="Q49" s="115">
        <f t="shared" si="0"/>
        <v>2.04962</v>
      </c>
      <c r="R49" s="115">
        <f t="shared" si="0"/>
        <v>1.1924999999999999</v>
      </c>
      <c r="S49" s="115">
        <f t="shared" si="0"/>
        <v>1.5599799999999999</v>
      </c>
      <c r="T49" s="115">
        <f t="shared" si="0"/>
        <v>-9.6610000000000001E-2</v>
      </c>
      <c r="U49" s="103">
        <v>1998</v>
      </c>
    </row>
    <row r="50" spans="1:21" s="18" customFormat="1" ht="12" hidden="1" customHeight="1" outlineLevel="2" x14ac:dyDescent="0.2">
      <c r="A50" s="103">
        <v>1999</v>
      </c>
      <c r="B50" s="115">
        <f t="shared" si="0"/>
        <v>1.9328000000000001</v>
      </c>
      <c r="C50" s="115">
        <f t="shared" si="0"/>
        <v>2.0022199999999999</v>
      </c>
      <c r="D50" s="115">
        <f t="shared" si="0"/>
        <v>2.0820000000000002E-2</v>
      </c>
      <c r="E50" s="115">
        <f t="shared" si="0"/>
        <v>-0.17965</v>
      </c>
      <c r="F50" s="115">
        <f t="shared" si="0"/>
        <v>0.64546000000000003</v>
      </c>
      <c r="G50" s="115">
        <f t="shared" si="0"/>
        <v>1.23502</v>
      </c>
      <c r="H50" s="115">
        <f t="shared" si="0"/>
        <v>1.8955599999999999</v>
      </c>
      <c r="I50" s="115">
        <f t="shared" si="0"/>
        <v>0.75465000000000004</v>
      </c>
      <c r="J50" s="115">
        <f t="shared" si="0"/>
        <v>2.4428200000000002</v>
      </c>
      <c r="K50" s="115">
        <f t="shared" si="0"/>
        <v>2.3492500000000001</v>
      </c>
      <c r="L50" s="115">
        <f t="shared" si="0"/>
        <v>2.1997599999999999</v>
      </c>
      <c r="M50" s="115">
        <f t="shared" si="0"/>
        <v>3.0232700000000001</v>
      </c>
      <c r="N50" s="115">
        <f t="shared" si="0"/>
        <v>0.22259000000000001</v>
      </c>
      <c r="O50" s="115">
        <f t="shared" si="0"/>
        <v>-1.0602</v>
      </c>
      <c r="P50" s="115">
        <f t="shared" si="0"/>
        <v>1.99061</v>
      </c>
      <c r="Q50" s="115">
        <f t="shared" si="0"/>
        <v>1.87913</v>
      </c>
      <c r="R50" s="115">
        <f t="shared" si="0"/>
        <v>1.72858</v>
      </c>
      <c r="S50" s="115">
        <f t="shared" si="0"/>
        <v>2.1062699999999999</v>
      </c>
      <c r="T50" s="115">
        <f t="shared" si="0"/>
        <v>0.27351999999999999</v>
      </c>
      <c r="U50" s="103">
        <v>1999</v>
      </c>
    </row>
    <row r="51" spans="1:21" s="18" customFormat="1" ht="12" hidden="1" customHeight="1" outlineLevel="2" x14ac:dyDescent="0.2">
      <c r="A51" s="103">
        <v>2000</v>
      </c>
      <c r="B51" s="115">
        <f t="shared" si="0"/>
        <v>3.3404500000000001</v>
      </c>
      <c r="C51" s="115">
        <f t="shared" si="0"/>
        <v>2.6815500000000001</v>
      </c>
      <c r="D51" s="115">
        <f t="shared" si="0"/>
        <v>1.8524400000000001</v>
      </c>
      <c r="E51" s="115">
        <f t="shared" si="0"/>
        <v>-0.49526999999999999</v>
      </c>
      <c r="F51" s="115">
        <f t="shared" si="0"/>
        <v>2.9917099999999999</v>
      </c>
      <c r="G51" s="115">
        <f t="shared" si="0"/>
        <v>2.0956399999999999</v>
      </c>
      <c r="H51" s="115">
        <f t="shared" si="0"/>
        <v>2.98645</v>
      </c>
      <c r="I51" s="115">
        <f t="shared" si="0"/>
        <v>-0.23041</v>
      </c>
      <c r="J51" s="115">
        <f t="shared" si="0"/>
        <v>3.23102</v>
      </c>
      <c r="K51" s="115">
        <f t="shared" si="0"/>
        <v>3.2405499999999998</v>
      </c>
      <c r="L51" s="115">
        <f t="shared" si="0"/>
        <v>2.96807</v>
      </c>
      <c r="M51" s="115">
        <f t="shared" si="0"/>
        <v>3.2542599999999999</v>
      </c>
      <c r="N51" s="115">
        <f t="shared" si="0"/>
        <v>-0.64234000000000002</v>
      </c>
      <c r="O51" s="115">
        <f t="shared" si="0"/>
        <v>-2.1308099999999999</v>
      </c>
      <c r="P51" s="115">
        <f t="shared" si="0"/>
        <v>2.18214</v>
      </c>
      <c r="Q51" s="115">
        <f t="shared" si="0"/>
        <v>-1.0699399999999999</v>
      </c>
      <c r="R51" s="115">
        <f t="shared" si="0"/>
        <v>2.35954</v>
      </c>
      <c r="S51" s="115">
        <f t="shared" si="0"/>
        <v>3.0248400000000002</v>
      </c>
      <c r="T51" s="115">
        <f t="shared" si="0"/>
        <v>-0.91166999999999998</v>
      </c>
      <c r="U51" s="103">
        <v>2000</v>
      </c>
    </row>
    <row r="52" spans="1:21" s="18" customFormat="1" ht="12" hidden="1" customHeight="1" outlineLevel="2" x14ac:dyDescent="0.2">
      <c r="A52" s="103">
        <v>2001</v>
      </c>
      <c r="B52" s="115">
        <f t="shared" si="0"/>
        <v>0.78083999999999998</v>
      </c>
      <c r="C52" s="115">
        <f t="shared" si="0"/>
        <v>0.84204000000000001</v>
      </c>
      <c r="D52" s="115">
        <f t="shared" si="0"/>
        <v>-1.4552799999999999</v>
      </c>
      <c r="E52" s="115">
        <f t="shared" si="0"/>
        <v>-2.9617300000000002</v>
      </c>
      <c r="F52" s="115">
        <f t="shared" si="0"/>
        <v>9.6129999999999993E-2</v>
      </c>
      <c r="G52" s="115">
        <f t="shared" si="0"/>
        <v>0.60707</v>
      </c>
      <c r="H52" s="115">
        <f t="shared" si="0"/>
        <v>0.28403</v>
      </c>
      <c r="I52" s="115">
        <f t="shared" si="0"/>
        <v>-2.9472700000000001</v>
      </c>
      <c r="J52" s="115">
        <f t="shared" si="0"/>
        <v>-0.45981</v>
      </c>
      <c r="K52" s="115">
        <f t="shared" si="0"/>
        <v>-0.52056999999999998</v>
      </c>
      <c r="L52" s="115">
        <f t="shared" si="0"/>
        <v>1.1900000000000001E-2</v>
      </c>
      <c r="M52" s="115">
        <f t="shared" si="0"/>
        <v>-0.10630000000000001</v>
      </c>
      <c r="N52" s="115">
        <f t="shared" si="0"/>
        <v>-2.4913099999999999</v>
      </c>
      <c r="O52" s="115">
        <f t="shared" si="0"/>
        <v>-3.0376799999999999</v>
      </c>
      <c r="P52" s="115">
        <f t="shared" si="0"/>
        <v>1.2019999999999999E-2</v>
      </c>
      <c r="Q52" s="115">
        <f t="shared" si="0"/>
        <v>-2.50299</v>
      </c>
      <c r="R52" s="115">
        <f t="shared" si="0"/>
        <v>-0.35036</v>
      </c>
      <c r="S52" s="115">
        <f t="shared" si="0"/>
        <v>0.15332000000000001</v>
      </c>
      <c r="T52" s="115">
        <f t="shared" si="0"/>
        <v>-2.7353100000000001</v>
      </c>
      <c r="U52" s="103">
        <v>2001</v>
      </c>
    </row>
    <row r="53" spans="1:21" s="18" customFormat="1" ht="12" hidden="1" customHeight="1" outlineLevel="2" x14ac:dyDescent="0.2">
      <c r="A53" s="103">
        <v>2002</v>
      </c>
      <c r="B53" s="115">
        <f t="shared" si="0"/>
        <v>-7.4450000000000002E-2</v>
      </c>
      <c r="C53" s="115">
        <f t="shared" si="0"/>
        <v>-0.25446000000000002</v>
      </c>
      <c r="D53" s="115">
        <f t="shared" si="0"/>
        <v>-2.0212400000000001</v>
      </c>
      <c r="E53" s="115">
        <f t="shared" si="0"/>
        <v>-2.2151800000000001</v>
      </c>
      <c r="F53" s="115">
        <f t="shared" si="0"/>
        <v>-0.52059</v>
      </c>
      <c r="G53" s="115">
        <f t="shared" si="0"/>
        <v>-0.92791999999999997</v>
      </c>
      <c r="H53" s="115">
        <f t="shared" si="0"/>
        <v>-0.44907000000000002</v>
      </c>
      <c r="I53" s="115">
        <f t="shared" si="0"/>
        <v>-1.8945700000000001</v>
      </c>
      <c r="J53" s="115">
        <f t="shared" si="0"/>
        <v>-4.6530000000000002E-2</v>
      </c>
      <c r="K53" s="115">
        <f t="shared" si="0"/>
        <v>-0.55396000000000001</v>
      </c>
      <c r="L53" s="115">
        <f t="shared" si="0"/>
        <v>0.38719999999999999</v>
      </c>
      <c r="M53" s="115">
        <f t="shared" si="0"/>
        <v>-0.45831</v>
      </c>
      <c r="N53" s="115">
        <f t="shared" si="0"/>
        <v>-1.4943299999999999</v>
      </c>
      <c r="O53" s="115">
        <f t="shared" si="0"/>
        <v>-2.2048100000000002</v>
      </c>
      <c r="P53" s="115">
        <f t="shared" si="0"/>
        <v>-0.86026999999999998</v>
      </c>
      <c r="Q53" s="115">
        <f t="shared" si="0"/>
        <v>-2.3482599999999998</v>
      </c>
      <c r="R53" s="115">
        <f t="shared" si="0"/>
        <v>-0.62783999999999995</v>
      </c>
      <c r="S53" s="115">
        <f t="shared" si="0"/>
        <v>-0.31685000000000002</v>
      </c>
      <c r="T53" s="115">
        <f t="shared" si="0"/>
        <v>-1.9561299999999999</v>
      </c>
      <c r="U53" s="103">
        <v>2002</v>
      </c>
    </row>
    <row r="54" spans="1:21" s="18" customFormat="1" ht="12" hidden="1" customHeight="1" outlineLevel="2" x14ac:dyDescent="0.2">
      <c r="A54" s="103">
        <v>2003</v>
      </c>
      <c r="B54" s="115">
        <f t="shared" si="0"/>
        <v>-1.21183</v>
      </c>
      <c r="C54" s="115">
        <f t="shared" si="0"/>
        <v>-1.4077299999999999</v>
      </c>
      <c r="D54" s="115">
        <f t="shared" si="0"/>
        <v>-2.2799399999999999</v>
      </c>
      <c r="E54" s="115">
        <f t="shared" si="0"/>
        <v>-1.9951399999999999</v>
      </c>
      <c r="F54" s="115">
        <f t="shared" si="0"/>
        <v>-1.1766399999999999</v>
      </c>
      <c r="G54" s="115">
        <f t="shared" si="0"/>
        <v>-1.296</v>
      </c>
      <c r="H54" s="115">
        <f t="shared" si="0"/>
        <v>-1.68092</v>
      </c>
      <c r="I54" s="115">
        <f t="shared" si="0"/>
        <v>-2.46563</v>
      </c>
      <c r="J54" s="115">
        <f t="shared" si="0"/>
        <v>-0.76758999999999999</v>
      </c>
      <c r="K54" s="115">
        <f t="shared" si="0"/>
        <v>-1.33833</v>
      </c>
      <c r="L54" s="115">
        <f t="shared" si="0"/>
        <v>-1.0025200000000001</v>
      </c>
      <c r="M54" s="115">
        <f t="shared" si="0"/>
        <v>-1.1013999999999999</v>
      </c>
      <c r="N54" s="115">
        <f t="shared" si="0"/>
        <v>-1.15086</v>
      </c>
      <c r="O54" s="115">
        <f t="shared" si="0"/>
        <v>-1.7132000000000001</v>
      </c>
      <c r="P54" s="115">
        <f t="shared" si="0"/>
        <v>-1.6227499999999999</v>
      </c>
      <c r="Q54" s="115">
        <f t="shared" si="0"/>
        <v>-2.5960399999999999</v>
      </c>
      <c r="R54" s="115">
        <f t="shared" si="0"/>
        <v>-1.40402</v>
      </c>
      <c r="S54" s="115">
        <f t="shared" si="0"/>
        <v>-1.2851300000000001</v>
      </c>
      <c r="T54" s="115">
        <f t="shared" si="0"/>
        <v>-1.83067</v>
      </c>
      <c r="U54" s="103">
        <v>2003</v>
      </c>
    </row>
    <row r="55" spans="1:21" s="18" customFormat="1" ht="12" hidden="1" customHeight="1" outlineLevel="2" x14ac:dyDescent="0.2">
      <c r="A55" s="103">
        <v>2004</v>
      </c>
      <c r="B55" s="115">
        <f t="shared" si="0"/>
        <v>-1.274E-2</v>
      </c>
      <c r="C55" s="115">
        <f t="shared" si="0"/>
        <v>-0.24087</v>
      </c>
      <c r="D55" s="115">
        <f t="shared" si="0"/>
        <v>-0.32735999999999998</v>
      </c>
      <c r="E55" s="115">
        <f t="shared" si="0"/>
        <v>-0.37164999999999998</v>
      </c>
      <c r="F55" s="115">
        <f t="shared" si="0"/>
        <v>-0.48431000000000002</v>
      </c>
      <c r="G55" s="115">
        <f t="shared" si="0"/>
        <v>0.29043000000000002</v>
      </c>
      <c r="H55" s="115">
        <f t="shared" si="0"/>
        <v>-0.12464</v>
      </c>
      <c r="I55" s="115">
        <f t="shared" si="0"/>
        <v>-0.78354999999999997</v>
      </c>
      <c r="J55" s="115">
        <f t="shared" si="0"/>
        <v>0.36346000000000001</v>
      </c>
      <c r="K55" s="115">
        <f t="shared" si="0"/>
        <v>0.21919</v>
      </c>
      <c r="L55" s="115">
        <f t="shared" si="0"/>
        <v>0.86112999999999995</v>
      </c>
      <c r="M55" s="115">
        <f t="shared" si="0"/>
        <v>0.26135000000000003</v>
      </c>
      <c r="N55" s="115">
        <f t="shared" si="0"/>
        <v>-0.61321000000000003</v>
      </c>
      <c r="O55" s="115">
        <f t="shared" si="0"/>
        <v>-0.76732999999999996</v>
      </c>
      <c r="P55" s="115">
        <f t="shared" si="0"/>
        <v>-0.14363999999999999</v>
      </c>
      <c r="Q55" s="115">
        <f t="shared" si="0"/>
        <v>0.37298999999999999</v>
      </c>
      <c r="R55" s="115">
        <f t="shared" si="0"/>
        <v>-5.7000000000000002E-3</v>
      </c>
      <c r="S55" s="115">
        <f t="shared" si="0"/>
        <v>8.8080000000000006E-2</v>
      </c>
      <c r="T55" s="115">
        <f t="shared" si="0"/>
        <v>-0.44463000000000003</v>
      </c>
      <c r="U55" s="103">
        <v>2004</v>
      </c>
    </row>
    <row r="56" spans="1:21" s="18" customFormat="1" ht="12" hidden="1" customHeight="1" outlineLevel="2" x14ac:dyDescent="0.2">
      <c r="A56" s="103">
        <v>2005</v>
      </c>
      <c r="B56" s="115">
        <f t="shared" si="0"/>
        <v>-0.13644000000000001</v>
      </c>
      <c r="C56" s="115">
        <f t="shared" si="0"/>
        <v>0.15018999999999999</v>
      </c>
      <c r="D56" s="115">
        <f t="shared" si="0"/>
        <v>-0.80940999999999996</v>
      </c>
      <c r="E56" s="115">
        <f t="shared" si="0"/>
        <v>-1.7950999999999999</v>
      </c>
      <c r="F56" s="115">
        <f t="shared" si="0"/>
        <v>-0.99453000000000003</v>
      </c>
      <c r="G56" s="115">
        <f t="shared" si="0"/>
        <v>0.89315</v>
      </c>
      <c r="H56" s="115">
        <f t="shared" si="0"/>
        <v>-0.58818000000000004</v>
      </c>
      <c r="I56" s="115">
        <f t="shared" si="0"/>
        <v>-1.00027</v>
      </c>
      <c r="J56" s="115">
        <f t="shared" ref="J56:T56" si="1">ROUND(J20/J19*100-100,5)</f>
        <v>-0.70340999999999998</v>
      </c>
      <c r="K56" s="115">
        <f t="shared" si="1"/>
        <v>-0.50946999999999998</v>
      </c>
      <c r="L56" s="115">
        <f t="shared" si="1"/>
        <v>-4.394E-2</v>
      </c>
      <c r="M56" s="115">
        <f t="shared" si="1"/>
        <v>2.69E-2</v>
      </c>
      <c r="N56" s="115">
        <f t="shared" si="1"/>
        <v>-1.7215</v>
      </c>
      <c r="O56" s="115">
        <f t="shared" si="1"/>
        <v>-1.9628300000000001</v>
      </c>
      <c r="P56" s="115">
        <f t="shared" si="1"/>
        <v>-0.48871999999999999</v>
      </c>
      <c r="Q56" s="115">
        <f t="shared" si="1"/>
        <v>-1.15158</v>
      </c>
      <c r="R56" s="115">
        <f t="shared" si="1"/>
        <v>-0.48133999999999999</v>
      </c>
      <c r="S56" s="115">
        <f t="shared" si="1"/>
        <v>-0.26984000000000002</v>
      </c>
      <c r="T56" s="115">
        <f t="shared" si="1"/>
        <v>-1.58369</v>
      </c>
      <c r="U56" s="103">
        <v>2005</v>
      </c>
    </row>
    <row r="57" spans="1:21" s="18" customFormat="1" ht="12" hidden="1" customHeight="1" outlineLevel="2" x14ac:dyDescent="0.2">
      <c r="A57" s="103">
        <v>2006</v>
      </c>
      <c r="B57" s="115">
        <f t="shared" ref="B57:T70" si="2">ROUND(B21/B20*100-100,5)</f>
        <v>0.53093000000000001</v>
      </c>
      <c r="C57" s="115">
        <f t="shared" si="2"/>
        <v>0.93049000000000004</v>
      </c>
      <c r="D57" s="115">
        <f t="shared" si="2"/>
        <v>1.39683</v>
      </c>
      <c r="E57" s="115">
        <f t="shared" si="2"/>
        <v>0.46222000000000002</v>
      </c>
      <c r="F57" s="115">
        <f t="shared" si="2"/>
        <v>1.50566</v>
      </c>
      <c r="G57" s="115">
        <f t="shared" si="2"/>
        <v>0.78488999999999998</v>
      </c>
      <c r="H57" s="115">
        <f t="shared" si="2"/>
        <v>0.43625000000000003</v>
      </c>
      <c r="I57" s="115">
        <f t="shared" si="2"/>
        <v>0.71575</v>
      </c>
      <c r="J57" s="115">
        <f t="shared" si="2"/>
        <v>0.65654000000000001</v>
      </c>
      <c r="K57" s="115">
        <f t="shared" si="2"/>
        <v>0.41005000000000003</v>
      </c>
      <c r="L57" s="115">
        <f t="shared" si="2"/>
        <v>0.57899999999999996</v>
      </c>
      <c r="M57" s="115">
        <f t="shared" si="2"/>
        <v>-0.14832999999999999</v>
      </c>
      <c r="N57" s="115">
        <f t="shared" si="2"/>
        <v>0.91542000000000001</v>
      </c>
      <c r="O57" s="115">
        <f t="shared" si="2"/>
        <v>0.95540000000000003</v>
      </c>
      <c r="P57" s="115">
        <f t="shared" si="2"/>
        <v>0.89371999999999996</v>
      </c>
      <c r="Q57" s="115">
        <f t="shared" si="2"/>
        <v>0.63239999999999996</v>
      </c>
      <c r="R57" s="115">
        <f t="shared" si="2"/>
        <v>0.66110999999999998</v>
      </c>
      <c r="S57" s="115">
        <f t="shared" si="2"/>
        <v>0.60804999999999998</v>
      </c>
      <c r="T57" s="115">
        <f t="shared" si="2"/>
        <v>0.76532</v>
      </c>
      <c r="U57" s="103">
        <v>2006</v>
      </c>
    </row>
    <row r="58" spans="1:21" s="18" customFormat="1" ht="12" hidden="1" customHeight="1" outlineLevel="2" x14ac:dyDescent="0.2">
      <c r="A58" s="103">
        <v>2007</v>
      </c>
      <c r="B58" s="115">
        <f t="shared" si="2"/>
        <v>1.7719199999999999</v>
      </c>
      <c r="C58" s="115">
        <f t="shared" si="2"/>
        <v>2.0010400000000002</v>
      </c>
      <c r="D58" s="115">
        <f t="shared" si="2"/>
        <v>2.26586</v>
      </c>
      <c r="E58" s="115">
        <f t="shared" si="2"/>
        <v>2.1116199999999998</v>
      </c>
      <c r="F58" s="115">
        <f t="shared" si="2"/>
        <v>2.2140200000000001</v>
      </c>
      <c r="G58" s="115">
        <f t="shared" si="2"/>
        <v>2.13205</v>
      </c>
      <c r="H58" s="115">
        <f t="shared" si="2"/>
        <v>1.6799299999999999</v>
      </c>
      <c r="I58" s="115">
        <f t="shared" si="2"/>
        <v>1.9596899999999999</v>
      </c>
      <c r="J58" s="115">
        <f t="shared" si="2"/>
        <v>1.8830499999999999</v>
      </c>
      <c r="K58" s="115">
        <f t="shared" si="2"/>
        <v>1.66011</v>
      </c>
      <c r="L58" s="115">
        <f t="shared" si="2"/>
        <v>1.89655</v>
      </c>
      <c r="M58" s="115">
        <f t="shared" si="2"/>
        <v>0.88917999999999997</v>
      </c>
      <c r="N58" s="115">
        <f t="shared" si="2"/>
        <v>1.7784500000000001</v>
      </c>
      <c r="O58" s="115">
        <f t="shared" si="2"/>
        <v>1.61222</v>
      </c>
      <c r="P58" s="115">
        <f t="shared" si="2"/>
        <v>1.6506799999999999</v>
      </c>
      <c r="Q58" s="115">
        <f t="shared" si="2"/>
        <v>1.78135</v>
      </c>
      <c r="R58" s="115">
        <f t="shared" si="2"/>
        <v>1.8196300000000001</v>
      </c>
      <c r="S58" s="115">
        <f t="shared" si="2"/>
        <v>1.7962400000000001</v>
      </c>
      <c r="T58" s="115">
        <f t="shared" si="2"/>
        <v>1.8317099999999999</v>
      </c>
      <c r="U58" s="103">
        <v>2007</v>
      </c>
    </row>
    <row r="59" spans="1:21" s="18" customFormat="1" ht="12" hidden="1" customHeight="1" outlineLevel="2" x14ac:dyDescent="0.2">
      <c r="A59" s="103">
        <v>2008</v>
      </c>
      <c r="B59" s="115">
        <f t="shared" si="2"/>
        <v>1.73841</v>
      </c>
      <c r="C59" s="115">
        <f t="shared" si="2"/>
        <v>1.75709</v>
      </c>
      <c r="D59" s="115">
        <f t="shared" si="2"/>
        <v>2.0390799999999998</v>
      </c>
      <c r="E59" s="115">
        <f t="shared" si="2"/>
        <v>1.23146</v>
      </c>
      <c r="F59" s="115">
        <f t="shared" si="2"/>
        <v>1.60731</v>
      </c>
      <c r="G59" s="115">
        <f t="shared" si="2"/>
        <v>2.9526699999999999</v>
      </c>
      <c r="H59" s="115">
        <f t="shared" si="2"/>
        <v>1.45506</v>
      </c>
      <c r="I59" s="115">
        <f t="shared" si="2"/>
        <v>0.83440999999999999</v>
      </c>
      <c r="J59" s="115">
        <f t="shared" si="2"/>
        <v>1.6681900000000001</v>
      </c>
      <c r="K59" s="115">
        <f t="shared" si="2"/>
        <v>1.5210699999999999</v>
      </c>
      <c r="L59" s="115">
        <f t="shared" si="2"/>
        <v>1.5563899999999999</v>
      </c>
      <c r="M59" s="115">
        <f t="shared" si="2"/>
        <v>0.98260999999999998</v>
      </c>
      <c r="N59" s="115">
        <f t="shared" si="2"/>
        <v>0.78608999999999996</v>
      </c>
      <c r="O59" s="115">
        <f t="shared" si="2"/>
        <v>1.10253</v>
      </c>
      <c r="P59" s="115">
        <f t="shared" si="2"/>
        <v>1.3847100000000001</v>
      </c>
      <c r="Q59" s="115">
        <f t="shared" si="2"/>
        <v>0.80962000000000001</v>
      </c>
      <c r="R59" s="115">
        <f t="shared" si="2"/>
        <v>1.56372</v>
      </c>
      <c r="S59" s="115">
        <f t="shared" si="2"/>
        <v>1.6519299999999999</v>
      </c>
      <c r="T59" s="115">
        <f t="shared" si="2"/>
        <v>0.93220000000000003</v>
      </c>
      <c r="U59" s="103">
        <v>2008</v>
      </c>
    </row>
    <row r="60" spans="1:21" s="18" customFormat="1" ht="12" hidden="1" customHeight="1" outlineLevel="2" x14ac:dyDescent="0.2">
      <c r="A60" s="103">
        <v>2009</v>
      </c>
      <c r="B60" s="115">
        <f t="shared" si="2"/>
        <v>-0.65180000000000005</v>
      </c>
      <c r="C60" s="115">
        <f t="shared" si="2"/>
        <v>0.40173999999999999</v>
      </c>
      <c r="D60" s="115">
        <f t="shared" si="2"/>
        <v>1.35043</v>
      </c>
      <c r="E60" s="115">
        <f t="shared" si="2"/>
        <v>1.05657</v>
      </c>
      <c r="F60" s="115">
        <f t="shared" si="2"/>
        <v>-0.46281</v>
      </c>
      <c r="G60" s="115">
        <f t="shared" si="2"/>
        <v>1.4919500000000001</v>
      </c>
      <c r="H60" s="115">
        <f t="shared" si="2"/>
        <v>2.4029999999999999E-2</v>
      </c>
      <c r="I60" s="115">
        <f t="shared" si="2"/>
        <v>0.52288999999999997</v>
      </c>
      <c r="J60" s="115">
        <f t="shared" si="2"/>
        <v>0.89637</v>
      </c>
      <c r="K60" s="115">
        <f t="shared" si="2"/>
        <v>-0.17133999999999999</v>
      </c>
      <c r="L60" s="115">
        <f t="shared" si="2"/>
        <v>0.10009999999999999</v>
      </c>
      <c r="M60" s="115">
        <f t="shared" si="2"/>
        <v>-0.69611999999999996</v>
      </c>
      <c r="N60" s="115">
        <f t="shared" si="2"/>
        <v>-0.62038000000000004</v>
      </c>
      <c r="O60" s="115">
        <f t="shared" si="2"/>
        <v>-3.27E-2</v>
      </c>
      <c r="P60" s="115">
        <f t="shared" si="2"/>
        <v>0.57904999999999995</v>
      </c>
      <c r="Q60" s="115">
        <f t="shared" si="2"/>
        <v>-0.94289999999999996</v>
      </c>
      <c r="R60" s="115">
        <f t="shared" si="2"/>
        <v>0.10448</v>
      </c>
      <c r="S60" s="115">
        <f t="shared" si="2"/>
        <v>8.4970000000000004E-2</v>
      </c>
      <c r="T60" s="115">
        <f t="shared" si="2"/>
        <v>-0.12692000000000001</v>
      </c>
      <c r="U60" s="103">
        <v>2009</v>
      </c>
    </row>
    <row r="61" spans="1:21" s="18" customFormat="1" ht="12" hidden="1" customHeight="1" outlineLevel="2" x14ac:dyDescent="0.2">
      <c r="A61" s="103">
        <v>2010</v>
      </c>
      <c r="B61" s="115">
        <f t="shared" si="2"/>
        <v>0.15587000000000001</v>
      </c>
      <c r="C61" s="115">
        <f t="shared" si="2"/>
        <v>0.99095</v>
      </c>
      <c r="D61" s="115">
        <f t="shared" si="2"/>
        <v>1.04983</v>
      </c>
      <c r="E61" s="115">
        <f t="shared" si="2"/>
        <v>0.57903000000000004</v>
      </c>
      <c r="F61" s="115">
        <f t="shared" si="2"/>
        <v>-9.3960000000000002E-2</v>
      </c>
      <c r="G61" s="115">
        <f t="shared" si="2"/>
        <v>0.61428000000000005</v>
      </c>
      <c r="H61" s="115">
        <f t="shared" si="2"/>
        <v>0.12466000000000001</v>
      </c>
      <c r="I61" s="115">
        <f t="shared" si="2"/>
        <v>-0.54164000000000001</v>
      </c>
      <c r="J61" s="115">
        <f t="shared" si="2"/>
        <v>0.69760999999999995</v>
      </c>
      <c r="K61" s="115">
        <f t="shared" si="2"/>
        <v>0.32715</v>
      </c>
      <c r="L61" s="115">
        <f t="shared" si="2"/>
        <v>0.46594000000000002</v>
      </c>
      <c r="M61" s="115">
        <f t="shared" si="2"/>
        <v>0.63549999999999995</v>
      </c>
      <c r="N61" s="115">
        <f t="shared" si="2"/>
        <v>0.50595000000000001</v>
      </c>
      <c r="O61" s="115">
        <f t="shared" si="2"/>
        <v>0.22486999999999999</v>
      </c>
      <c r="P61" s="115">
        <f t="shared" si="2"/>
        <v>0.21775</v>
      </c>
      <c r="Q61" s="115">
        <f t="shared" si="2"/>
        <v>0.51822000000000001</v>
      </c>
      <c r="R61" s="115">
        <f t="shared" si="2"/>
        <v>0.46965000000000001</v>
      </c>
      <c r="S61" s="115">
        <f t="shared" si="2"/>
        <v>0.46476000000000001</v>
      </c>
      <c r="T61" s="115">
        <f t="shared" si="2"/>
        <v>0.33560000000000001</v>
      </c>
      <c r="U61" s="103">
        <v>2010</v>
      </c>
    </row>
    <row r="62" spans="1:21" s="18" customFormat="1" ht="12" hidden="1" customHeight="1" outlineLevel="2" x14ac:dyDescent="0.2">
      <c r="A62" s="103">
        <v>2011</v>
      </c>
      <c r="B62" s="115">
        <f t="shared" si="2"/>
        <v>1.4363300000000001</v>
      </c>
      <c r="C62" s="115">
        <f t="shared" si="2"/>
        <v>1.9317599999999999</v>
      </c>
      <c r="D62" s="115">
        <f t="shared" si="2"/>
        <v>1.08721</v>
      </c>
      <c r="E62" s="115">
        <f t="shared" si="2"/>
        <v>0.14702999999999999</v>
      </c>
      <c r="F62" s="115">
        <f t="shared" si="2"/>
        <v>1.4109700000000001</v>
      </c>
      <c r="G62" s="115">
        <f t="shared" si="2"/>
        <v>1.24125</v>
      </c>
      <c r="H62" s="115">
        <f t="shared" si="2"/>
        <v>1.3825799999999999</v>
      </c>
      <c r="I62" s="115">
        <f t="shared" si="2"/>
        <v>-0.90656000000000003</v>
      </c>
      <c r="J62" s="115">
        <f t="shared" si="2"/>
        <v>1.6473100000000001</v>
      </c>
      <c r="K62" s="115">
        <f t="shared" si="2"/>
        <v>1.37551</v>
      </c>
      <c r="L62" s="115">
        <f t="shared" si="2"/>
        <v>1.10921</v>
      </c>
      <c r="M62" s="115">
        <f t="shared" si="2"/>
        <v>1.2850200000000001</v>
      </c>
      <c r="N62" s="115">
        <f t="shared" si="2"/>
        <v>0.17582</v>
      </c>
      <c r="O62" s="115">
        <f t="shared" si="2"/>
        <v>-0.47576000000000002</v>
      </c>
      <c r="P62" s="115">
        <f t="shared" si="2"/>
        <v>0.82913999999999999</v>
      </c>
      <c r="Q62" s="115">
        <f t="shared" si="2"/>
        <v>0.38229000000000002</v>
      </c>
      <c r="R62" s="115">
        <f t="shared" si="2"/>
        <v>1.2520199999999999</v>
      </c>
      <c r="S62" s="115">
        <f t="shared" si="2"/>
        <v>1.48607</v>
      </c>
      <c r="T62" s="115">
        <f t="shared" si="2"/>
        <v>-4.7719999999999999E-2</v>
      </c>
      <c r="U62" s="103">
        <v>2011</v>
      </c>
    </row>
    <row r="63" spans="1:21" s="18" customFormat="1" ht="12" hidden="1" customHeight="1" outlineLevel="2" x14ac:dyDescent="0.2">
      <c r="A63" s="103">
        <v>2012</v>
      </c>
      <c r="B63" s="115">
        <f t="shared" si="2"/>
        <v>1.56663</v>
      </c>
      <c r="C63" s="115">
        <f t="shared" si="2"/>
        <v>1.96235</v>
      </c>
      <c r="D63" s="115">
        <f t="shared" si="2"/>
        <v>2.5691700000000002</v>
      </c>
      <c r="E63" s="115">
        <f t="shared" si="2"/>
        <v>0.40536</v>
      </c>
      <c r="F63" s="115">
        <f t="shared" si="2"/>
        <v>1.68916</v>
      </c>
      <c r="G63" s="115">
        <f t="shared" si="2"/>
        <v>2.1842000000000001</v>
      </c>
      <c r="H63" s="115">
        <f t="shared" si="2"/>
        <v>1.32924</v>
      </c>
      <c r="I63" s="115">
        <f t="shared" si="2"/>
        <v>-0.11409</v>
      </c>
      <c r="J63" s="115">
        <f t="shared" si="2"/>
        <v>1.5401199999999999</v>
      </c>
      <c r="K63" s="115">
        <f t="shared" si="2"/>
        <v>1.19424</v>
      </c>
      <c r="L63" s="115">
        <f t="shared" si="2"/>
        <v>1.07864</v>
      </c>
      <c r="M63" s="115">
        <f t="shared" si="2"/>
        <v>0.26966000000000001</v>
      </c>
      <c r="N63" s="115">
        <f t="shared" si="2"/>
        <v>0.91744999999999999</v>
      </c>
      <c r="O63" s="115">
        <f t="shared" si="2"/>
        <v>-0.43052000000000001</v>
      </c>
      <c r="P63" s="115">
        <f t="shared" si="2"/>
        <v>0.74163999999999997</v>
      </c>
      <c r="Q63" s="115">
        <f t="shared" si="2"/>
        <v>0.14018</v>
      </c>
      <c r="R63" s="115">
        <f t="shared" si="2"/>
        <v>1.3472299999999999</v>
      </c>
      <c r="S63" s="115">
        <f t="shared" si="2"/>
        <v>1.46444</v>
      </c>
      <c r="T63" s="115">
        <f t="shared" si="2"/>
        <v>0.31486999999999998</v>
      </c>
      <c r="U63" s="103">
        <v>2012</v>
      </c>
    </row>
    <row r="64" spans="1:21" s="18" customFormat="1" ht="12" hidden="1" customHeight="1" outlineLevel="2" x14ac:dyDescent="0.2">
      <c r="A64" s="103">
        <v>2013</v>
      </c>
      <c r="B64" s="115">
        <f t="shared" si="2"/>
        <v>1.2293400000000001</v>
      </c>
      <c r="C64" s="115">
        <f t="shared" si="2"/>
        <v>1.3883300000000001</v>
      </c>
      <c r="D64" s="115">
        <f t="shared" si="2"/>
        <v>2.1221199999999998</v>
      </c>
      <c r="E64" s="115">
        <f t="shared" si="2"/>
        <v>0.16669999999999999</v>
      </c>
      <c r="F64" s="115">
        <f t="shared" si="2"/>
        <v>0.56516</v>
      </c>
      <c r="G64" s="115">
        <f t="shared" si="2"/>
        <v>1.5630999999999999</v>
      </c>
      <c r="H64" s="115">
        <f t="shared" si="2"/>
        <v>0.53644999999999998</v>
      </c>
      <c r="I64" s="115">
        <f t="shared" si="2"/>
        <v>0.11301</v>
      </c>
      <c r="J64" s="115">
        <f t="shared" si="2"/>
        <v>1.1251</v>
      </c>
      <c r="K64" s="115">
        <f t="shared" si="2"/>
        <v>0.68491999999999997</v>
      </c>
      <c r="L64" s="115">
        <f t="shared" si="2"/>
        <v>0.62500999999999995</v>
      </c>
      <c r="M64" s="115">
        <f t="shared" si="2"/>
        <v>-0.51824000000000003</v>
      </c>
      <c r="N64" s="115">
        <f t="shared" si="2"/>
        <v>0.75512000000000001</v>
      </c>
      <c r="O64" s="115">
        <f t="shared" si="2"/>
        <v>-0.35793000000000003</v>
      </c>
      <c r="P64" s="115">
        <f t="shared" si="2"/>
        <v>0.68779999999999997</v>
      </c>
      <c r="Q64" s="115">
        <f t="shared" si="2"/>
        <v>-0.17596999999999999</v>
      </c>
      <c r="R64" s="115">
        <f t="shared" si="2"/>
        <v>0.90307999999999999</v>
      </c>
      <c r="S64" s="115">
        <f t="shared" si="2"/>
        <v>0.96128999999999998</v>
      </c>
      <c r="T64" s="115">
        <f t="shared" si="2"/>
        <v>0.20444999999999999</v>
      </c>
      <c r="U64" s="103">
        <v>2013</v>
      </c>
    </row>
    <row r="65" spans="1:21" s="18" customFormat="1" ht="12" hidden="1" customHeight="1" outlineLevel="2" x14ac:dyDescent="0.2">
      <c r="A65" s="103">
        <v>2014</v>
      </c>
      <c r="B65" s="115">
        <f t="shared" si="2"/>
        <v>1.2992699999999999</v>
      </c>
      <c r="C65" s="115">
        <f t="shared" si="2"/>
        <v>1.5505100000000001</v>
      </c>
      <c r="D65" s="115">
        <f t="shared" si="2"/>
        <v>2.1796700000000002</v>
      </c>
      <c r="E65" s="115">
        <f t="shared" si="2"/>
        <v>0.30081000000000002</v>
      </c>
      <c r="F65" s="115">
        <f t="shared" si="2"/>
        <v>0.71614999999999995</v>
      </c>
      <c r="G65" s="115">
        <f t="shared" si="2"/>
        <v>1.0962499999999999</v>
      </c>
      <c r="H65" s="115">
        <f t="shared" si="2"/>
        <v>1.3836299999999999</v>
      </c>
      <c r="I65" s="115">
        <f t="shared" si="2"/>
        <v>0.53459999999999996</v>
      </c>
      <c r="J65" s="115">
        <f t="shared" si="2"/>
        <v>1.3564799999999999</v>
      </c>
      <c r="K65" s="115">
        <f t="shared" si="2"/>
        <v>0.83233000000000001</v>
      </c>
      <c r="L65" s="115">
        <f t="shared" si="2"/>
        <v>0.93827000000000005</v>
      </c>
      <c r="M65" s="115">
        <f t="shared" si="2"/>
        <v>0.24623</v>
      </c>
      <c r="N65" s="115">
        <f t="shared" si="2"/>
        <v>0.71150000000000002</v>
      </c>
      <c r="O65" s="115">
        <f t="shared" si="2"/>
        <v>-0.60313000000000005</v>
      </c>
      <c r="P65" s="115">
        <f t="shared" si="2"/>
        <v>0.93945999999999996</v>
      </c>
      <c r="Q65" s="115">
        <f t="shared" si="2"/>
        <v>-2.8629999999999999E-2</v>
      </c>
      <c r="R65" s="115">
        <f t="shared" si="2"/>
        <v>1.0903700000000001</v>
      </c>
      <c r="S65" s="115">
        <f t="shared" si="2"/>
        <v>1.17689</v>
      </c>
      <c r="T65" s="115">
        <f t="shared" si="2"/>
        <v>0.25236999999999998</v>
      </c>
      <c r="U65" s="103">
        <v>2014</v>
      </c>
    </row>
    <row r="66" spans="1:21" s="18" customFormat="1" ht="12" customHeight="1" collapsed="1" x14ac:dyDescent="0.2">
      <c r="A66" s="103">
        <v>2015</v>
      </c>
      <c r="B66" s="115">
        <f t="shared" si="2"/>
        <v>1.2369000000000001</v>
      </c>
      <c r="C66" s="115">
        <f t="shared" si="2"/>
        <v>1.66465</v>
      </c>
      <c r="D66" s="115">
        <f t="shared" si="2"/>
        <v>2.3698899999999998</v>
      </c>
      <c r="E66" s="115">
        <f t="shared" si="2"/>
        <v>3.3520000000000001E-2</v>
      </c>
      <c r="F66" s="115">
        <f t="shared" si="2"/>
        <v>0.55876000000000003</v>
      </c>
      <c r="G66" s="115">
        <f t="shared" si="2"/>
        <v>1.1620299999999999</v>
      </c>
      <c r="H66" s="115">
        <f t="shared" si="2"/>
        <v>1.44791</v>
      </c>
      <c r="I66" s="115">
        <f t="shared" si="2"/>
        <v>0.23313999999999999</v>
      </c>
      <c r="J66" s="115">
        <f t="shared" si="2"/>
        <v>1.1727300000000001</v>
      </c>
      <c r="K66" s="115">
        <f t="shared" si="2"/>
        <v>1.10365</v>
      </c>
      <c r="L66" s="115">
        <f t="shared" si="2"/>
        <v>0.84662999999999999</v>
      </c>
      <c r="M66" s="115">
        <f t="shared" si="2"/>
        <v>0.16064000000000001</v>
      </c>
      <c r="N66" s="115">
        <f t="shared" si="2"/>
        <v>6.5170000000000006E-2</v>
      </c>
      <c r="O66" s="115">
        <f t="shared" si="2"/>
        <v>-0.28391</v>
      </c>
      <c r="P66" s="115">
        <f t="shared" si="2"/>
        <v>1.24441</v>
      </c>
      <c r="Q66" s="115">
        <f t="shared" si="2"/>
        <v>0.10442</v>
      </c>
      <c r="R66" s="115">
        <f t="shared" si="2"/>
        <v>1.1308400000000001</v>
      </c>
      <c r="S66" s="115">
        <f t="shared" si="2"/>
        <v>1.2522599999999999</v>
      </c>
      <c r="T66" s="115">
        <f t="shared" si="2"/>
        <v>2.6970000000000001E-2</v>
      </c>
      <c r="U66" s="103">
        <v>2015</v>
      </c>
    </row>
    <row r="67" spans="1:21" s="18" customFormat="1" ht="12" customHeight="1" x14ac:dyDescent="0.2">
      <c r="A67" s="103">
        <v>2016</v>
      </c>
      <c r="B67" s="115">
        <f t="shared" si="2"/>
        <v>1.6585700000000001</v>
      </c>
      <c r="C67" s="115">
        <f t="shared" si="2"/>
        <v>1.9390700000000001</v>
      </c>
      <c r="D67" s="115">
        <f t="shared" si="2"/>
        <v>3.18553</v>
      </c>
      <c r="E67" s="115">
        <f t="shared" si="2"/>
        <v>1.2526999999999999</v>
      </c>
      <c r="F67" s="115">
        <f t="shared" si="2"/>
        <v>1.53471</v>
      </c>
      <c r="G67" s="115">
        <f t="shared" si="2"/>
        <v>1.8666700000000001</v>
      </c>
      <c r="H67" s="115">
        <f t="shared" si="2"/>
        <v>1.56854</v>
      </c>
      <c r="I67" s="115">
        <f t="shared" si="2"/>
        <v>0.77859</v>
      </c>
      <c r="J67" s="115">
        <f t="shared" si="2"/>
        <v>1.5470699999999999</v>
      </c>
      <c r="K67" s="115">
        <f t="shared" si="2"/>
        <v>1.35609</v>
      </c>
      <c r="L67" s="115">
        <f t="shared" si="2"/>
        <v>1.03556</v>
      </c>
      <c r="M67" s="115">
        <f t="shared" si="2"/>
        <v>0.68811</v>
      </c>
      <c r="N67" s="115">
        <f t="shared" si="2"/>
        <v>1.1772499999999999</v>
      </c>
      <c r="O67" s="115">
        <f t="shared" si="2"/>
        <v>0.48348999999999998</v>
      </c>
      <c r="P67" s="115">
        <f t="shared" si="2"/>
        <v>1.8829199999999999</v>
      </c>
      <c r="Q67" s="115">
        <f t="shared" si="2"/>
        <v>0.58338000000000001</v>
      </c>
      <c r="R67" s="115">
        <f t="shared" si="2"/>
        <v>1.55721</v>
      </c>
      <c r="S67" s="115">
        <f t="shared" si="2"/>
        <v>1.58003</v>
      </c>
      <c r="T67" s="115">
        <f t="shared" si="2"/>
        <v>0.91464000000000001</v>
      </c>
      <c r="U67" s="103">
        <v>2016</v>
      </c>
    </row>
    <row r="68" spans="1:21" s="18" customFormat="1" ht="12" customHeight="1" x14ac:dyDescent="0.2">
      <c r="A68" s="103">
        <v>2017</v>
      </c>
      <c r="B68" s="115">
        <f t="shared" si="2"/>
        <v>1.7621899999999999</v>
      </c>
      <c r="C68" s="115">
        <f t="shared" si="2"/>
        <v>2.0660099999999999</v>
      </c>
      <c r="D68" s="115">
        <f t="shared" si="2"/>
        <v>3.3933399999999998</v>
      </c>
      <c r="E68" s="115">
        <f t="shared" si="2"/>
        <v>1.6968000000000001</v>
      </c>
      <c r="F68" s="115">
        <f t="shared" si="2"/>
        <v>1.08948</v>
      </c>
      <c r="G68" s="115">
        <f t="shared" si="2"/>
        <v>1.4674</v>
      </c>
      <c r="H68" s="115">
        <f t="shared" si="2"/>
        <v>1.9111800000000001</v>
      </c>
      <c r="I68" s="115">
        <f t="shared" si="2"/>
        <v>1.0611900000000001</v>
      </c>
      <c r="J68" s="115">
        <f t="shared" si="2"/>
        <v>1.53586</v>
      </c>
      <c r="K68" s="115">
        <f t="shared" si="2"/>
        <v>1.55644</v>
      </c>
      <c r="L68" s="115">
        <f t="shared" si="2"/>
        <v>1.33236</v>
      </c>
      <c r="M68" s="115">
        <f t="shared" si="2"/>
        <v>0.75883999999999996</v>
      </c>
      <c r="N68" s="115">
        <f t="shared" si="2"/>
        <v>1.38984</v>
      </c>
      <c r="O68" s="115">
        <f t="shared" si="2"/>
        <v>0.73734999999999995</v>
      </c>
      <c r="P68" s="115">
        <f t="shared" si="2"/>
        <v>1.8279300000000001</v>
      </c>
      <c r="Q68" s="115">
        <f t="shared" si="2"/>
        <v>0.79232999999999998</v>
      </c>
      <c r="R68" s="115">
        <f t="shared" si="2"/>
        <v>1.70625</v>
      </c>
      <c r="S68" s="115">
        <f t="shared" si="2"/>
        <v>1.70407</v>
      </c>
      <c r="T68" s="115">
        <f t="shared" si="2"/>
        <v>1.1857599999999999</v>
      </c>
      <c r="U68" s="103">
        <v>2017</v>
      </c>
    </row>
    <row r="69" spans="1:21" s="18" customFormat="1" ht="12" customHeight="1" x14ac:dyDescent="0.2">
      <c r="A69" s="103">
        <v>2018</v>
      </c>
      <c r="B69" s="115">
        <f t="shared" si="2"/>
        <v>1.65239</v>
      </c>
      <c r="C69" s="115">
        <f t="shared" si="2"/>
        <v>1.93659</v>
      </c>
      <c r="D69" s="115">
        <f t="shared" si="2"/>
        <v>2.9165700000000001</v>
      </c>
      <c r="E69" s="115">
        <f t="shared" si="2"/>
        <v>1.2888900000000001</v>
      </c>
      <c r="F69" s="115">
        <f t="shared" si="2"/>
        <v>1.20112</v>
      </c>
      <c r="G69" s="115">
        <f t="shared" si="2"/>
        <v>1.9007000000000001</v>
      </c>
      <c r="H69" s="115">
        <f t="shared" si="2"/>
        <v>1.90005</v>
      </c>
      <c r="I69" s="115">
        <f t="shared" si="2"/>
        <v>0.92501999999999995</v>
      </c>
      <c r="J69" s="115">
        <f t="shared" si="2"/>
        <v>1.48244</v>
      </c>
      <c r="K69" s="115">
        <f t="shared" si="2"/>
        <v>1.6290500000000001</v>
      </c>
      <c r="L69" s="115">
        <f t="shared" si="2"/>
        <v>1.35497</v>
      </c>
      <c r="M69" s="115">
        <f t="shared" si="2"/>
        <v>0.73497000000000001</v>
      </c>
      <c r="N69" s="115">
        <f t="shared" si="2"/>
        <v>1.2830999999999999</v>
      </c>
      <c r="O69" s="115">
        <f t="shared" si="2"/>
        <v>0.31302999999999997</v>
      </c>
      <c r="P69" s="115">
        <f t="shared" si="2"/>
        <v>1.49112</v>
      </c>
      <c r="Q69" s="115">
        <f t="shared" si="2"/>
        <v>0.49842999999999998</v>
      </c>
      <c r="R69" s="115">
        <f t="shared" si="2"/>
        <v>1.63012</v>
      </c>
      <c r="S69" s="115">
        <f t="shared" si="2"/>
        <v>1.67571</v>
      </c>
      <c r="T69" s="115">
        <f t="shared" si="2"/>
        <v>0.93381000000000003</v>
      </c>
      <c r="U69" s="103">
        <v>2018</v>
      </c>
    </row>
    <row r="70" spans="1:21" s="18" customFormat="1" ht="12" customHeight="1" x14ac:dyDescent="0.2">
      <c r="A70" s="103">
        <v>2019</v>
      </c>
      <c r="B70" s="115">
        <f t="shared" si="2"/>
        <v>1.07253</v>
      </c>
      <c r="C70" s="115">
        <f t="shared" si="2"/>
        <v>1.4289700000000001</v>
      </c>
      <c r="D70" s="115">
        <f t="shared" si="2"/>
        <v>2.8326199999999999</v>
      </c>
      <c r="E70" s="115">
        <f t="shared" si="2"/>
        <v>0.79215999999999998</v>
      </c>
      <c r="F70" s="115">
        <f t="shared" si="2"/>
        <v>0.84748000000000001</v>
      </c>
      <c r="G70" s="115">
        <f t="shared" si="2"/>
        <v>1.9227099999999999</v>
      </c>
      <c r="H70" s="115">
        <f t="shared" si="2"/>
        <v>1.3106100000000001</v>
      </c>
      <c r="I70" s="115">
        <f t="shared" si="2"/>
        <v>0.78171000000000002</v>
      </c>
      <c r="J70" s="115">
        <f t="shared" ref="J70:T76" si="3">ROUND(J34/J33*100-100,5)</f>
        <v>1.23298</v>
      </c>
      <c r="K70" s="115">
        <f t="shared" si="3"/>
        <v>1.2775099999999999</v>
      </c>
      <c r="L70" s="115">
        <f t="shared" si="3"/>
        <v>0.98631000000000002</v>
      </c>
      <c r="M70" s="115">
        <f t="shared" si="3"/>
        <v>0.13608000000000001</v>
      </c>
      <c r="N70" s="115">
        <f t="shared" si="3"/>
        <v>0.71118000000000003</v>
      </c>
      <c r="O70" s="115">
        <f t="shared" si="3"/>
        <v>6.037E-2</v>
      </c>
      <c r="P70" s="115">
        <f t="shared" si="3"/>
        <v>1.19967</v>
      </c>
      <c r="Q70" s="115">
        <f t="shared" si="3"/>
        <v>-7.7679999999999999E-2</v>
      </c>
      <c r="R70" s="115">
        <f t="shared" si="3"/>
        <v>1.2202</v>
      </c>
      <c r="S70" s="115">
        <f t="shared" si="3"/>
        <v>1.25299</v>
      </c>
      <c r="T70" s="115">
        <f t="shared" si="3"/>
        <v>0.48546</v>
      </c>
      <c r="U70" s="103">
        <v>2019</v>
      </c>
    </row>
    <row r="71" spans="1:21" s="18" customFormat="1" ht="12" customHeight="1" x14ac:dyDescent="0.2">
      <c r="A71" s="103">
        <v>2020</v>
      </c>
      <c r="B71" s="115">
        <f t="shared" ref="B71:I76" si="4">ROUND(B35/B34*100-100,5)</f>
        <v>-0.74839999999999995</v>
      </c>
      <c r="C71" s="115">
        <f t="shared" si="4"/>
        <v>-0.43811</v>
      </c>
      <c r="D71" s="115">
        <f t="shared" si="4"/>
        <v>0.18398999999999999</v>
      </c>
      <c r="E71" s="115">
        <f t="shared" si="4"/>
        <v>-0.30668000000000001</v>
      </c>
      <c r="F71" s="115">
        <f t="shared" si="4"/>
        <v>-0.79395000000000004</v>
      </c>
      <c r="G71" s="115">
        <f t="shared" si="4"/>
        <v>-0.12257</v>
      </c>
      <c r="H71" s="115">
        <f t="shared" si="4"/>
        <v>-0.56264999999999998</v>
      </c>
      <c r="I71" s="115">
        <f t="shared" si="4"/>
        <v>-0.66968000000000005</v>
      </c>
      <c r="J71" s="115">
        <f t="shared" si="3"/>
        <v>-0.44273000000000001</v>
      </c>
      <c r="K71" s="115">
        <f t="shared" si="3"/>
        <v>-0.47627000000000003</v>
      </c>
      <c r="L71" s="115">
        <f t="shared" si="3"/>
        <v>-0.87204999999999999</v>
      </c>
      <c r="M71" s="115">
        <f t="shared" si="3"/>
        <v>-1.5880700000000001</v>
      </c>
      <c r="N71" s="115">
        <f t="shared" si="3"/>
        <v>-0.47444999999999998</v>
      </c>
      <c r="O71" s="115">
        <f t="shared" si="3"/>
        <v>-0.95323999999999998</v>
      </c>
      <c r="P71" s="115">
        <f t="shared" si="3"/>
        <v>-0.20300000000000001</v>
      </c>
      <c r="Q71" s="115">
        <f t="shared" si="3"/>
        <v>-1.4346399999999999</v>
      </c>
      <c r="R71" s="115">
        <f t="shared" si="3"/>
        <v>-0.52983000000000002</v>
      </c>
      <c r="S71" s="115">
        <f t="shared" si="3"/>
        <v>-0.53839000000000004</v>
      </c>
      <c r="T71" s="115">
        <f t="shared" si="3"/>
        <v>-0.71726000000000001</v>
      </c>
      <c r="U71" s="103">
        <v>2020</v>
      </c>
    </row>
    <row r="72" spans="1:21" s="18" customFormat="1" ht="12" customHeight="1" x14ac:dyDescent="0.2">
      <c r="A72" s="103">
        <v>2021</v>
      </c>
      <c r="B72" s="115">
        <f t="shared" si="4"/>
        <v>0.19225999999999999</v>
      </c>
      <c r="C72" s="115">
        <f t="shared" si="4"/>
        <v>0.25119999999999998</v>
      </c>
      <c r="D72" s="115">
        <f t="shared" si="4"/>
        <v>1.5358499999999999</v>
      </c>
      <c r="E72" s="115">
        <f t="shared" si="4"/>
        <v>1.14639</v>
      </c>
      <c r="F72" s="115">
        <f t="shared" si="4"/>
        <v>3.8649999999999997E-2</v>
      </c>
      <c r="G72" s="115">
        <f t="shared" si="4"/>
        <v>0.35343999999999998</v>
      </c>
      <c r="H72" s="115">
        <f t="shared" si="4"/>
        <v>0.44978000000000001</v>
      </c>
      <c r="I72" s="115">
        <f t="shared" si="4"/>
        <v>0.20386000000000001</v>
      </c>
      <c r="J72" s="115">
        <f t="shared" si="3"/>
        <v>0.45144000000000001</v>
      </c>
      <c r="K72" s="115">
        <f t="shared" si="3"/>
        <v>0.52447999999999995</v>
      </c>
      <c r="L72" s="115">
        <f t="shared" si="3"/>
        <v>0.40573999999999999</v>
      </c>
      <c r="M72" s="115">
        <f t="shared" si="3"/>
        <v>-0.53447</v>
      </c>
      <c r="N72" s="115">
        <f t="shared" si="3"/>
        <v>0.23319000000000001</v>
      </c>
      <c r="O72" s="115">
        <f t="shared" si="3"/>
        <v>0.12938</v>
      </c>
      <c r="P72" s="115">
        <f t="shared" si="3"/>
        <v>0.89493</v>
      </c>
      <c r="Q72" s="115">
        <f t="shared" si="3"/>
        <v>-0.37379000000000001</v>
      </c>
      <c r="R72" s="115">
        <f t="shared" si="3"/>
        <v>0.41537000000000002</v>
      </c>
      <c r="S72" s="115">
        <f t="shared" si="3"/>
        <v>0.37669999999999998</v>
      </c>
      <c r="T72" s="115">
        <f t="shared" si="3"/>
        <v>0.27581</v>
      </c>
      <c r="U72" s="103">
        <v>2021</v>
      </c>
    </row>
    <row r="73" spans="1:21" s="18" customFormat="1" ht="12" customHeight="1" x14ac:dyDescent="0.2">
      <c r="A73" s="103">
        <v>2022</v>
      </c>
      <c r="B73" s="115">
        <f t="shared" si="4"/>
        <v>1.48437</v>
      </c>
      <c r="C73" s="115">
        <f t="shared" si="4"/>
        <v>1.7297</v>
      </c>
      <c r="D73" s="115">
        <f t="shared" si="4"/>
        <v>3.9741900000000001</v>
      </c>
      <c r="E73" s="115">
        <f t="shared" si="4"/>
        <v>1.52355</v>
      </c>
      <c r="F73" s="115">
        <f t="shared" si="4"/>
        <v>1.8736299999999999</v>
      </c>
      <c r="G73" s="115">
        <f t="shared" si="4"/>
        <v>2.6554099999999998</v>
      </c>
      <c r="H73" s="115">
        <f t="shared" si="4"/>
        <v>1.71706</v>
      </c>
      <c r="I73" s="115">
        <f t="shared" si="4"/>
        <v>0.60146999999999995</v>
      </c>
      <c r="J73" s="115">
        <f t="shared" si="3"/>
        <v>1.3827100000000001</v>
      </c>
      <c r="K73" s="115">
        <f t="shared" si="3"/>
        <v>1.62086</v>
      </c>
      <c r="L73" s="115">
        <f t="shared" si="3"/>
        <v>1.4138500000000001</v>
      </c>
      <c r="M73" s="115">
        <f t="shared" si="3"/>
        <v>0.64456999999999998</v>
      </c>
      <c r="N73" s="115">
        <f t="shared" si="3"/>
        <v>1.1252200000000001</v>
      </c>
      <c r="O73" s="115">
        <f t="shared" si="3"/>
        <v>0.33772000000000002</v>
      </c>
      <c r="P73" s="115">
        <f t="shared" si="3"/>
        <v>1.5231699999999999</v>
      </c>
      <c r="Q73" s="115">
        <f t="shared" si="3"/>
        <v>0.73973999999999995</v>
      </c>
      <c r="R73" s="115">
        <f t="shared" si="3"/>
        <v>1.63029</v>
      </c>
      <c r="S73" s="115">
        <f t="shared" si="3"/>
        <v>1.6125700000000001</v>
      </c>
      <c r="T73" s="115">
        <f t="shared" si="3"/>
        <v>0.93330000000000002</v>
      </c>
      <c r="U73" s="103">
        <v>2022</v>
      </c>
    </row>
    <row r="74" spans="1:21" s="18" customFormat="1" ht="12" customHeight="1" x14ac:dyDescent="0.2">
      <c r="A74" s="103">
        <v>2023</v>
      </c>
      <c r="B74" s="115">
        <f t="shared" si="4"/>
        <v>1.0596099999999999</v>
      </c>
      <c r="C74" s="115">
        <f t="shared" si="4"/>
        <v>1.19492</v>
      </c>
      <c r="D74" s="115">
        <f t="shared" si="4"/>
        <v>2.0775899999999998</v>
      </c>
      <c r="E74" s="115">
        <f t="shared" si="4"/>
        <v>0.49401</v>
      </c>
      <c r="F74" s="115">
        <f t="shared" si="4"/>
        <v>1.1686300000000001</v>
      </c>
      <c r="G74" s="115">
        <f t="shared" si="4"/>
        <v>2.28241</v>
      </c>
      <c r="H74" s="115">
        <f t="shared" si="4"/>
        <v>1.10168</v>
      </c>
      <c r="I74" s="115">
        <f t="shared" si="4"/>
        <v>0.17399999999999999</v>
      </c>
      <c r="J74" s="115">
        <f t="shared" si="3"/>
        <v>0.67718</v>
      </c>
      <c r="K74" s="115">
        <f t="shared" si="3"/>
        <v>0.72443000000000002</v>
      </c>
      <c r="L74" s="115">
        <f t="shared" si="3"/>
        <v>0.52400000000000002</v>
      </c>
      <c r="M74" s="115">
        <f t="shared" si="3"/>
        <v>0.12520999999999999</v>
      </c>
      <c r="N74" s="115">
        <f t="shared" si="3"/>
        <v>0.51007999999999998</v>
      </c>
      <c r="O74" s="115">
        <f t="shared" si="3"/>
        <v>-0.18658</v>
      </c>
      <c r="P74" s="115">
        <f t="shared" si="3"/>
        <v>0.80125000000000002</v>
      </c>
      <c r="Q74" s="115">
        <f t="shared" si="3"/>
        <v>-0.10571</v>
      </c>
      <c r="R74" s="115">
        <f t="shared" si="3"/>
        <v>0.91220000000000001</v>
      </c>
      <c r="S74" s="115">
        <f t="shared" si="3"/>
        <v>0.95296999999999998</v>
      </c>
      <c r="T74" s="115">
        <f t="shared" si="3"/>
        <v>0.24141000000000001</v>
      </c>
      <c r="U74" s="103">
        <v>2023</v>
      </c>
    </row>
    <row r="75" spans="1:21" s="18" customFormat="1" ht="12" customHeight="1" x14ac:dyDescent="0.2">
      <c r="A75" s="103">
        <v>2024</v>
      </c>
      <c r="B75" s="115">
        <f t="shared" si="4"/>
        <v>0.25198999999999999</v>
      </c>
      <c r="C75" s="115">
        <f t="shared" si="4"/>
        <v>0.57372999999999996</v>
      </c>
      <c r="D75" s="115">
        <f t="shared" si="4"/>
        <v>0.67940999999999996</v>
      </c>
      <c r="E75" s="115">
        <f t="shared" si="4"/>
        <v>0.19736999999999999</v>
      </c>
      <c r="F75" s="115">
        <f t="shared" si="4"/>
        <v>0.29392000000000001</v>
      </c>
      <c r="G75" s="115">
        <f t="shared" si="4"/>
        <v>0.97175999999999996</v>
      </c>
      <c r="H75" s="115">
        <f t="shared" si="4"/>
        <v>0.68591000000000002</v>
      </c>
      <c r="I75" s="115">
        <f t="shared" si="4"/>
        <v>-0.35015000000000002</v>
      </c>
      <c r="J75" s="115">
        <f t="shared" si="3"/>
        <v>0.29377999999999999</v>
      </c>
      <c r="K75" s="115">
        <f t="shared" si="3"/>
        <v>0.25433</v>
      </c>
      <c r="L75" s="115">
        <f t="shared" si="3"/>
        <v>-3.8530000000000002E-2</v>
      </c>
      <c r="M75" s="115">
        <f t="shared" si="3"/>
        <v>-0.63697000000000004</v>
      </c>
      <c r="N75" s="115">
        <f t="shared" si="3"/>
        <v>-1.9439999999999999E-2</v>
      </c>
      <c r="O75" s="115">
        <f t="shared" si="3"/>
        <v>-4.2750000000000003E-2</v>
      </c>
      <c r="P75" s="115">
        <f t="shared" si="3"/>
        <v>0.46453</v>
      </c>
      <c r="Q75" s="115">
        <f t="shared" si="3"/>
        <v>-0.65503</v>
      </c>
      <c r="R75" s="115">
        <f t="shared" si="3"/>
        <v>0.32029999999999997</v>
      </c>
      <c r="S75" s="115">
        <f t="shared" si="3"/>
        <v>0.37128</v>
      </c>
      <c r="T75" s="115">
        <f t="shared" si="3"/>
        <v>-0.13314000000000001</v>
      </c>
      <c r="U75" s="103">
        <v>2024</v>
      </c>
    </row>
    <row r="76" spans="1:21" s="18" customFormat="1" ht="12" customHeight="1" x14ac:dyDescent="0.2">
      <c r="A76" s="103">
        <v>2025</v>
      </c>
      <c r="B76" s="115">
        <f t="shared" si="4"/>
        <v>2.946E-2</v>
      </c>
      <c r="C76" s="115">
        <f t="shared" si="4"/>
        <v>0.17118</v>
      </c>
      <c r="D76" s="115">
        <f t="shared" si="4"/>
        <v>0.19103000000000001</v>
      </c>
      <c r="E76" s="115">
        <f t="shared" si="4"/>
        <v>8.3269999999999997E-2</v>
      </c>
      <c r="F76" s="115">
        <f t="shared" si="4"/>
        <v>0.15331</v>
      </c>
      <c r="G76" s="115">
        <f t="shared" si="4"/>
        <v>0.74197000000000002</v>
      </c>
      <c r="H76" s="115">
        <f t="shared" si="4"/>
        <v>0.36031000000000002</v>
      </c>
      <c r="I76" s="115">
        <f t="shared" si="4"/>
        <v>0.15764</v>
      </c>
      <c r="J76" s="115">
        <f t="shared" si="3"/>
        <v>9.4210000000000002E-2</v>
      </c>
      <c r="K76" s="115">
        <f t="shared" si="3"/>
        <v>0.12313</v>
      </c>
      <c r="L76" s="115">
        <f t="shared" si="3"/>
        <v>-9.493E-2</v>
      </c>
      <c r="M76" s="115">
        <f t="shared" si="3"/>
        <v>-0.69016</v>
      </c>
      <c r="N76" s="115">
        <f t="shared" si="3"/>
        <v>-0.6522</v>
      </c>
      <c r="O76" s="115">
        <f t="shared" si="3"/>
        <v>-0.52349000000000001</v>
      </c>
      <c r="P76" s="115">
        <f t="shared" si="3"/>
        <v>0.10112</v>
      </c>
      <c r="Q76" s="115">
        <f t="shared" si="3"/>
        <v>-0.83321999999999996</v>
      </c>
      <c r="R76" s="115">
        <f t="shared" si="3"/>
        <v>6.6220000000000001E-2</v>
      </c>
      <c r="S76" s="115">
        <f t="shared" si="3"/>
        <v>0.13533000000000001</v>
      </c>
      <c r="T76" s="115">
        <f t="shared" si="3"/>
        <v>-0.42016999999999999</v>
      </c>
      <c r="U76" s="103">
        <v>2025</v>
      </c>
    </row>
    <row r="77" spans="1:21" s="18" customFormat="1" ht="12" customHeight="1" x14ac:dyDescent="0.2">
      <c r="A77" s="103"/>
      <c r="B77" s="105"/>
      <c r="C77" s="108"/>
      <c r="D77" s="108"/>
      <c r="E77" s="108"/>
      <c r="F77" s="108"/>
      <c r="G77" s="108"/>
      <c r="H77" s="108"/>
      <c r="I77" s="108"/>
      <c r="J77" s="108"/>
      <c r="K77" s="108"/>
      <c r="L77" s="108"/>
      <c r="M77" s="108"/>
      <c r="N77" s="108"/>
      <c r="O77" s="108"/>
      <c r="P77" s="108"/>
      <c r="Q77" s="108"/>
      <c r="R77" s="108"/>
      <c r="S77" s="108"/>
      <c r="T77" s="108"/>
      <c r="U77" s="103"/>
    </row>
    <row r="78" spans="1:21" s="110" customFormat="1" ht="12" customHeight="1" x14ac:dyDescent="0.2">
      <c r="A78" s="109"/>
      <c r="B78" s="204" t="s">
        <v>115</v>
      </c>
      <c r="C78" s="204"/>
      <c r="D78" s="204"/>
      <c r="E78" s="204"/>
      <c r="F78" s="204"/>
      <c r="G78" s="204"/>
      <c r="H78" s="204"/>
      <c r="I78" s="204"/>
      <c r="J78" s="204"/>
      <c r="K78" s="204"/>
      <c r="L78" s="204" t="s">
        <v>115</v>
      </c>
      <c r="M78" s="204"/>
      <c r="N78" s="204"/>
      <c r="O78" s="204"/>
      <c r="P78" s="204"/>
      <c r="Q78" s="204"/>
      <c r="R78" s="204"/>
      <c r="S78" s="204"/>
      <c r="T78" s="204"/>
      <c r="U78" s="109"/>
    </row>
    <row r="79" spans="1:21" s="18" customFormat="1" ht="12" customHeight="1" x14ac:dyDescent="0.2">
      <c r="A79" s="49">
        <v>1991</v>
      </c>
      <c r="B79" s="115">
        <f t="shared" ref="B79:Q94" si="5">ROUND(B6/$R6*100,5)</f>
        <v>13.218389999999999</v>
      </c>
      <c r="C79" s="115">
        <f t="shared" si="5"/>
        <v>14.938829999999999</v>
      </c>
      <c r="D79" s="115">
        <f t="shared" si="5"/>
        <v>4.4776899999999999</v>
      </c>
      <c r="E79" s="115">
        <f t="shared" si="5"/>
        <v>3.2056300000000002</v>
      </c>
      <c r="F79" s="115">
        <f t="shared" si="5"/>
        <v>1.06172</v>
      </c>
      <c r="G79" s="115">
        <f t="shared" si="5"/>
        <v>2.6726700000000001</v>
      </c>
      <c r="H79" s="115">
        <f t="shared" si="5"/>
        <v>7.5933799999999998</v>
      </c>
      <c r="I79" s="115">
        <f t="shared" si="5"/>
        <v>2.2662200000000001</v>
      </c>
      <c r="J79" s="115">
        <f t="shared" si="5"/>
        <v>8.3529099999999996</v>
      </c>
      <c r="K79" s="115">
        <f t="shared" si="5"/>
        <v>20.91497</v>
      </c>
      <c r="L79" s="115">
        <f t="shared" si="5"/>
        <v>4.2047600000000003</v>
      </c>
      <c r="M79" s="115">
        <f t="shared" si="5"/>
        <v>1.2535799999999999</v>
      </c>
      <c r="N79" s="115">
        <f t="shared" si="5"/>
        <v>6.0493899999999998</v>
      </c>
      <c r="O79" s="115">
        <f t="shared" si="5"/>
        <v>3.4417</v>
      </c>
      <c r="P79" s="115">
        <f t="shared" si="5"/>
        <v>3.0672000000000001</v>
      </c>
      <c r="Q79" s="115">
        <f t="shared" si="5"/>
        <v>3.2809699999999999</v>
      </c>
      <c r="R79" s="117">
        <v>100</v>
      </c>
      <c r="S79" s="115">
        <f t="shared" ref="S79:T94" si="6">ROUND(S6/$R6*100,5)</f>
        <v>77.278409999999994</v>
      </c>
      <c r="T79" s="115">
        <f t="shared" si="6"/>
        <v>18.24391</v>
      </c>
      <c r="U79" s="49">
        <v>1991</v>
      </c>
    </row>
    <row r="80" spans="1:21" s="18" customFormat="1" ht="12" hidden="1" customHeight="1" outlineLevel="1" x14ac:dyDescent="0.2">
      <c r="A80" s="49">
        <v>1992</v>
      </c>
      <c r="B80" s="115">
        <f t="shared" si="5"/>
        <v>13.58461</v>
      </c>
      <c r="C80" s="115">
        <f t="shared" si="5"/>
        <v>15.42001</v>
      </c>
      <c r="D80" s="115">
        <f t="shared" si="5"/>
        <v>4.44937</v>
      </c>
      <c r="E80" s="115">
        <f t="shared" si="5"/>
        <v>2.8553099999999998</v>
      </c>
      <c r="F80" s="115">
        <f t="shared" si="5"/>
        <v>1.08853</v>
      </c>
      <c r="G80" s="115">
        <f t="shared" si="5"/>
        <v>2.7504</v>
      </c>
      <c r="H80" s="115">
        <f t="shared" si="5"/>
        <v>7.81928</v>
      </c>
      <c r="I80" s="115">
        <f t="shared" si="5"/>
        <v>2.0396999999999998</v>
      </c>
      <c r="J80" s="115">
        <f t="shared" si="5"/>
        <v>8.6350800000000003</v>
      </c>
      <c r="K80" s="115">
        <f t="shared" si="5"/>
        <v>21.454080000000001</v>
      </c>
      <c r="L80" s="115">
        <f t="shared" si="5"/>
        <v>4.3091600000000003</v>
      </c>
      <c r="M80" s="115">
        <f t="shared" si="5"/>
        <v>1.2838099999999999</v>
      </c>
      <c r="N80" s="115">
        <f t="shared" si="5"/>
        <v>5.2865099999999998</v>
      </c>
      <c r="O80" s="115">
        <f t="shared" si="5"/>
        <v>3.0668700000000002</v>
      </c>
      <c r="P80" s="115">
        <f t="shared" si="5"/>
        <v>3.1564999999999999</v>
      </c>
      <c r="Q80" s="115">
        <f t="shared" si="5"/>
        <v>2.80077</v>
      </c>
      <c r="R80" s="117">
        <v>100</v>
      </c>
      <c r="S80" s="115">
        <f t="shared" si="6"/>
        <v>79.501469999999998</v>
      </c>
      <c r="T80" s="115">
        <f t="shared" si="6"/>
        <v>16.04917</v>
      </c>
      <c r="U80" s="49">
        <v>1992</v>
      </c>
    </row>
    <row r="81" spans="1:21" s="18" customFormat="1" ht="12" hidden="1" customHeight="1" outlineLevel="1" x14ac:dyDescent="0.2">
      <c r="A81" s="49">
        <v>1993</v>
      </c>
      <c r="B81" s="115">
        <f t="shared" si="5"/>
        <v>13.54842</v>
      </c>
      <c r="C81" s="115">
        <f t="shared" si="5"/>
        <v>15.5304</v>
      </c>
      <c r="D81" s="115">
        <f t="shared" si="5"/>
        <v>4.4753100000000003</v>
      </c>
      <c r="E81" s="115">
        <f t="shared" si="5"/>
        <v>2.7965200000000001</v>
      </c>
      <c r="F81" s="115">
        <f t="shared" si="5"/>
        <v>1.0864799999999999</v>
      </c>
      <c r="G81" s="115">
        <f t="shared" si="5"/>
        <v>2.76749</v>
      </c>
      <c r="H81" s="115">
        <f t="shared" si="5"/>
        <v>7.8577300000000001</v>
      </c>
      <c r="I81" s="115">
        <f t="shared" si="5"/>
        <v>2.0150899999999998</v>
      </c>
      <c r="J81" s="115">
        <f t="shared" si="5"/>
        <v>8.7225900000000003</v>
      </c>
      <c r="K81" s="115">
        <f t="shared" si="5"/>
        <v>21.459340000000001</v>
      </c>
      <c r="L81" s="115">
        <f t="shared" si="5"/>
        <v>4.3401399999999999</v>
      </c>
      <c r="M81" s="115">
        <f t="shared" si="5"/>
        <v>1.2844800000000001</v>
      </c>
      <c r="N81" s="115">
        <f t="shared" si="5"/>
        <v>5.1565200000000004</v>
      </c>
      <c r="O81" s="115">
        <f t="shared" si="5"/>
        <v>3.0219800000000001</v>
      </c>
      <c r="P81" s="115">
        <f t="shared" si="5"/>
        <v>3.1785199999999998</v>
      </c>
      <c r="Q81" s="115">
        <f t="shared" si="5"/>
        <v>2.7589999999999999</v>
      </c>
      <c r="R81" s="117">
        <v>100</v>
      </c>
      <c r="S81" s="115">
        <f t="shared" si="6"/>
        <v>79.775580000000005</v>
      </c>
      <c r="T81" s="115">
        <f t="shared" si="6"/>
        <v>15.74911</v>
      </c>
      <c r="U81" s="49">
        <v>1993</v>
      </c>
    </row>
    <row r="82" spans="1:21" s="18" customFormat="1" ht="12" hidden="1" customHeight="1" outlineLevel="1" x14ac:dyDescent="0.2">
      <c r="A82" s="49">
        <v>1994</v>
      </c>
      <c r="B82" s="115">
        <f t="shared" si="5"/>
        <v>13.4201</v>
      </c>
      <c r="C82" s="115">
        <f t="shared" si="5"/>
        <v>15.54989</v>
      </c>
      <c r="D82" s="115">
        <f t="shared" si="5"/>
        <v>4.4192</v>
      </c>
      <c r="E82" s="115">
        <f t="shared" si="5"/>
        <v>2.8778199999999998</v>
      </c>
      <c r="F82" s="115">
        <f t="shared" si="5"/>
        <v>1.0730599999999999</v>
      </c>
      <c r="G82" s="115">
        <f t="shared" si="5"/>
        <v>2.7626200000000001</v>
      </c>
      <c r="H82" s="115">
        <f t="shared" si="5"/>
        <v>7.8208599999999997</v>
      </c>
      <c r="I82" s="115">
        <f t="shared" si="5"/>
        <v>2.0704899999999999</v>
      </c>
      <c r="J82" s="115">
        <f t="shared" si="5"/>
        <v>8.7595500000000008</v>
      </c>
      <c r="K82" s="115">
        <f t="shared" si="5"/>
        <v>21.241630000000001</v>
      </c>
      <c r="L82" s="115">
        <f t="shared" si="5"/>
        <v>4.3514799999999996</v>
      </c>
      <c r="M82" s="115">
        <f t="shared" si="5"/>
        <v>1.2791300000000001</v>
      </c>
      <c r="N82" s="115">
        <f t="shared" si="5"/>
        <v>5.3012899999999998</v>
      </c>
      <c r="O82" s="115">
        <f t="shared" si="5"/>
        <v>3.0775000000000001</v>
      </c>
      <c r="P82" s="115">
        <f t="shared" si="5"/>
        <v>3.1721699999999999</v>
      </c>
      <c r="Q82" s="115">
        <f t="shared" si="5"/>
        <v>2.8231999999999999</v>
      </c>
      <c r="R82" s="117">
        <v>100</v>
      </c>
      <c r="S82" s="115">
        <f t="shared" si="6"/>
        <v>79.430490000000006</v>
      </c>
      <c r="T82" s="115">
        <f t="shared" si="6"/>
        <v>16.150310000000001</v>
      </c>
      <c r="U82" s="49">
        <v>1994</v>
      </c>
    </row>
    <row r="83" spans="1:21" s="18" customFormat="1" ht="12" hidden="1" customHeight="1" outlineLevel="1" x14ac:dyDescent="0.2">
      <c r="A83" s="49">
        <v>1995</v>
      </c>
      <c r="B83" s="115">
        <f t="shared" si="5"/>
        <v>13.38588</v>
      </c>
      <c r="C83" s="115">
        <f t="shared" si="5"/>
        <v>15.489050000000001</v>
      </c>
      <c r="D83" s="115">
        <f t="shared" si="5"/>
        <v>4.3894000000000002</v>
      </c>
      <c r="E83" s="115">
        <f t="shared" si="5"/>
        <v>2.9350999999999998</v>
      </c>
      <c r="F83" s="115">
        <f t="shared" si="5"/>
        <v>1.0446899999999999</v>
      </c>
      <c r="G83" s="115">
        <f t="shared" si="5"/>
        <v>2.7205300000000001</v>
      </c>
      <c r="H83" s="115">
        <f t="shared" si="5"/>
        <v>7.7630999999999997</v>
      </c>
      <c r="I83" s="115">
        <f t="shared" si="5"/>
        <v>2.12371</v>
      </c>
      <c r="J83" s="115">
        <f t="shared" si="5"/>
        <v>8.8256899999999998</v>
      </c>
      <c r="K83" s="115">
        <f t="shared" si="5"/>
        <v>21.099430000000002</v>
      </c>
      <c r="L83" s="115">
        <f t="shared" si="5"/>
        <v>4.3679800000000002</v>
      </c>
      <c r="M83" s="115">
        <f t="shared" si="5"/>
        <v>1.2808299999999999</v>
      </c>
      <c r="N83" s="115">
        <f t="shared" si="5"/>
        <v>5.4379299999999997</v>
      </c>
      <c r="O83" s="115">
        <f t="shared" si="5"/>
        <v>3.1127699999999998</v>
      </c>
      <c r="P83" s="115">
        <f t="shared" si="5"/>
        <v>3.17862</v>
      </c>
      <c r="Q83" s="115">
        <f t="shared" si="5"/>
        <v>2.8452700000000002</v>
      </c>
      <c r="R83" s="117">
        <v>100</v>
      </c>
      <c r="S83" s="115">
        <f t="shared" si="6"/>
        <v>79.155810000000002</v>
      </c>
      <c r="T83" s="115">
        <f t="shared" si="6"/>
        <v>16.454789999999999</v>
      </c>
      <c r="U83" s="49">
        <v>1995</v>
      </c>
    </row>
    <row r="84" spans="1:21" s="18" customFormat="1" ht="12" hidden="1" customHeight="1" outlineLevel="1" x14ac:dyDescent="0.2">
      <c r="A84" s="49">
        <v>1996</v>
      </c>
      <c r="B84" s="115">
        <f t="shared" si="5"/>
        <v>13.47527</v>
      </c>
      <c r="C84" s="115">
        <f t="shared" si="5"/>
        <v>15.4527</v>
      </c>
      <c r="D84" s="115">
        <f t="shared" si="5"/>
        <v>4.3014599999999996</v>
      </c>
      <c r="E84" s="115">
        <f t="shared" si="5"/>
        <v>2.9271600000000002</v>
      </c>
      <c r="F84" s="115">
        <f t="shared" si="5"/>
        <v>1.0314700000000001</v>
      </c>
      <c r="G84" s="115">
        <f t="shared" si="5"/>
        <v>2.7021899999999999</v>
      </c>
      <c r="H84" s="115">
        <f t="shared" si="5"/>
        <v>7.7839200000000002</v>
      </c>
      <c r="I84" s="115">
        <f t="shared" si="5"/>
        <v>2.1004999999999998</v>
      </c>
      <c r="J84" s="115">
        <f t="shared" si="5"/>
        <v>8.8256800000000002</v>
      </c>
      <c r="K84" s="115">
        <f t="shared" si="5"/>
        <v>21.204640000000001</v>
      </c>
      <c r="L84" s="115">
        <f t="shared" si="5"/>
        <v>4.4032299999999998</v>
      </c>
      <c r="M84" s="115">
        <f t="shared" si="5"/>
        <v>1.2833300000000001</v>
      </c>
      <c r="N84" s="115">
        <f t="shared" si="5"/>
        <v>5.4427000000000003</v>
      </c>
      <c r="O84" s="115">
        <f t="shared" si="5"/>
        <v>3.0569000000000002</v>
      </c>
      <c r="P84" s="115">
        <f t="shared" si="5"/>
        <v>3.19394</v>
      </c>
      <c r="Q84" s="115">
        <f t="shared" si="5"/>
        <v>2.8149099999999998</v>
      </c>
      <c r="R84" s="117">
        <v>100</v>
      </c>
      <c r="S84" s="115">
        <f t="shared" si="6"/>
        <v>79.356359999999995</v>
      </c>
      <c r="T84" s="115">
        <f t="shared" si="6"/>
        <v>16.342169999999999</v>
      </c>
      <c r="U84" s="49">
        <v>1996</v>
      </c>
    </row>
    <row r="85" spans="1:21" s="18" customFormat="1" ht="12" hidden="1" customHeight="1" outlineLevel="1" x14ac:dyDescent="0.2">
      <c r="A85" s="49">
        <v>1997</v>
      </c>
      <c r="B85" s="115">
        <f t="shared" si="5"/>
        <v>13.56049</v>
      </c>
      <c r="C85" s="115">
        <f t="shared" si="5"/>
        <v>15.49783</v>
      </c>
      <c r="D85" s="115">
        <f t="shared" si="5"/>
        <v>4.2008400000000004</v>
      </c>
      <c r="E85" s="115">
        <f t="shared" si="5"/>
        <v>2.92075</v>
      </c>
      <c r="F85" s="115">
        <f t="shared" si="5"/>
        <v>1.03942</v>
      </c>
      <c r="G85" s="115">
        <f t="shared" si="5"/>
        <v>2.6811500000000001</v>
      </c>
      <c r="H85" s="115">
        <f t="shared" si="5"/>
        <v>7.7629000000000001</v>
      </c>
      <c r="I85" s="115">
        <f t="shared" si="5"/>
        <v>2.06792</v>
      </c>
      <c r="J85" s="115">
        <f t="shared" si="5"/>
        <v>8.8600999999999992</v>
      </c>
      <c r="K85" s="115">
        <f t="shared" si="5"/>
        <v>21.370729999999998</v>
      </c>
      <c r="L85" s="115">
        <f t="shared" si="5"/>
        <v>4.4243699999999997</v>
      </c>
      <c r="M85" s="115">
        <f t="shared" si="5"/>
        <v>1.2818799999999999</v>
      </c>
      <c r="N85" s="115">
        <f t="shared" si="5"/>
        <v>5.3575900000000001</v>
      </c>
      <c r="O85" s="115">
        <f t="shared" si="5"/>
        <v>2.9936400000000001</v>
      </c>
      <c r="P85" s="115">
        <f t="shared" si="5"/>
        <v>3.1918299999999999</v>
      </c>
      <c r="Q85" s="115">
        <f t="shared" si="5"/>
        <v>2.78857</v>
      </c>
      <c r="R85" s="117">
        <v>100</v>
      </c>
      <c r="S85" s="115">
        <f t="shared" si="6"/>
        <v>79.670699999999997</v>
      </c>
      <c r="T85" s="115">
        <f t="shared" si="6"/>
        <v>16.12846</v>
      </c>
      <c r="U85" s="49">
        <v>1997</v>
      </c>
    </row>
    <row r="86" spans="1:21" s="18" customFormat="1" ht="12" hidden="1" customHeight="1" outlineLevel="1" x14ac:dyDescent="0.2">
      <c r="A86" s="49">
        <v>1998</v>
      </c>
      <c r="B86" s="115">
        <f t="shared" si="5"/>
        <v>13.61627</v>
      </c>
      <c r="C86" s="115">
        <f t="shared" si="5"/>
        <v>15.649459999999999</v>
      </c>
      <c r="D86" s="115">
        <f t="shared" si="5"/>
        <v>4.1169700000000002</v>
      </c>
      <c r="E86" s="115">
        <f t="shared" si="5"/>
        <v>2.8592599999999999</v>
      </c>
      <c r="F86" s="115">
        <f t="shared" si="5"/>
        <v>1.02278</v>
      </c>
      <c r="G86" s="115">
        <f t="shared" si="5"/>
        <v>2.6668099999999999</v>
      </c>
      <c r="H86" s="115">
        <f t="shared" si="5"/>
        <v>7.7423799999999998</v>
      </c>
      <c r="I86" s="115">
        <f t="shared" si="5"/>
        <v>2.0342699999999998</v>
      </c>
      <c r="J86" s="115">
        <f t="shared" si="5"/>
        <v>8.8383299999999991</v>
      </c>
      <c r="K86" s="115">
        <f t="shared" si="5"/>
        <v>21.523260000000001</v>
      </c>
      <c r="L86" s="115">
        <f t="shared" si="5"/>
        <v>4.4407800000000002</v>
      </c>
      <c r="M86" s="115">
        <f t="shared" si="5"/>
        <v>1.29311</v>
      </c>
      <c r="N86" s="115">
        <f t="shared" si="5"/>
        <v>5.2707800000000002</v>
      </c>
      <c r="O86" s="115">
        <f t="shared" si="5"/>
        <v>2.9464999999999999</v>
      </c>
      <c r="P86" s="115">
        <f t="shared" si="5"/>
        <v>3.1668599999999998</v>
      </c>
      <c r="Q86" s="115">
        <f t="shared" si="5"/>
        <v>2.8121900000000002</v>
      </c>
      <c r="R86" s="117">
        <v>100</v>
      </c>
      <c r="S86" s="115">
        <f t="shared" si="6"/>
        <v>79.960030000000003</v>
      </c>
      <c r="T86" s="115">
        <f t="shared" si="6"/>
        <v>15.923</v>
      </c>
      <c r="U86" s="49">
        <v>1998</v>
      </c>
    </row>
    <row r="87" spans="1:21" s="18" customFormat="1" ht="12" hidden="1" customHeight="1" outlineLevel="1" x14ac:dyDescent="0.2">
      <c r="A87" s="49">
        <v>1999</v>
      </c>
      <c r="B87" s="115">
        <f t="shared" si="5"/>
        <v>13.643610000000001</v>
      </c>
      <c r="C87" s="115">
        <f t="shared" si="5"/>
        <v>15.691560000000001</v>
      </c>
      <c r="D87" s="115">
        <f t="shared" si="5"/>
        <v>4.04786</v>
      </c>
      <c r="E87" s="115">
        <f t="shared" si="5"/>
        <v>2.8056199999999998</v>
      </c>
      <c r="F87" s="115">
        <f t="shared" si="5"/>
        <v>1.01189</v>
      </c>
      <c r="G87" s="115">
        <f t="shared" si="5"/>
        <v>2.65387</v>
      </c>
      <c r="H87" s="115">
        <f t="shared" si="5"/>
        <v>7.75509</v>
      </c>
      <c r="I87" s="115">
        <f t="shared" si="5"/>
        <v>2.0147900000000001</v>
      </c>
      <c r="J87" s="115">
        <f t="shared" si="5"/>
        <v>8.9003800000000002</v>
      </c>
      <c r="K87" s="115">
        <f t="shared" si="5"/>
        <v>21.65457</v>
      </c>
      <c r="L87" s="115">
        <f t="shared" si="5"/>
        <v>4.4613500000000004</v>
      </c>
      <c r="M87" s="115">
        <f t="shared" si="5"/>
        <v>1.3095699999999999</v>
      </c>
      <c r="N87" s="115">
        <f t="shared" si="5"/>
        <v>5.1927599999999998</v>
      </c>
      <c r="O87" s="115">
        <f t="shared" si="5"/>
        <v>2.8657300000000001</v>
      </c>
      <c r="P87" s="115">
        <f t="shared" si="5"/>
        <v>3.1750099999999999</v>
      </c>
      <c r="Q87" s="115">
        <f t="shared" si="5"/>
        <v>2.8163499999999999</v>
      </c>
      <c r="R87" s="117">
        <v>100</v>
      </c>
      <c r="S87" s="115">
        <f t="shared" si="6"/>
        <v>80.256889999999999</v>
      </c>
      <c r="T87" s="115">
        <f t="shared" si="6"/>
        <v>15.69525</v>
      </c>
      <c r="U87" s="49">
        <v>1999</v>
      </c>
    </row>
    <row r="88" spans="1:21" s="18" customFormat="1" ht="12" customHeight="1" collapsed="1" x14ac:dyDescent="0.2">
      <c r="A88" s="49">
        <v>2000</v>
      </c>
      <c r="B88" s="115">
        <f t="shared" si="5"/>
        <v>13.77435</v>
      </c>
      <c r="C88" s="115">
        <f t="shared" si="5"/>
        <v>15.740919999999999</v>
      </c>
      <c r="D88" s="115">
        <f t="shared" si="5"/>
        <v>4.0278099999999997</v>
      </c>
      <c r="E88" s="115">
        <f t="shared" si="5"/>
        <v>2.7273700000000001</v>
      </c>
      <c r="F88" s="115">
        <f t="shared" si="5"/>
        <v>1.01814</v>
      </c>
      <c r="G88" s="115">
        <f t="shared" si="5"/>
        <v>2.64703</v>
      </c>
      <c r="H88" s="115">
        <f t="shared" si="5"/>
        <v>7.8025900000000004</v>
      </c>
      <c r="I88" s="115">
        <f t="shared" si="5"/>
        <v>1.9638100000000001</v>
      </c>
      <c r="J88" s="115">
        <f t="shared" si="5"/>
        <v>8.9761600000000001</v>
      </c>
      <c r="K88" s="115">
        <f t="shared" si="5"/>
        <v>21.840959999999999</v>
      </c>
      <c r="L88" s="115">
        <f t="shared" si="5"/>
        <v>4.48787</v>
      </c>
      <c r="M88" s="115">
        <f t="shared" si="5"/>
        <v>1.3210200000000001</v>
      </c>
      <c r="N88" s="115">
        <f t="shared" si="5"/>
        <v>5.04047</v>
      </c>
      <c r="O88" s="115">
        <f t="shared" si="5"/>
        <v>2.7400099999999998</v>
      </c>
      <c r="P88" s="115">
        <f t="shared" si="5"/>
        <v>3.1695099999999998</v>
      </c>
      <c r="Q88" s="115">
        <f t="shared" si="5"/>
        <v>2.7219899999999999</v>
      </c>
      <c r="R88" s="117">
        <v>100</v>
      </c>
      <c r="S88" s="115">
        <f t="shared" si="6"/>
        <v>80.778540000000007</v>
      </c>
      <c r="T88" s="115">
        <f t="shared" si="6"/>
        <v>15.193659999999999</v>
      </c>
      <c r="U88" s="49">
        <v>2000</v>
      </c>
    </row>
    <row r="89" spans="1:21" s="18" customFormat="1" ht="12" hidden="1" customHeight="1" outlineLevel="1" x14ac:dyDescent="0.2">
      <c r="A89" s="49">
        <v>2001</v>
      </c>
      <c r="B89" s="115">
        <f t="shared" si="5"/>
        <v>13.930720000000001</v>
      </c>
      <c r="C89" s="115">
        <f t="shared" si="5"/>
        <v>15.929270000000001</v>
      </c>
      <c r="D89" s="115">
        <f t="shared" si="5"/>
        <v>3.9831500000000002</v>
      </c>
      <c r="E89" s="115">
        <f t="shared" si="5"/>
        <v>2.6558999999999999</v>
      </c>
      <c r="F89" s="115">
        <f t="shared" si="5"/>
        <v>1.0226999999999999</v>
      </c>
      <c r="G89" s="115">
        <f t="shared" si="5"/>
        <v>2.6724600000000001</v>
      </c>
      <c r="H89" s="115">
        <f t="shared" si="5"/>
        <v>7.8522600000000002</v>
      </c>
      <c r="I89" s="115">
        <f t="shared" si="5"/>
        <v>1.9126300000000001</v>
      </c>
      <c r="J89" s="115">
        <f t="shared" si="5"/>
        <v>8.9663000000000004</v>
      </c>
      <c r="K89" s="115">
        <f t="shared" si="5"/>
        <v>21.803650000000001</v>
      </c>
      <c r="L89" s="115">
        <f t="shared" si="5"/>
        <v>4.5041900000000004</v>
      </c>
      <c r="M89" s="115">
        <f t="shared" si="5"/>
        <v>1.3242499999999999</v>
      </c>
      <c r="N89" s="115">
        <f t="shared" si="5"/>
        <v>4.9321799999999998</v>
      </c>
      <c r="O89" s="115">
        <f t="shared" si="5"/>
        <v>2.6661199999999998</v>
      </c>
      <c r="P89" s="115">
        <f t="shared" si="5"/>
        <v>3.1810399999999999</v>
      </c>
      <c r="Q89" s="115">
        <f t="shared" si="5"/>
        <v>2.6631900000000002</v>
      </c>
      <c r="R89" s="117">
        <v>100</v>
      </c>
      <c r="S89" s="115">
        <f t="shared" si="6"/>
        <v>81.18683</v>
      </c>
      <c r="T89" s="115">
        <f t="shared" si="6"/>
        <v>14.830019999999999</v>
      </c>
      <c r="U89" s="49">
        <v>2001</v>
      </c>
    </row>
    <row r="90" spans="1:21" s="18" customFormat="1" ht="12" hidden="1" customHeight="1" outlineLevel="1" x14ac:dyDescent="0.2">
      <c r="A90" s="49">
        <v>2002</v>
      </c>
      <c r="B90" s="115">
        <f t="shared" si="5"/>
        <v>14.008290000000001</v>
      </c>
      <c r="C90" s="115">
        <f t="shared" si="5"/>
        <v>15.989129999999999</v>
      </c>
      <c r="D90" s="115">
        <f t="shared" si="5"/>
        <v>3.9272900000000002</v>
      </c>
      <c r="E90" s="115">
        <f t="shared" si="5"/>
        <v>2.61348</v>
      </c>
      <c r="F90" s="115">
        <f t="shared" si="5"/>
        <v>1.0238</v>
      </c>
      <c r="G90" s="115">
        <f t="shared" si="5"/>
        <v>2.66439</v>
      </c>
      <c r="H90" s="115">
        <f t="shared" si="5"/>
        <v>7.8663800000000004</v>
      </c>
      <c r="I90" s="115">
        <f t="shared" si="5"/>
        <v>1.88825</v>
      </c>
      <c r="J90" s="115">
        <f t="shared" si="5"/>
        <v>9.0187500000000007</v>
      </c>
      <c r="K90" s="115">
        <f t="shared" si="5"/>
        <v>21.819859999999998</v>
      </c>
      <c r="L90" s="115">
        <f t="shared" si="5"/>
        <v>4.5501899999999997</v>
      </c>
      <c r="M90" s="115">
        <f t="shared" si="5"/>
        <v>1.3265100000000001</v>
      </c>
      <c r="N90" s="115">
        <f t="shared" si="5"/>
        <v>4.88917</v>
      </c>
      <c r="O90" s="115">
        <f t="shared" si="5"/>
        <v>2.6238100000000002</v>
      </c>
      <c r="P90" s="115">
        <f t="shared" si="5"/>
        <v>3.1736</v>
      </c>
      <c r="Q90" s="115">
        <f t="shared" si="5"/>
        <v>2.6170800000000001</v>
      </c>
      <c r="R90" s="117">
        <v>100</v>
      </c>
      <c r="S90" s="115">
        <f t="shared" si="6"/>
        <v>81.440910000000002</v>
      </c>
      <c r="T90" s="115">
        <f t="shared" si="6"/>
        <v>14.631790000000001</v>
      </c>
      <c r="U90" s="49">
        <v>2002</v>
      </c>
    </row>
    <row r="91" spans="1:21" s="18" customFormat="1" ht="12" hidden="1" customHeight="1" outlineLevel="1" x14ac:dyDescent="0.2">
      <c r="A91" s="49">
        <v>2003</v>
      </c>
      <c r="B91" s="115">
        <f t="shared" si="5"/>
        <v>14.035600000000001</v>
      </c>
      <c r="C91" s="115">
        <f t="shared" si="5"/>
        <v>15.988530000000001</v>
      </c>
      <c r="D91" s="115">
        <f t="shared" si="5"/>
        <v>3.8923999999999999</v>
      </c>
      <c r="E91" s="115">
        <f t="shared" si="5"/>
        <v>2.59781</v>
      </c>
      <c r="F91" s="115">
        <f t="shared" si="5"/>
        <v>1.02616</v>
      </c>
      <c r="G91" s="115">
        <f t="shared" si="5"/>
        <v>2.6673100000000001</v>
      </c>
      <c r="H91" s="115">
        <f t="shared" si="5"/>
        <v>7.84429</v>
      </c>
      <c r="I91" s="115">
        <f t="shared" si="5"/>
        <v>1.86792</v>
      </c>
      <c r="J91" s="115">
        <f t="shared" si="5"/>
        <v>9.0769699999999993</v>
      </c>
      <c r="K91" s="115">
        <f t="shared" si="5"/>
        <v>21.834399999999999</v>
      </c>
      <c r="L91" s="115">
        <f t="shared" si="5"/>
        <v>4.5687199999999999</v>
      </c>
      <c r="M91" s="115">
        <f t="shared" si="5"/>
        <v>1.3305800000000001</v>
      </c>
      <c r="N91" s="115">
        <f t="shared" si="5"/>
        <v>4.9017200000000001</v>
      </c>
      <c r="O91" s="115">
        <f t="shared" si="5"/>
        <v>2.61558</v>
      </c>
      <c r="P91" s="115">
        <f t="shared" si="5"/>
        <v>3.16656</v>
      </c>
      <c r="Q91" s="115">
        <f t="shared" si="5"/>
        <v>2.5854400000000002</v>
      </c>
      <c r="R91" s="117">
        <v>100</v>
      </c>
      <c r="S91" s="115">
        <f t="shared" si="6"/>
        <v>81.539119999999997</v>
      </c>
      <c r="T91" s="115">
        <f t="shared" si="6"/>
        <v>14.568479999999999</v>
      </c>
      <c r="U91" s="49">
        <v>2003</v>
      </c>
    </row>
    <row r="92" spans="1:21" s="18" customFormat="1" ht="12" hidden="1" customHeight="1" outlineLevel="1" x14ac:dyDescent="0.2">
      <c r="A92" s="49">
        <v>2004</v>
      </c>
      <c r="B92" s="115">
        <f t="shared" si="5"/>
        <v>14.034610000000001</v>
      </c>
      <c r="C92" s="115">
        <f t="shared" si="5"/>
        <v>15.95092</v>
      </c>
      <c r="D92" s="115">
        <f t="shared" si="5"/>
        <v>3.87988</v>
      </c>
      <c r="E92" s="115">
        <f t="shared" si="5"/>
        <v>2.5882999999999998</v>
      </c>
      <c r="F92" s="115">
        <f t="shared" si="5"/>
        <v>1.02125</v>
      </c>
      <c r="G92" s="115">
        <f t="shared" si="5"/>
        <v>2.6752099999999999</v>
      </c>
      <c r="H92" s="115">
        <f t="shared" si="5"/>
        <v>7.8349599999999997</v>
      </c>
      <c r="I92" s="115">
        <f t="shared" si="5"/>
        <v>1.8533900000000001</v>
      </c>
      <c r="J92" s="115">
        <f t="shared" si="5"/>
        <v>9.1104800000000008</v>
      </c>
      <c r="K92" s="115">
        <f t="shared" si="5"/>
        <v>21.883500000000002</v>
      </c>
      <c r="L92" s="115">
        <f t="shared" si="5"/>
        <v>4.6083299999999996</v>
      </c>
      <c r="M92" s="115">
        <f t="shared" si="5"/>
        <v>1.3341400000000001</v>
      </c>
      <c r="N92" s="115">
        <f t="shared" si="5"/>
        <v>4.8719400000000004</v>
      </c>
      <c r="O92" s="115">
        <f t="shared" si="5"/>
        <v>2.5956600000000001</v>
      </c>
      <c r="P92" s="115">
        <f t="shared" si="5"/>
        <v>3.1621899999999998</v>
      </c>
      <c r="Q92" s="115">
        <f t="shared" si="5"/>
        <v>2.5952299999999999</v>
      </c>
      <c r="R92" s="117">
        <v>100</v>
      </c>
      <c r="S92" s="115">
        <f t="shared" si="6"/>
        <v>81.615589999999997</v>
      </c>
      <c r="T92" s="115">
        <f t="shared" si="6"/>
        <v>14.504530000000001</v>
      </c>
      <c r="U92" s="49">
        <v>2004</v>
      </c>
    </row>
    <row r="93" spans="1:21" s="18" customFormat="1" ht="12" hidden="1" customHeight="1" outlineLevel="1" x14ac:dyDescent="0.2">
      <c r="A93" s="49">
        <v>2005</v>
      </c>
      <c r="B93" s="115">
        <f t="shared" si="5"/>
        <v>14.08325</v>
      </c>
      <c r="C93" s="115">
        <f t="shared" si="5"/>
        <v>16.052150000000001</v>
      </c>
      <c r="D93" s="115">
        <f t="shared" si="5"/>
        <v>3.8670900000000001</v>
      </c>
      <c r="E93" s="115">
        <f t="shared" si="5"/>
        <v>2.5541299999999998</v>
      </c>
      <c r="F93" s="115">
        <f t="shared" si="5"/>
        <v>1.0159800000000001</v>
      </c>
      <c r="G93" s="115">
        <f t="shared" si="5"/>
        <v>2.7121499999999998</v>
      </c>
      <c r="H93" s="115">
        <f t="shared" si="5"/>
        <v>7.8265500000000001</v>
      </c>
      <c r="I93" s="115">
        <f t="shared" si="5"/>
        <v>1.8437300000000001</v>
      </c>
      <c r="J93" s="115">
        <f t="shared" si="5"/>
        <v>9.0901499999999995</v>
      </c>
      <c r="K93" s="115">
        <f t="shared" si="5"/>
        <v>21.877320000000001</v>
      </c>
      <c r="L93" s="115">
        <f t="shared" si="5"/>
        <v>4.6285800000000004</v>
      </c>
      <c r="M93" s="115">
        <f t="shared" si="5"/>
        <v>1.3409500000000001</v>
      </c>
      <c r="N93" s="115">
        <f t="shared" si="5"/>
        <v>4.8112300000000001</v>
      </c>
      <c r="O93" s="115">
        <f t="shared" si="5"/>
        <v>2.5570200000000001</v>
      </c>
      <c r="P93" s="115">
        <f t="shared" si="5"/>
        <v>3.16195</v>
      </c>
      <c r="Q93" s="115">
        <f t="shared" si="5"/>
        <v>2.57775</v>
      </c>
      <c r="R93" s="117">
        <v>100</v>
      </c>
      <c r="S93" s="115">
        <f t="shared" si="6"/>
        <v>81.78904</v>
      </c>
      <c r="T93" s="115">
        <f t="shared" si="6"/>
        <v>14.343870000000001</v>
      </c>
      <c r="U93" s="49">
        <v>2005</v>
      </c>
    </row>
    <row r="94" spans="1:21" s="18" customFormat="1" ht="12" hidden="1" customHeight="1" outlineLevel="1" x14ac:dyDescent="0.2">
      <c r="A94" s="49">
        <v>2006</v>
      </c>
      <c r="B94" s="115">
        <f t="shared" si="5"/>
        <v>14.06504</v>
      </c>
      <c r="C94" s="115">
        <f t="shared" si="5"/>
        <v>16.095099999999999</v>
      </c>
      <c r="D94" s="115">
        <f t="shared" si="5"/>
        <v>3.8953600000000002</v>
      </c>
      <c r="E94" s="115">
        <f t="shared" si="5"/>
        <v>2.54908</v>
      </c>
      <c r="F94" s="115">
        <f t="shared" si="5"/>
        <v>1.02451</v>
      </c>
      <c r="G94" s="115">
        <f t="shared" si="5"/>
        <v>2.71549</v>
      </c>
      <c r="H94" s="115">
        <f t="shared" si="5"/>
        <v>7.8090700000000002</v>
      </c>
      <c r="I94" s="115">
        <f t="shared" si="5"/>
        <v>1.84473</v>
      </c>
      <c r="J94" s="115">
        <f t="shared" si="5"/>
        <v>9.0897400000000008</v>
      </c>
      <c r="K94" s="115">
        <f t="shared" si="5"/>
        <v>21.822749999999999</v>
      </c>
      <c r="L94" s="115">
        <f t="shared" si="5"/>
        <v>4.6248100000000001</v>
      </c>
      <c r="M94" s="115">
        <f t="shared" si="5"/>
        <v>1.3301700000000001</v>
      </c>
      <c r="N94" s="115">
        <f t="shared" si="5"/>
        <v>4.8233899999999998</v>
      </c>
      <c r="O94" s="115">
        <f t="shared" si="5"/>
        <v>2.5644999999999998</v>
      </c>
      <c r="P94" s="115">
        <f t="shared" si="5"/>
        <v>3.16926</v>
      </c>
      <c r="Q94" s="115">
        <f t="shared" ref="Q94" si="7">ROUND(Q21/$R21*100,5)</f>
        <v>2.5770200000000001</v>
      </c>
      <c r="R94" s="117">
        <v>100</v>
      </c>
      <c r="S94" s="115">
        <f t="shared" si="6"/>
        <v>81.745930000000001</v>
      </c>
      <c r="T94" s="115">
        <f t="shared" si="6"/>
        <v>14.35871</v>
      </c>
      <c r="U94" s="49">
        <v>2006</v>
      </c>
    </row>
    <row r="95" spans="1:21" s="18" customFormat="1" ht="12" hidden="1" customHeight="1" outlineLevel="1" x14ac:dyDescent="0.2">
      <c r="A95" s="49">
        <v>2007</v>
      </c>
      <c r="B95" s="115">
        <f t="shared" ref="B95:Q110" si="8">ROUND(B22/$R22*100,5)</f>
        <v>14.058450000000001</v>
      </c>
      <c r="C95" s="115">
        <f t="shared" si="8"/>
        <v>16.12378</v>
      </c>
      <c r="D95" s="115">
        <f t="shared" si="8"/>
        <v>3.9124300000000001</v>
      </c>
      <c r="E95" s="115">
        <f t="shared" si="8"/>
        <v>2.5563899999999999</v>
      </c>
      <c r="F95" s="115">
        <f t="shared" si="8"/>
        <v>1.0284800000000001</v>
      </c>
      <c r="G95" s="115">
        <f t="shared" si="8"/>
        <v>2.7238199999999999</v>
      </c>
      <c r="H95" s="115">
        <f t="shared" si="8"/>
        <v>7.7983500000000001</v>
      </c>
      <c r="I95" s="115">
        <f t="shared" si="8"/>
        <v>1.84727</v>
      </c>
      <c r="J95" s="115">
        <f t="shared" si="8"/>
        <v>9.0953999999999997</v>
      </c>
      <c r="K95" s="115">
        <f t="shared" si="8"/>
        <v>21.78857</v>
      </c>
      <c r="L95" s="115">
        <f t="shared" si="8"/>
        <v>4.6283000000000003</v>
      </c>
      <c r="M95" s="115">
        <f t="shared" si="8"/>
        <v>1.3180099999999999</v>
      </c>
      <c r="N95" s="115">
        <f t="shared" si="8"/>
        <v>4.8214300000000003</v>
      </c>
      <c r="O95" s="115">
        <f t="shared" si="8"/>
        <v>2.5592700000000002</v>
      </c>
      <c r="P95" s="115">
        <f t="shared" si="8"/>
        <v>3.1640000000000001</v>
      </c>
      <c r="Q95" s="115">
        <f t="shared" si="8"/>
        <v>2.57605</v>
      </c>
      <c r="R95" s="117">
        <v>100</v>
      </c>
      <c r="S95" s="115">
        <f t="shared" ref="S95:T113" si="9">ROUND(S22/$R22*100,5)</f>
        <v>81.727149999999995</v>
      </c>
      <c r="T95" s="115">
        <f t="shared" si="9"/>
        <v>14.36042</v>
      </c>
      <c r="U95" s="49">
        <v>2007</v>
      </c>
    </row>
    <row r="96" spans="1:21" s="18" customFormat="1" ht="12" hidden="1" customHeight="1" outlineLevel="1" x14ac:dyDescent="0.2">
      <c r="A96" s="49">
        <v>2008</v>
      </c>
      <c r="B96" s="115">
        <f t="shared" si="8"/>
        <v>14.08263</v>
      </c>
      <c r="C96" s="115">
        <f t="shared" si="8"/>
        <v>16.15448</v>
      </c>
      <c r="D96" s="115">
        <f t="shared" si="8"/>
        <v>3.9307400000000001</v>
      </c>
      <c r="E96" s="115">
        <f t="shared" si="8"/>
        <v>2.5480299999999998</v>
      </c>
      <c r="F96" s="115">
        <f t="shared" si="8"/>
        <v>1.0289200000000001</v>
      </c>
      <c r="G96" s="115">
        <f t="shared" si="8"/>
        <v>2.7610700000000001</v>
      </c>
      <c r="H96" s="115">
        <f t="shared" si="8"/>
        <v>7.7900099999999997</v>
      </c>
      <c r="I96" s="115">
        <f t="shared" si="8"/>
        <v>1.8340000000000001</v>
      </c>
      <c r="J96" s="115">
        <f t="shared" si="8"/>
        <v>9.1047600000000006</v>
      </c>
      <c r="K96" s="115">
        <f t="shared" si="8"/>
        <v>21.779419999999998</v>
      </c>
      <c r="L96" s="115">
        <f t="shared" si="8"/>
        <v>4.6279700000000004</v>
      </c>
      <c r="M96" s="115">
        <f t="shared" si="8"/>
        <v>1.31047</v>
      </c>
      <c r="N96" s="115">
        <f t="shared" si="8"/>
        <v>4.7845199999999997</v>
      </c>
      <c r="O96" s="115">
        <f t="shared" si="8"/>
        <v>2.54765</v>
      </c>
      <c r="P96" s="115">
        <f t="shared" si="8"/>
        <v>3.15842</v>
      </c>
      <c r="Q96" s="115">
        <f t="shared" si="8"/>
        <v>2.5569199999999999</v>
      </c>
      <c r="R96" s="117">
        <v>100</v>
      </c>
      <c r="S96" s="115">
        <f t="shared" si="9"/>
        <v>81.79813</v>
      </c>
      <c r="T96" s="115">
        <f t="shared" si="9"/>
        <v>14.271129999999999</v>
      </c>
      <c r="U96" s="49">
        <v>2008</v>
      </c>
    </row>
    <row r="97" spans="1:21" s="18" customFormat="1" ht="12" hidden="1" customHeight="1" outlineLevel="1" x14ac:dyDescent="0.2">
      <c r="A97" s="49">
        <v>2009</v>
      </c>
      <c r="B97" s="115">
        <f t="shared" si="8"/>
        <v>13.976229999999999</v>
      </c>
      <c r="C97" s="115">
        <f t="shared" si="8"/>
        <v>16.202449999999999</v>
      </c>
      <c r="D97" s="115">
        <f t="shared" si="8"/>
        <v>3.97966</v>
      </c>
      <c r="E97" s="115">
        <f t="shared" si="8"/>
        <v>2.5722700000000001</v>
      </c>
      <c r="F97" s="115">
        <f t="shared" si="8"/>
        <v>1.0230900000000001</v>
      </c>
      <c r="G97" s="115">
        <f t="shared" si="8"/>
        <v>2.7993399999999999</v>
      </c>
      <c r="H97" s="115">
        <f t="shared" si="8"/>
        <v>7.7837500000000004</v>
      </c>
      <c r="I97" s="115">
        <f t="shared" si="8"/>
        <v>1.8416699999999999</v>
      </c>
      <c r="J97" s="115">
        <f t="shared" si="8"/>
        <v>9.1767800000000008</v>
      </c>
      <c r="K97" s="115">
        <f t="shared" si="8"/>
        <v>21.71941</v>
      </c>
      <c r="L97" s="115">
        <f t="shared" si="8"/>
        <v>4.6277600000000003</v>
      </c>
      <c r="M97" s="115">
        <f t="shared" si="8"/>
        <v>1.29999</v>
      </c>
      <c r="N97" s="115">
        <f t="shared" si="8"/>
        <v>4.7498699999999996</v>
      </c>
      <c r="O97" s="115">
        <f t="shared" si="8"/>
        <v>2.5441600000000002</v>
      </c>
      <c r="P97" s="115">
        <f t="shared" si="8"/>
        <v>3.1734</v>
      </c>
      <c r="Q97" s="115">
        <f t="shared" si="8"/>
        <v>2.53017</v>
      </c>
      <c r="R97" s="117">
        <v>100</v>
      </c>
      <c r="S97" s="115">
        <f t="shared" si="9"/>
        <v>81.782200000000003</v>
      </c>
      <c r="T97" s="115">
        <f t="shared" si="9"/>
        <v>14.23814</v>
      </c>
      <c r="U97" s="49">
        <v>2009</v>
      </c>
    </row>
    <row r="98" spans="1:21" s="18" customFormat="1" ht="12" customHeight="1" collapsed="1" x14ac:dyDescent="0.2">
      <c r="A98" s="49">
        <v>2010</v>
      </c>
      <c r="B98" s="115">
        <f t="shared" si="8"/>
        <v>13.932589999999999</v>
      </c>
      <c r="C98" s="115">
        <f t="shared" si="8"/>
        <v>16.28651</v>
      </c>
      <c r="D98" s="115">
        <f t="shared" si="8"/>
        <v>4.00265</v>
      </c>
      <c r="E98" s="115">
        <f t="shared" si="8"/>
        <v>2.5750700000000002</v>
      </c>
      <c r="F98" s="115">
        <f t="shared" si="8"/>
        <v>1.01735</v>
      </c>
      <c r="G98" s="115">
        <f t="shared" si="8"/>
        <v>2.8033700000000001</v>
      </c>
      <c r="H98" s="115">
        <f t="shared" si="8"/>
        <v>7.7570199999999998</v>
      </c>
      <c r="I98" s="115">
        <f t="shared" si="8"/>
        <v>1.8231299999999999</v>
      </c>
      <c r="J98" s="115">
        <f t="shared" si="8"/>
        <v>9.1975999999999996</v>
      </c>
      <c r="K98" s="115">
        <f t="shared" si="8"/>
        <v>21.688600000000001</v>
      </c>
      <c r="L98" s="115">
        <f t="shared" si="8"/>
        <v>4.6275899999999996</v>
      </c>
      <c r="M98" s="115">
        <f t="shared" si="8"/>
        <v>1.30213</v>
      </c>
      <c r="N98" s="115">
        <f t="shared" si="8"/>
        <v>4.7515900000000002</v>
      </c>
      <c r="O98" s="115">
        <f t="shared" si="8"/>
        <v>2.53796</v>
      </c>
      <c r="P98" s="115">
        <f t="shared" si="8"/>
        <v>3.1654399999999998</v>
      </c>
      <c r="Q98" s="115">
        <f t="shared" si="8"/>
        <v>2.53139</v>
      </c>
      <c r="R98" s="117">
        <v>100</v>
      </c>
      <c r="S98" s="115">
        <f t="shared" si="9"/>
        <v>81.778210000000001</v>
      </c>
      <c r="T98" s="115">
        <f t="shared" si="9"/>
        <v>14.219139999999999</v>
      </c>
      <c r="U98" s="49">
        <v>2010</v>
      </c>
    </row>
    <row r="99" spans="1:21" s="18" customFormat="1" ht="12" hidden="1" customHeight="1" outlineLevel="1" x14ac:dyDescent="0.2">
      <c r="A99" s="49">
        <v>2011</v>
      </c>
      <c r="B99" s="115">
        <f t="shared" si="8"/>
        <v>13.95795</v>
      </c>
      <c r="C99" s="115">
        <f t="shared" si="8"/>
        <v>16.395849999999999</v>
      </c>
      <c r="D99" s="115">
        <f t="shared" si="8"/>
        <v>3.99613</v>
      </c>
      <c r="E99" s="115">
        <f t="shared" si="8"/>
        <v>2.5469599999999999</v>
      </c>
      <c r="F99" s="115">
        <f t="shared" si="8"/>
        <v>1.01894</v>
      </c>
      <c r="G99" s="115">
        <f t="shared" si="8"/>
        <v>2.80307</v>
      </c>
      <c r="H99" s="115">
        <f t="shared" si="8"/>
        <v>7.7670199999999996</v>
      </c>
      <c r="I99" s="115">
        <f t="shared" si="8"/>
        <v>1.78426</v>
      </c>
      <c r="J99" s="115">
        <f t="shared" si="8"/>
        <v>9.2335100000000008</v>
      </c>
      <c r="K99" s="115">
        <f t="shared" si="8"/>
        <v>21.715050000000002</v>
      </c>
      <c r="L99" s="115">
        <f t="shared" si="8"/>
        <v>4.6210699999999996</v>
      </c>
      <c r="M99" s="115">
        <f t="shared" si="8"/>
        <v>1.3025599999999999</v>
      </c>
      <c r="N99" s="115">
        <f t="shared" si="8"/>
        <v>4.7010899999999998</v>
      </c>
      <c r="O99" s="115">
        <f t="shared" si="8"/>
        <v>2.49465</v>
      </c>
      <c r="P99" s="115">
        <f t="shared" si="8"/>
        <v>3.1522199999999998</v>
      </c>
      <c r="Q99" s="115">
        <f t="shared" si="8"/>
        <v>2.5096500000000002</v>
      </c>
      <c r="R99" s="117">
        <v>100</v>
      </c>
      <c r="S99" s="115">
        <f t="shared" si="9"/>
        <v>81.967250000000007</v>
      </c>
      <c r="T99" s="115">
        <f t="shared" si="9"/>
        <v>14.036619999999999</v>
      </c>
      <c r="U99" s="49">
        <v>2011</v>
      </c>
    </row>
    <row r="100" spans="1:21" s="18" customFormat="1" ht="12" hidden="1" customHeight="1" outlineLevel="1" x14ac:dyDescent="0.2">
      <c r="A100" s="49">
        <v>2012</v>
      </c>
      <c r="B100" s="115">
        <f t="shared" si="8"/>
        <v>13.988160000000001</v>
      </c>
      <c r="C100" s="115">
        <f t="shared" si="8"/>
        <v>16.495370000000001</v>
      </c>
      <c r="D100" s="115">
        <f t="shared" si="8"/>
        <v>4.0443100000000003</v>
      </c>
      <c r="E100" s="115">
        <f t="shared" si="8"/>
        <v>2.5232899999999998</v>
      </c>
      <c r="F100" s="115">
        <f t="shared" si="8"/>
        <v>1.0223800000000001</v>
      </c>
      <c r="G100" s="115">
        <f t="shared" si="8"/>
        <v>2.8262200000000002</v>
      </c>
      <c r="H100" s="115">
        <f t="shared" si="8"/>
        <v>7.7656499999999999</v>
      </c>
      <c r="I100" s="115">
        <f t="shared" si="8"/>
        <v>1.75854</v>
      </c>
      <c r="J100" s="115">
        <f t="shared" si="8"/>
        <v>9.25108</v>
      </c>
      <c r="K100" s="115">
        <f t="shared" si="8"/>
        <v>21.682269999999999</v>
      </c>
      <c r="L100" s="115">
        <f t="shared" si="8"/>
        <v>4.6088199999999997</v>
      </c>
      <c r="M100" s="115">
        <f t="shared" si="8"/>
        <v>1.28871</v>
      </c>
      <c r="N100" s="115">
        <f t="shared" si="8"/>
        <v>4.6811499999999997</v>
      </c>
      <c r="O100" s="115">
        <f t="shared" si="8"/>
        <v>2.4508999999999999</v>
      </c>
      <c r="P100" s="115">
        <f t="shared" si="8"/>
        <v>3.1333799999999998</v>
      </c>
      <c r="Q100" s="115">
        <f t="shared" si="8"/>
        <v>2.4797600000000002</v>
      </c>
      <c r="R100" s="117">
        <v>100</v>
      </c>
      <c r="S100" s="115">
        <f t="shared" si="9"/>
        <v>82.062049999999999</v>
      </c>
      <c r="T100" s="115">
        <f t="shared" si="9"/>
        <v>13.89363</v>
      </c>
      <c r="U100" s="49">
        <v>2012</v>
      </c>
    </row>
    <row r="101" spans="1:21" s="18" customFormat="1" ht="12" hidden="1" customHeight="1" outlineLevel="1" x14ac:dyDescent="0.2">
      <c r="A101" s="49">
        <v>2013</v>
      </c>
      <c r="B101" s="115">
        <f t="shared" si="8"/>
        <v>14.033390000000001</v>
      </c>
      <c r="C101" s="115">
        <f t="shared" si="8"/>
        <v>16.57469</v>
      </c>
      <c r="D101" s="115">
        <f t="shared" si="8"/>
        <v>4.0931699999999998</v>
      </c>
      <c r="E101" s="115">
        <f t="shared" si="8"/>
        <v>2.50488</v>
      </c>
      <c r="F101" s="115">
        <f t="shared" si="8"/>
        <v>1.0189600000000001</v>
      </c>
      <c r="G101" s="115">
        <f t="shared" si="8"/>
        <v>2.8447100000000001</v>
      </c>
      <c r="H101" s="115">
        <f t="shared" si="8"/>
        <v>7.7374299999999998</v>
      </c>
      <c r="I101" s="115">
        <f t="shared" si="8"/>
        <v>1.7447699999999999</v>
      </c>
      <c r="J101" s="115">
        <f t="shared" si="8"/>
        <v>9.2714400000000001</v>
      </c>
      <c r="K101" s="115">
        <f t="shared" si="8"/>
        <v>21.635390000000001</v>
      </c>
      <c r="L101" s="115">
        <f t="shared" si="8"/>
        <v>4.59612</v>
      </c>
      <c r="M101" s="115">
        <f t="shared" si="8"/>
        <v>1.2705599999999999</v>
      </c>
      <c r="N101" s="115">
        <f t="shared" si="8"/>
        <v>4.6742900000000001</v>
      </c>
      <c r="O101" s="115">
        <f t="shared" si="8"/>
        <v>2.4202699999999999</v>
      </c>
      <c r="P101" s="115">
        <f t="shared" si="8"/>
        <v>3.1267</v>
      </c>
      <c r="Q101" s="115">
        <f t="shared" si="8"/>
        <v>2.4532400000000001</v>
      </c>
      <c r="R101" s="117">
        <v>100</v>
      </c>
      <c r="S101" s="115">
        <f t="shared" si="9"/>
        <v>82.109390000000005</v>
      </c>
      <c r="T101" s="115">
        <f t="shared" si="9"/>
        <v>13.79744</v>
      </c>
      <c r="U101" s="49">
        <v>2013</v>
      </c>
    </row>
    <row r="102" spans="1:21" s="18" customFormat="1" ht="12" hidden="1" customHeight="1" outlineLevel="1" x14ac:dyDescent="0.2">
      <c r="A102" s="49">
        <v>2014</v>
      </c>
      <c r="B102" s="115">
        <f t="shared" si="8"/>
        <v>14.062390000000001</v>
      </c>
      <c r="C102" s="115">
        <f t="shared" si="8"/>
        <v>16.65014</v>
      </c>
      <c r="D102" s="115">
        <f t="shared" si="8"/>
        <v>4.1372799999999996</v>
      </c>
      <c r="E102" s="115">
        <f t="shared" si="8"/>
        <v>2.4853100000000001</v>
      </c>
      <c r="F102" s="115">
        <f t="shared" si="8"/>
        <v>1.01519</v>
      </c>
      <c r="G102" s="115">
        <f t="shared" si="8"/>
        <v>2.8448699999999998</v>
      </c>
      <c r="H102" s="115">
        <f t="shared" si="8"/>
        <v>7.7598700000000003</v>
      </c>
      <c r="I102" s="115">
        <f t="shared" si="8"/>
        <v>1.7351700000000001</v>
      </c>
      <c r="J102" s="115">
        <f t="shared" si="8"/>
        <v>9.2958400000000001</v>
      </c>
      <c r="K102" s="115">
        <f t="shared" si="8"/>
        <v>21.580169999999999</v>
      </c>
      <c r="L102" s="115">
        <f t="shared" si="8"/>
        <v>4.5891999999999999</v>
      </c>
      <c r="M102" s="115">
        <f t="shared" si="8"/>
        <v>1.2599499999999999</v>
      </c>
      <c r="N102" s="115">
        <f t="shared" si="8"/>
        <v>4.6567699999999999</v>
      </c>
      <c r="O102" s="115">
        <f t="shared" si="8"/>
        <v>2.3797199999999998</v>
      </c>
      <c r="P102" s="115">
        <f t="shared" si="8"/>
        <v>3.1220300000000001</v>
      </c>
      <c r="Q102" s="115">
        <f t="shared" si="8"/>
        <v>2.4260899999999999</v>
      </c>
      <c r="R102" s="117">
        <v>100</v>
      </c>
      <c r="S102" s="115">
        <f t="shared" si="9"/>
        <v>82.179659999999998</v>
      </c>
      <c r="T102" s="115">
        <f t="shared" si="9"/>
        <v>13.683059999999999</v>
      </c>
      <c r="U102" s="49">
        <v>2014</v>
      </c>
    </row>
    <row r="103" spans="1:21" s="18" customFormat="1" ht="12" customHeight="1" collapsed="1" x14ac:dyDescent="0.2">
      <c r="A103" s="49">
        <v>2015</v>
      </c>
      <c r="B103" s="115">
        <f t="shared" si="8"/>
        <v>14.07714</v>
      </c>
      <c r="C103" s="115">
        <f t="shared" si="8"/>
        <v>16.738019999999999</v>
      </c>
      <c r="D103" s="115">
        <f t="shared" si="8"/>
        <v>4.18797</v>
      </c>
      <c r="E103" s="115">
        <f t="shared" si="8"/>
        <v>2.4583499999999998</v>
      </c>
      <c r="F103" s="115">
        <f t="shared" si="8"/>
        <v>1.0094399999999999</v>
      </c>
      <c r="G103" s="115">
        <f t="shared" si="8"/>
        <v>2.8457499999999998</v>
      </c>
      <c r="H103" s="115">
        <f t="shared" si="8"/>
        <v>7.7842000000000002</v>
      </c>
      <c r="I103" s="115">
        <f t="shared" si="8"/>
        <v>1.71977</v>
      </c>
      <c r="J103" s="115">
        <f t="shared" si="8"/>
        <v>9.2996999999999996</v>
      </c>
      <c r="K103" s="115">
        <f t="shared" si="8"/>
        <v>21.574359999999999</v>
      </c>
      <c r="L103" s="115">
        <f t="shared" si="8"/>
        <v>4.5763100000000003</v>
      </c>
      <c r="M103" s="115">
        <f t="shared" si="8"/>
        <v>1.24786</v>
      </c>
      <c r="N103" s="115">
        <f t="shared" si="8"/>
        <v>4.6077000000000004</v>
      </c>
      <c r="O103" s="115">
        <f t="shared" si="8"/>
        <v>2.3464299999999998</v>
      </c>
      <c r="P103" s="115">
        <f t="shared" si="8"/>
        <v>3.12554</v>
      </c>
      <c r="Q103" s="115">
        <f t="shared" si="8"/>
        <v>2.4014600000000002</v>
      </c>
      <c r="R103" s="117">
        <v>100</v>
      </c>
      <c r="S103" s="115">
        <f t="shared" si="9"/>
        <v>82.278329999999997</v>
      </c>
      <c r="T103" s="115">
        <f t="shared" si="9"/>
        <v>13.533709999999999</v>
      </c>
      <c r="U103" s="49">
        <v>2015</v>
      </c>
    </row>
    <row r="104" spans="1:21" s="18" customFormat="1" ht="12" hidden="1" customHeight="1" outlineLevel="1" x14ac:dyDescent="0.2">
      <c r="A104" s="148">
        <v>2016</v>
      </c>
      <c r="B104" s="115">
        <f t="shared" si="8"/>
        <v>14.091189999999999</v>
      </c>
      <c r="C104" s="115">
        <f t="shared" si="8"/>
        <v>16.80096</v>
      </c>
      <c r="D104" s="115">
        <f t="shared" si="8"/>
        <v>4.2551199999999998</v>
      </c>
      <c r="E104" s="115">
        <f t="shared" si="8"/>
        <v>2.4509799999999999</v>
      </c>
      <c r="F104" s="115">
        <f t="shared" si="8"/>
        <v>1.00922</v>
      </c>
      <c r="G104" s="115">
        <f t="shared" si="8"/>
        <v>2.8544200000000002</v>
      </c>
      <c r="H104" s="115">
        <f t="shared" si="8"/>
        <v>7.7850700000000002</v>
      </c>
      <c r="I104" s="115">
        <f t="shared" si="8"/>
        <v>1.7065900000000001</v>
      </c>
      <c r="J104" s="115">
        <f t="shared" si="8"/>
        <v>9.2987699999999993</v>
      </c>
      <c r="K104" s="115">
        <f t="shared" si="8"/>
        <v>21.531639999999999</v>
      </c>
      <c r="L104" s="115">
        <f t="shared" si="8"/>
        <v>4.5528000000000004</v>
      </c>
      <c r="M104" s="115">
        <f t="shared" si="8"/>
        <v>1.2371799999999999</v>
      </c>
      <c r="N104" s="115">
        <f t="shared" si="8"/>
        <v>4.5904600000000002</v>
      </c>
      <c r="O104" s="115">
        <f t="shared" si="8"/>
        <v>2.3216199999999998</v>
      </c>
      <c r="P104" s="115">
        <f t="shared" si="8"/>
        <v>3.1355599999999999</v>
      </c>
      <c r="Q104" s="115">
        <f t="shared" si="8"/>
        <v>2.3784299999999998</v>
      </c>
      <c r="R104" s="117">
        <v>100</v>
      </c>
      <c r="S104" s="115">
        <f t="shared" si="9"/>
        <v>82.296809999999994</v>
      </c>
      <c r="T104" s="115">
        <f t="shared" si="9"/>
        <v>13.448079999999999</v>
      </c>
      <c r="U104" s="49">
        <v>2016</v>
      </c>
    </row>
    <row r="105" spans="1:21" s="18" customFormat="1" ht="12" customHeight="1" collapsed="1" x14ac:dyDescent="0.2">
      <c r="A105" s="49">
        <v>2017</v>
      </c>
      <c r="B105" s="115">
        <f t="shared" si="8"/>
        <v>14.098940000000001</v>
      </c>
      <c r="C105" s="115">
        <f t="shared" si="8"/>
        <v>16.860389999999999</v>
      </c>
      <c r="D105" s="115">
        <f t="shared" si="8"/>
        <v>4.3257000000000003</v>
      </c>
      <c r="E105" s="115">
        <f t="shared" si="8"/>
        <v>2.4507500000000002</v>
      </c>
      <c r="F105" s="115">
        <f t="shared" si="8"/>
        <v>1.0031000000000001</v>
      </c>
      <c r="G105" s="115">
        <f t="shared" si="8"/>
        <v>2.8477199999999998</v>
      </c>
      <c r="H105" s="115">
        <f t="shared" si="8"/>
        <v>7.8007600000000004</v>
      </c>
      <c r="I105" s="115">
        <f t="shared" si="8"/>
        <v>1.6957599999999999</v>
      </c>
      <c r="J105" s="115">
        <f t="shared" si="8"/>
        <v>9.2831899999999994</v>
      </c>
      <c r="K105" s="115">
        <f t="shared" si="8"/>
        <v>21.499919999999999</v>
      </c>
      <c r="L105" s="115">
        <f t="shared" si="8"/>
        <v>4.53606</v>
      </c>
      <c r="M105" s="115">
        <f t="shared" si="8"/>
        <v>1.22566</v>
      </c>
      <c r="N105" s="115">
        <f t="shared" si="8"/>
        <v>4.5761799999999999</v>
      </c>
      <c r="O105" s="115">
        <f t="shared" si="8"/>
        <v>2.2995000000000001</v>
      </c>
      <c r="P105" s="115">
        <f t="shared" si="8"/>
        <v>3.13931</v>
      </c>
      <c r="Q105" s="115">
        <f t="shared" si="8"/>
        <v>2.3570600000000002</v>
      </c>
      <c r="R105" s="117">
        <v>100</v>
      </c>
      <c r="S105" s="115">
        <f t="shared" si="9"/>
        <v>82.295050000000003</v>
      </c>
      <c r="T105" s="115">
        <f t="shared" si="9"/>
        <v>13.379250000000001</v>
      </c>
      <c r="U105" s="49">
        <v>2017</v>
      </c>
    </row>
    <row r="106" spans="1:21" s="18" customFormat="1" ht="12" customHeight="1" x14ac:dyDescent="0.2">
      <c r="A106" s="49">
        <v>2018</v>
      </c>
      <c r="B106" s="115">
        <f t="shared" si="8"/>
        <v>14.102029999999999</v>
      </c>
      <c r="C106" s="115">
        <f t="shared" si="8"/>
        <v>16.91123</v>
      </c>
      <c r="D106" s="115">
        <f t="shared" si="8"/>
        <v>4.3804499999999997</v>
      </c>
      <c r="E106" s="115">
        <f t="shared" si="8"/>
        <v>2.44252</v>
      </c>
      <c r="F106" s="115">
        <f t="shared" si="8"/>
        <v>0.99887000000000004</v>
      </c>
      <c r="G106" s="115">
        <f t="shared" si="8"/>
        <v>2.8553000000000002</v>
      </c>
      <c r="H106" s="115">
        <f t="shared" si="8"/>
        <v>7.8214800000000002</v>
      </c>
      <c r="I106" s="115">
        <f t="shared" si="8"/>
        <v>1.6839999999999999</v>
      </c>
      <c r="J106" s="115">
        <f t="shared" si="8"/>
        <v>9.2697000000000003</v>
      </c>
      <c r="K106" s="115">
        <f t="shared" si="8"/>
        <v>21.499690000000001</v>
      </c>
      <c r="L106" s="115">
        <f t="shared" si="8"/>
        <v>4.5237800000000004</v>
      </c>
      <c r="M106" s="115">
        <f t="shared" si="8"/>
        <v>1.2148600000000001</v>
      </c>
      <c r="N106" s="115">
        <f t="shared" si="8"/>
        <v>4.5605500000000001</v>
      </c>
      <c r="O106" s="115">
        <f t="shared" si="8"/>
        <v>2.2696999999999998</v>
      </c>
      <c r="P106" s="115">
        <f t="shared" si="8"/>
        <v>3.1350199999999999</v>
      </c>
      <c r="Q106" s="115">
        <f t="shared" si="8"/>
        <v>2.3308200000000001</v>
      </c>
      <c r="R106" s="117">
        <v>100</v>
      </c>
      <c r="S106" s="115">
        <f t="shared" si="9"/>
        <v>82.331959999999995</v>
      </c>
      <c r="T106" s="115">
        <f t="shared" si="9"/>
        <v>13.28759</v>
      </c>
      <c r="U106" s="49">
        <v>2018</v>
      </c>
    </row>
    <row r="107" spans="1:21" s="18" customFormat="1" ht="12" customHeight="1" x14ac:dyDescent="0.2">
      <c r="A107" s="49">
        <v>2019</v>
      </c>
      <c r="B107" s="115">
        <f t="shared" si="8"/>
        <v>14.08146</v>
      </c>
      <c r="C107" s="115">
        <f t="shared" si="8"/>
        <v>16.946110000000001</v>
      </c>
      <c r="D107" s="115">
        <f t="shared" si="8"/>
        <v>4.4502300000000004</v>
      </c>
      <c r="E107" s="115">
        <f t="shared" si="8"/>
        <v>2.4321899999999999</v>
      </c>
      <c r="F107" s="115">
        <f t="shared" si="8"/>
        <v>0.99519000000000002</v>
      </c>
      <c r="G107" s="115">
        <f t="shared" si="8"/>
        <v>2.8751199999999999</v>
      </c>
      <c r="H107" s="115">
        <f t="shared" si="8"/>
        <v>7.8284599999999998</v>
      </c>
      <c r="I107" s="115">
        <f t="shared" si="8"/>
        <v>1.6767000000000001</v>
      </c>
      <c r="J107" s="115">
        <f t="shared" si="8"/>
        <v>9.2708700000000004</v>
      </c>
      <c r="K107" s="115">
        <f t="shared" si="8"/>
        <v>21.511869999999998</v>
      </c>
      <c r="L107" s="115">
        <f t="shared" si="8"/>
        <v>4.5133299999999998</v>
      </c>
      <c r="M107" s="115">
        <f t="shared" si="8"/>
        <v>1.2018500000000001</v>
      </c>
      <c r="N107" s="115">
        <f t="shared" si="8"/>
        <v>4.5376200000000004</v>
      </c>
      <c r="O107" s="115">
        <f t="shared" si="8"/>
        <v>2.2437</v>
      </c>
      <c r="P107" s="115">
        <f t="shared" si="8"/>
        <v>3.1343800000000002</v>
      </c>
      <c r="Q107" s="115">
        <f t="shared" si="8"/>
        <v>2.3009300000000001</v>
      </c>
      <c r="R107" s="117">
        <v>100</v>
      </c>
      <c r="S107" s="115">
        <f t="shared" si="9"/>
        <v>82.358630000000005</v>
      </c>
      <c r="T107" s="115">
        <f t="shared" si="9"/>
        <v>13.191129999999999</v>
      </c>
      <c r="U107" s="49">
        <v>2019</v>
      </c>
    </row>
    <row r="108" spans="1:21" s="18" customFormat="1" ht="12" customHeight="1" x14ac:dyDescent="0.2">
      <c r="A108" s="49">
        <v>2020</v>
      </c>
      <c r="B108" s="115">
        <f t="shared" si="8"/>
        <v>14.050509999999999</v>
      </c>
      <c r="C108" s="115">
        <f t="shared" si="8"/>
        <v>16.961739999999999</v>
      </c>
      <c r="D108" s="115">
        <f t="shared" si="8"/>
        <v>4.48217</v>
      </c>
      <c r="E108" s="115">
        <f t="shared" si="8"/>
        <v>2.4376500000000001</v>
      </c>
      <c r="F108" s="115">
        <f t="shared" si="8"/>
        <v>0.99255000000000004</v>
      </c>
      <c r="G108" s="115">
        <f t="shared" si="8"/>
        <v>2.8868900000000002</v>
      </c>
      <c r="H108" s="115">
        <f t="shared" si="8"/>
        <v>7.8258799999999997</v>
      </c>
      <c r="I108" s="115">
        <f t="shared" si="8"/>
        <v>1.6743399999999999</v>
      </c>
      <c r="J108" s="115">
        <f t="shared" si="8"/>
        <v>9.2789900000000003</v>
      </c>
      <c r="K108" s="115">
        <f t="shared" si="8"/>
        <v>21.52345</v>
      </c>
      <c r="L108" s="115">
        <f t="shared" si="8"/>
        <v>4.4977999999999998</v>
      </c>
      <c r="M108" s="115">
        <f t="shared" si="8"/>
        <v>1.18906</v>
      </c>
      <c r="N108" s="115">
        <f t="shared" si="8"/>
        <v>4.5401400000000001</v>
      </c>
      <c r="O108" s="115">
        <f t="shared" si="8"/>
        <v>2.2341500000000001</v>
      </c>
      <c r="P108" s="115">
        <f t="shared" si="8"/>
        <v>3.1446800000000001</v>
      </c>
      <c r="Q108" s="115">
        <f t="shared" si="8"/>
        <v>2.2799999999999998</v>
      </c>
      <c r="R108" s="117">
        <v>100</v>
      </c>
      <c r="S108" s="115">
        <f t="shared" si="9"/>
        <v>82.351550000000003</v>
      </c>
      <c r="T108" s="115">
        <f t="shared" si="9"/>
        <v>13.16628</v>
      </c>
      <c r="U108" s="49">
        <v>2020</v>
      </c>
    </row>
    <row r="109" spans="1:21" s="18" customFormat="1" ht="12" customHeight="1" x14ac:dyDescent="0.2">
      <c r="A109" s="49">
        <v>2021</v>
      </c>
      <c r="B109" s="115">
        <f t="shared" si="8"/>
        <v>14.019299999999999</v>
      </c>
      <c r="C109" s="115">
        <f t="shared" si="8"/>
        <v>16.934000000000001</v>
      </c>
      <c r="D109" s="115">
        <f t="shared" si="8"/>
        <v>4.5321800000000003</v>
      </c>
      <c r="E109" s="115">
        <f t="shared" si="8"/>
        <v>2.45539</v>
      </c>
      <c r="F109" s="115">
        <f t="shared" si="8"/>
        <v>0.98882000000000003</v>
      </c>
      <c r="G109" s="115">
        <f t="shared" si="8"/>
        <v>2.8851100000000001</v>
      </c>
      <c r="H109" s="115">
        <f t="shared" si="8"/>
        <v>7.8285600000000004</v>
      </c>
      <c r="I109" s="115">
        <f t="shared" si="8"/>
        <v>1.67082</v>
      </c>
      <c r="J109" s="115">
        <f t="shared" si="8"/>
        <v>9.2823200000000003</v>
      </c>
      <c r="K109" s="115">
        <f t="shared" si="8"/>
        <v>21.54684</v>
      </c>
      <c r="L109" s="115">
        <f t="shared" si="8"/>
        <v>4.4973700000000001</v>
      </c>
      <c r="M109" s="115">
        <f t="shared" si="8"/>
        <v>1.1778200000000001</v>
      </c>
      <c r="N109" s="115">
        <f t="shared" si="8"/>
        <v>4.5319099999999999</v>
      </c>
      <c r="O109" s="115">
        <f t="shared" si="8"/>
        <v>2.2277800000000001</v>
      </c>
      <c r="P109" s="115">
        <f t="shared" si="8"/>
        <v>3.1597</v>
      </c>
      <c r="Q109" s="115">
        <f t="shared" si="8"/>
        <v>2.2620800000000001</v>
      </c>
      <c r="R109" s="117">
        <v>100</v>
      </c>
      <c r="S109" s="115">
        <f t="shared" si="9"/>
        <v>82.319839999999999</v>
      </c>
      <c r="T109" s="115">
        <f t="shared" si="9"/>
        <v>13.14798</v>
      </c>
      <c r="U109" s="49">
        <v>2021</v>
      </c>
    </row>
    <row r="110" spans="1:21" s="18" customFormat="1" ht="12" customHeight="1" x14ac:dyDescent="0.2">
      <c r="A110" s="49">
        <v>2022</v>
      </c>
      <c r="B110" s="115">
        <f t="shared" si="8"/>
        <v>13.999169999999999</v>
      </c>
      <c r="C110" s="115">
        <f t="shared" si="8"/>
        <v>16.950569999999999</v>
      </c>
      <c r="D110" s="115">
        <f t="shared" si="8"/>
        <v>4.6367099999999999</v>
      </c>
      <c r="E110" s="115">
        <f t="shared" si="8"/>
        <v>2.4528099999999999</v>
      </c>
      <c r="F110" s="115">
        <f t="shared" si="8"/>
        <v>0.99119000000000002</v>
      </c>
      <c r="G110" s="115">
        <f t="shared" si="8"/>
        <v>2.9142100000000002</v>
      </c>
      <c r="H110" s="115">
        <f t="shared" si="8"/>
        <v>7.8352500000000003</v>
      </c>
      <c r="I110" s="115">
        <f t="shared" si="8"/>
        <v>1.6538999999999999</v>
      </c>
      <c r="J110" s="115">
        <f t="shared" si="8"/>
        <v>9.2597100000000001</v>
      </c>
      <c r="K110" s="115">
        <f t="shared" si="8"/>
        <v>21.544840000000001</v>
      </c>
      <c r="L110" s="115">
        <f t="shared" si="8"/>
        <v>4.4877900000000004</v>
      </c>
      <c r="M110" s="115">
        <f t="shared" si="8"/>
        <v>1.16639</v>
      </c>
      <c r="N110" s="115">
        <f t="shared" si="8"/>
        <v>4.5093800000000002</v>
      </c>
      <c r="O110" s="115">
        <f t="shared" si="8"/>
        <v>2.1994500000000001</v>
      </c>
      <c r="P110" s="115">
        <f t="shared" si="8"/>
        <v>3.1563699999999999</v>
      </c>
      <c r="Q110" s="115">
        <f t="shared" ref="Q110:Q113" si="10">ROUND(Q37/$R37*100,5)</f>
        <v>2.2422599999999999</v>
      </c>
      <c r="R110" s="117">
        <v>100</v>
      </c>
      <c r="S110" s="115">
        <f t="shared" si="9"/>
        <v>82.305480000000003</v>
      </c>
      <c r="T110" s="115">
        <f t="shared" si="9"/>
        <v>13.05781</v>
      </c>
      <c r="U110" s="49">
        <v>2022</v>
      </c>
    </row>
    <row r="111" spans="1:21" s="18" customFormat="1" ht="12" customHeight="1" x14ac:dyDescent="0.2">
      <c r="A111" s="49">
        <v>2023</v>
      </c>
      <c r="B111" s="115">
        <f t="shared" ref="B111:P113" si="11">ROUND(B38/$R38*100,5)</f>
        <v>14.01962</v>
      </c>
      <c r="C111" s="115">
        <f t="shared" si="11"/>
        <v>16.998059999999999</v>
      </c>
      <c r="D111" s="115">
        <f t="shared" si="11"/>
        <v>4.6902600000000003</v>
      </c>
      <c r="E111" s="115">
        <f t="shared" si="11"/>
        <v>2.44265</v>
      </c>
      <c r="F111" s="115">
        <f t="shared" si="11"/>
        <v>0.99370999999999998</v>
      </c>
      <c r="G111" s="115">
        <f t="shared" si="11"/>
        <v>2.9537800000000001</v>
      </c>
      <c r="H111" s="115">
        <f t="shared" si="11"/>
        <v>7.8499600000000003</v>
      </c>
      <c r="I111" s="115">
        <f t="shared" si="11"/>
        <v>1.64181</v>
      </c>
      <c r="J111" s="115">
        <f t="shared" si="11"/>
        <v>9.2381399999999996</v>
      </c>
      <c r="K111" s="115">
        <f t="shared" si="11"/>
        <v>21.504750000000001</v>
      </c>
      <c r="L111" s="115">
        <f t="shared" si="11"/>
        <v>4.4705300000000001</v>
      </c>
      <c r="M111" s="115">
        <f t="shared" si="11"/>
        <v>1.1573</v>
      </c>
      <c r="N111" s="115">
        <f t="shared" si="11"/>
        <v>4.4914100000000001</v>
      </c>
      <c r="O111" s="115">
        <f t="shared" si="11"/>
        <v>2.1755</v>
      </c>
      <c r="P111" s="115">
        <f t="shared" si="11"/>
        <v>3.1528999999999998</v>
      </c>
      <c r="Q111" s="115">
        <f t="shared" si="10"/>
        <v>2.2196400000000001</v>
      </c>
      <c r="R111" s="117">
        <v>100</v>
      </c>
      <c r="S111" s="115">
        <f t="shared" si="9"/>
        <v>82.338729999999998</v>
      </c>
      <c r="T111" s="115">
        <f t="shared" si="9"/>
        <v>12.97101</v>
      </c>
      <c r="U111" s="49">
        <v>2023</v>
      </c>
    </row>
    <row r="112" spans="1:21" s="18" customFormat="1" ht="12" customHeight="1" x14ac:dyDescent="0.2">
      <c r="A112" s="49">
        <v>2024</v>
      </c>
      <c r="B112" s="115">
        <f t="shared" si="11"/>
        <v>14.010070000000001</v>
      </c>
      <c r="C112" s="115">
        <f t="shared" si="11"/>
        <v>17.041</v>
      </c>
      <c r="D112" s="115">
        <f t="shared" si="11"/>
        <v>4.7070499999999997</v>
      </c>
      <c r="E112" s="115">
        <f t="shared" si="11"/>
        <v>2.4396599999999999</v>
      </c>
      <c r="F112" s="115">
        <f t="shared" si="11"/>
        <v>0.99345000000000006</v>
      </c>
      <c r="G112" s="115">
        <f t="shared" si="11"/>
        <v>2.97296</v>
      </c>
      <c r="H112" s="115">
        <f t="shared" si="11"/>
        <v>7.8785699999999999</v>
      </c>
      <c r="I112" s="115">
        <f t="shared" si="11"/>
        <v>1.63083</v>
      </c>
      <c r="J112" s="115">
        <f t="shared" si="11"/>
        <v>9.2356999999999996</v>
      </c>
      <c r="K112" s="115">
        <f t="shared" si="11"/>
        <v>21.49061</v>
      </c>
      <c r="L112" s="115">
        <f t="shared" si="11"/>
        <v>4.4545399999999997</v>
      </c>
      <c r="M112" s="115">
        <f t="shared" si="11"/>
        <v>1.14625</v>
      </c>
      <c r="N112" s="115">
        <f t="shared" si="11"/>
        <v>4.4762000000000004</v>
      </c>
      <c r="O112" s="115">
        <f t="shared" si="11"/>
        <v>2.1676299999999999</v>
      </c>
      <c r="P112" s="115">
        <f t="shared" si="11"/>
        <v>3.1574300000000002</v>
      </c>
      <c r="Q112" s="115">
        <f t="shared" si="10"/>
        <v>2.1980599999999999</v>
      </c>
      <c r="R112" s="117">
        <v>100</v>
      </c>
      <c r="S112" s="115">
        <f t="shared" si="9"/>
        <v>82.380570000000006</v>
      </c>
      <c r="T112" s="115">
        <f t="shared" si="9"/>
        <v>12.912380000000001</v>
      </c>
      <c r="U112" s="49">
        <v>2024</v>
      </c>
    </row>
    <row r="113" spans="1:21" s="18" customFormat="1" ht="12" customHeight="1" x14ac:dyDescent="0.2">
      <c r="A113" s="49">
        <v>2025</v>
      </c>
      <c r="B113" s="115">
        <f t="shared" si="11"/>
        <v>14.00492</v>
      </c>
      <c r="C113" s="115">
        <f t="shared" si="11"/>
        <v>17.058869999999999</v>
      </c>
      <c r="D113" s="115">
        <f t="shared" si="11"/>
        <v>4.7129200000000004</v>
      </c>
      <c r="E113" s="115">
        <f t="shared" si="11"/>
        <v>2.44007</v>
      </c>
      <c r="F113" s="115">
        <f t="shared" si="11"/>
        <v>0.99431000000000003</v>
      </c>
      <c r="G113" s="115">
        <f t="shared" si="11"/>
        <v>2.9930400000000001</v>
      </c>
      <c r="H113" s="115">
        <f t="shared" si="11"/>
        <v>7.9017200000000001</v>
      </c>
      <c r="I113" s="115">
        <f t="shared" si="11"/>
        <v>1.63232</v>
      </c>
      <c r="J113" s="115">
        <f t="shared" si="11"/>
        <v>9.2382799999999996</v>
      </c>
      <c r="K113" s="115">
        <f t="shared" si="11"/>
        <v>21.502829999999999</v>
      </c>
      <c r="L113" s="115">
        <f t="shared" si="11"/>
        <v>4.4473599999999998</v>
      </c>
      <c r="M113" s="115">
        <f t="shared" si="11"/>
        <v>1.1375900000000001</v>
      </c>
      <c r="N113" s="115">
        <f t="shared" si="11"/>
        <v>4.44407</v>
      </c>
      <c r="O113" s="115">
        <f t="shared" si="11"/>
        <v>2.1548500000000002</v>
      </c>
      <c r="P113" s="115">
        <f t="shared" si="11"/>
        <v>3.1585299999999998</v>
      </c>
      <c r="Q113" s="115">
        <f t="shared" si="10"/>
        <v>2.1783000000000001</v>
      </c>
      <c r="R113" s="117">
        <v>100</v>
      </c>
      <c r="S113" s="115">
        <f t="shared" si="9"/>
        <v>82.437460000000002</v>
      </c>
      <c r="T113" s="115">
        <f t="shared" si="9"/>
        <v>12.84962</v>
      </c>
      <c r="U113" s="49">
        <v>2025</v>
      </c>
    </row>
    <row r="114" spans="1:21" s="6" customFormat="1" x14ac:dyDescent="0.2">
      <c r="A114" s="48" t="s">
        <v>43</v>
      </c>
      <c r="B114" s="54"/>
      <c r="C114" s="54"/>
      <c r="D114" s="54"/>
      <c r="E114" s="54"/>
      <c r="F114" s="54"/>
      <c r="G114" s="54"/>
      <c r="H114" s="54"/>
      <c r="I114" s="54"/>
      <c r="J114" s="54"/>
      <c r="K114" s="54"/>
      <c r="L114" s="54"/>
      <c r="M114" s="54"/>
      <c r="N114" s="54"/>
      <c r="O114" s="54"/>
      <c r="P114" s="48"/>
      <c r="Q114" s="48"/>
      <c r="R114" s="48"/>
      <c r="S114" s="48"/>
      <c r="T114" s="48"/>
      <c r="U114" s="48"/>
    </row>
    <row r="115" spans="1:21" s="6" customFormat="1" ht="25.9" customHeight="1" x14ac:dyDescent="0.2">
      <c r="A115" s="173" t="s">
        <v>159</v>
      </c>
      <c r="B115" s="205"/>
      <c r="C115" s="205"/>
      <c r="D115" s="205"/>
      <c r="E115" s="205"/>
      <c r="F115" s="205"/>
      <c r="G115" s="205"/>
      <c r="H115" s="205"/>
      <c r="I115" s="205"/>
      <c r="J115" s="205"/>
      <c r="K115" s="205"/>
      <c r="L115" s="55"/>
      <c r="M115" s="55"/>
      <c r="N115" s="55"/>
      <c r="O115" s="55"/>
      <c r="P115" s="48"/>
      <c r="Q115" s="48"/>
      <c r="R115" s="48"/>
      <c r="S115" s="48"/>
      <c r="T115" s="48"/>
      <c r="U115" s="48"/>
    </row>
    <row r="116" spans="1:21" s="18" customFormat="1" ht="12" customHeight="1" x14ac:dyDescent="0.2">
      <c r="A116" s="17"/>
      <c r="B116" s="20"/>
      <c r="C116" s="21"/>
      <c r="D116" s="21"/>
      <c r="E116" s="21"/>
      <c r="F116" s="21"/>
      <c r="G116" s="21"/>
      <c r="H116" s="21"/>
      <c r="I116" s="21"/>
      <c r="J116" s="21"/>
      <c r="K116" s="21"/>
      <c r="L116" s="21"/>
      <c r="M116" s="21"/>
      <c r="N116" s="21"/>
      <c r="O116" s="21"/>
      <c r="P116" s="21"/>
      <c r="Q116" s="21"/>
      <c r="R116" s="21"/>
      <c r="S116" s="21"/>
      <c r="T116" s="21"/>
      <c r="U116" s="17"/>
    </row>
    <row r="117" spans="1:21" s="18" customFormat="1" ht="12" customHeight="1" x14ac:dyDescent="0.2">
      <c r="A117" s="17"/>
      <c r="B117" s="20"/>
      <c r="C117" s="21"/>
      <c r="D117" s="21"/>
      <c r="E117" s="21"/>
      <c r="F117" s="21"/>
      <c r="G117" s="21"/>
      <c r="H117" s="21"/>
      <c r="I117" s="21"/>
      <c r="J117" s="21"/>
      <c r="K117" s="21"/>
      <c r="L117" s="21"/>
      <c r="M117" s="21"/>
      <c r="N117" s="21"/>
      <c r="O117" s="21"/>
      <c r="P117" s="21"/>
      <c r="Q117" s="21"/>
      <c r="R117" s="21"/>
      <c r="S117" s="21"/>
      <c r="T117" s="21"/>
      <c r="U117" s="17"/>
    </row>
    <row r="118" spans="1:21" s="18" customFormat="1" ht="12" customHeight="1" x14ac:dyDescent="0.2">
      <c r="A118" s="17"/>
      <c r="B118" s="20"/>
      <c r="C118" s="21"/>
      <c r="D118" s="21"/>
      <c r="E118" s="21"/>
      <c r="F118" s="21"/>
      <c r="G118" s="21"/>
      <c r="H118" s="21"/>
      <c r="I118" s="21"/>
      <c r="J118" s="21"/>
      <c r="K118" s="21"/>
      <c r="L118" s="21"/>
      <c r="M118" s="21"/>
      <c r="N118" s="21"/>
      <c r="O118" s="21"/>
      <c r="P118" s="21"/>
      <c r="Q118" s="21"/>
      <c r="R118" s="21"/>
      <c r="S118" s="21"/>
      <c r="T118" s="21"/>
      <c r="U118" s="17"/>
    </row>
    <row r="119" spans="1:21" s="18" customFormat="1" ht="12" customHeight="1" x14ac:dyDescent="0.2">
      <c r="A119" s="17"/>
      <c r="B119" s="20"/>
      <c r="C119" s="21"/>
      <c r="D119" s="21"/>
      <c r="E119" s="21"/>
      <c r="F119" s="21"/>
      <c r="G119" s="21"/>
      <c r="H119" s="21"/>
      <c r="I119" s="21"/>
      <c r="J119" s="21"/>
      <c r="K119" s="21"/>
      <c r="L119" s="21"/>
      <c r="M119" s="21"/>
      <c r="N119" s="21"/>
      <c r="O119" s="21"/>
      <c r="P119" s="21"/>
      <c r="Q119" s="21"/>
      <c r="R119" s="21"/>
      <c r="S119" s="21"/>
      <c r="T119" s="21"/>
      <c r="U119" s="17"/>
    </row>
    <row r="120" spans="1:21" s="18" customFormat="1" x14ac:dyDescent="0.2"/>
    <row r="121" spans="1:21" s="18" customFormat="1" x14ac:dyDescent="0.2"/>
    <row r="122" spans="1:21" s="18" customFormat="1" x14ac:dyDescent="0.2"/>
    <row r="123" spans="1:21" s="18" customFormat="1" x14ac:dyDescent="0.2"/>
    <row r="124" spans="1:21" s="18" customFormat="1" x14ac:dyDescent="0.2"/>
    <row r="125" spans="1:21" s="18" customFormat="1" x14ac:dyDescent="0.2"/>
    <row r="126" spans="1:21" s="18" customFormat="1" x14ac:dyDescent="0.2"/>
    <row r="127" spans="1:21" s="18" customFormat="1" x14ac:dyDescent="0.2"/>
    <row r="128" spans="1:21" s="18" customFormat="1" x14ac:dyDescent="0.2"/>
    <row r="129" s="18" customFormat="1" x14ac:dyDescent="0.2"/>
    <row r="130" s="18" customFormat="1" x14ac:dyDescent="0.2"/>
    <row r="131" s="18" customFormat="1" x14ac:dyDescent="0.2"/>
    <row r="132" s="18" customFormat="1" x14ac:dyDescent="0.2"/>
    <row r="133" s="18" customFormat="1" x14ac:dyDescent="0.2"/>
    <row r="134" s="18" customFormat="1" x14ac:dyDescent="0.2"/>
    <row r="135" s="18" customFormat="1" x14ac:dyDescent="0.2"/>
    <row r="136" s="18" customFormat="1" x14ac:dyDescent="0.2"/>
    <row r="137" s="18" customFormat="1" x14ac:dyDescent="0.2"/>
    <row r="138" s="18" customFormat="1" x14ac:dyDescent="0.2"/>
    <row r="139" s="18" customFormat="1" x14ac:dyDescent="0.2"/>
    <row r="140" s="18" customFormat="1" x14ac:dyDescent="0.2"/>
    <row r="141" s="18" customFormat="1" x14ac:dyDescent="0.2"/>
    <row r="142" s="18" customFormat="1" x14ac:dyDescent="0.2"/>
    <row r="143" s="18" customFormat="1" x14ac:dyDescent="0.2"/>
    <row r="144" s="18" customFormat="1" x14ac:dyDescent="0.2"/>
    <row r="145" s="18" customFormat="1" x14ac:dyDescent="0.2"/>
    <row r="146" s="18" customFormat="1" x14ac:dyDescent="0.2"/>
    <row r="147" s="18" customFormat="1" x14ac:dyDescent="0.2"/>
    <row r="148" s="18" customFormat="1" x14ac:dyDescent="0.2"/>
    <row r="149" s="18" customFormat="1" x14ac:dyDescent="0.2"/>
    <row r="150" s="18" customFormat="1" x14ac:dyDescent="0.2"/>
    <row r="151" s="18" customFormat="1" x14ac:dyDescent="0.2"/>
    <row r="152" s="18" customFormat="1" x14ac:dyDescent="0.2"/>
    <row r="153" s="18" customFormat="1" x14ac:dyDescent="0.2"/>
    <row r="154" s="18" customFormat="1" x14ac:dyDescent="0.2"/>
    <row r="155" s="18" customFormat="1" x14ac:dyDescent="0.2"/>
    <row r="156" s="18" customFormat="1" x14ac:dyDescent="0.2"/>
    <row r="157" s="18" customFormat="1" x14ac:dyDescent="0.2"/>
    <row r="158" s="18" customFormat="1" x14ac:dyDescent="0.2"/>
    <row r="159" s="18" customFormat="1" x14ac:dyDescent="0.2"/>
    <row r="160" s="18" customFormat="1" x14ac:dyDescent="0.2"/>
    <row r="161" s="18" customFormat="1" x14ac:dyDescent="0.2"/>
    <row r="162" s="18" customFormat="1" x14ac:dyDescent="0.2"/>
    <row r="163" s="18" customFormat="1" x14ac:dyDescent="0.2"/>
    <row r="164" s="18" customFormat="1" x14ac:dyDescent="0.2"/>
    <row r="165" s="18" customFormat="1" x14ac:dyDescent="0.2"/>
    <row r="166" s="18" customFormat="1" x14ac:dyDescent="0.2"/>
    <row r="167" s="18" customFormat="1" x14ac:dyDescent="0.2"/>
    <row r="168" s="18" customFormat="1" x14ac:dyDescent="0.2"/>
    <row r="169" s="18" customFormat="1" x14ac:dyDescent="0.2"/>
    <row r="170" s="18" customFormat="1" x14ac:dyDescent="0.2"/>
    <row r="171" s="18" customFormat="1" x14ac:dyDescent="0.2"/>
    <row r="172" s="18" customFormat="1" x14ac:dyDescent="0.2"/>
    <row r="173" s="18" customFormat="1" x14ac:dyDescent="0.2"/>
    <row r="174" s="18" customFormat="1" x14ac:dyDescent="0.2"/>
    <row r="175" s="18" customFormat="1" x14ac:dyDescent="0.2"/>
    <row r="176" s="18" customFormat="1" x14ac:dyDescent="0.2"/>
    <row r="177" s="18" customFormat="1" x14ac:dyDescent="0.2"/>
    <row r="178" s="18" customFormat="1" x14ac:dyDescent="0.2"/>
    <row r="179" s="18" customFormat="1" x14ac:dyDescent="0.2"/>
    <row r="180" s="18" customFormat="1" x14ac:dyDescent="0.2"/>
    <row r="181" s="18" customFormat="1" x14ac:dyDescent="0.2"/>
    <row r="182" s="18" customFormat="1" x14ac:dyDescent="0.2"/>
    <row r="183" s="18" customFormat="1" x14ac:dyDescent="0.2"/>
    <row r="184" s="18" customFormat="1" x14ac:dyDescent="0.2"/>
    <row r="185" s="18" customFormat="1" x14ac:dyDescent="0.2"/>
    <row r="186" s="18" customFormat="1" x14ac:dyDescent="0.2"/>
    <row r="187" s="18" customFormat="1" x14ac:dyDescent="0.2"/>
    <row r="188" s="18" customFormat="1" x14ac:dyDescent="0.2"/>
    <row r="189" s="18" customFormat="1" x14ac:dyDescent="0.2"/>
    <row r="190" s="18" customFormat="1" x14ac:dyDescent="0.2"/>
    <row r="191" s="18" customFormat="1" x14ac:dyDescent="0.2"/>
    <row r="192" s="18" customFormat="1" x14ac:dyDescent="0.2"/>
    <row r="193" s="18" customFormat="1" x14ac:dyDescent="0.2"/>
    <row r="194" s="18" customFormat="1" x14ac:dyDescent="0.2"/>
    <row r="195" s="18" customFormat="1" x14ac:dyDescent="0.2"/>
    <row r="196" s="18" customFormat="1" x14ac:dyDescent="0.2"/>
    <row r="197" s="18" customFormat="1" x14ac:dyDescent="0.2"/>
    <row r="198" s="18" customFormat="1" x14ac:dyDescent="0.2"/>
    <row r="199" s="18" customFormat="1" x14ac:dyDescent="0.2"/>
    <row r="200" s="18" customFormat="1" x14ac:dyDescent="0.2"/>
    <row r="201" s="18" customFormat="1" x14ac:dyDescent="0.2"/>
    <row r="202" s="18" customFormat="1" x14ac:dyDescent="0.2"/>
    <row r="203" s="18" customFormat="1" x14ac:dyDescent="0.2"/>
    <row r="204" s="18" customFormat="1" x14ac:dyDescent="0.2"/>
    <row r="205" s="18" customFormat="1" x14ac:dyDescent="0.2"/>
    <row r="206" s="18" customFormat="1" x14ac:dyDescent="0.2"/>
    <row r="207" s="18" customFormat="1" x14ac:dyDescent="0.2"/>
    <row r="208" s="18" customFormat="1" x14ac:dyDescent="0.2"/>
    <row r="209" s="18" customFormat="1" x14ac:dyDescent="0.2"/>
    <row r="210" s="18" customFormat="1" x14ac:dyDescent="0.2"/>
    <row r="211" s="18" customFormat="1" x14ac:dyDescent="0.2"/>
    <row r="212" s="18" customFormat="1" x14ac:dyDescent="0.2"/>
    <row r="213" s="18" customFormat="1" x14ac:dyDescent="0.2"/>
    <row r="214" s="18" customFormat="1" x14ac:dyDescent="0.2"/>
    <row r="215" s="18" customFormat="1" x14ac:dyDescent="0.2"/>
    <row r="216" s="18" customFormat="1" x14ac:dyDescent="0.2"/>
    <row r="217" s="18" customFormat="1" x14ac:dyDescent="0.2"/>
    <row r="218" s="18" customFormat="1" x14ac:dyDescent="0.2"/>
    <row r="219" s="18" customFormat="1" x14ac:dyDescent="0.2"/>
    <row r="220" s="18" customFormat="1" x14ac:dyDescent="0.2"/>
    <row r="221" s="18" customFormat="1" x14ac:dyDescent="0.2"/>
    <row r="222" s="18" customFormat="1" x14ac:dyDescent="0.2"/>
    <row r="223" s="18" customFormat="1" x14ac:dyDescent="0.2"/>
    <row r="224" s="18" customFormat="1" x14ac:dyDescent="0.2"/>
    <row r="225" s="18" customFormat="1" x14ac:dyDescent="0.2"/>
    <row r="226" s="18" customFormat="1" x14ac:dyDescent="0.2"/>
    <row r="227" s="18" customFormat="1" x14ac:dyDescent="0.2"/>
    <row r="228" s="18" customFormat="1" x14ac:dyDescent="0.2"/>
    <row r="229" s="18" customFormat="1" x14ac:dyDescent="0.2"/>
    <row r="230" s="18" customFormat="1" x14ac:dyDescent="0.2"/>
    <row r="231" s="18" customFormat="1" x14ac:dyDescent="0.2"/>
    <row r="232" s="18" customFormat="1" x14ac:dyDescent="0.2"/>
    <row r="233" s="18" customFormat="1" x14ac:dyDescent="0.2"/>
    <row r="234" s="18" customFormat="1" x14ac:dyDescent="0.2"/>
    <row r="235" s="18" customFormat="1" x14ac:dyDescent="0.2"/>
    <row r="236" s="18" customFormat="1" x14ac:dyDescent="0.2"/>
    <row r="237" s="18" customFormat="1" x14ac:dyDescent="0.2"/>
    <row r="238" s="18" customFormat="1" x14ac:dyDescent="0.2"/>
    <row r="239" s="18" customFormat="1" x14ac:dyDescent="0.2"/>
    <row r="240" s="18" customFormat="1" x14ac:dyDescent="0.2"/>
    <row r="241" s="18" customFormat="1" x14ac:dyDescent="0.2"/>
    <row r="242" s="18" customFormat="1" x14ac:dyDescent="0.2"/>
    <row r="243" s="18" customFormat="1" x14ac:dyDescent="0.2"/>
    <row r="244" s="18" customFormat="1" x14ac:dyDescent="0.2"/>
    <row r="245" s="18" customFormat="1" x14ac:dyDescent="0.2"/>
    <row r="246" s="18" customFormat="1" x14ac:dyDescent="0.2"/>
    <row r="247" s="18" customFormat="1" x14ac:dyDescent="0.2"/>
    <row r="248" s="18" customFormat="1" x14ac:dyDescent="0.2"/>
    <row r="249" s="18" customFormat="1" x14ac:dyDescent="0.2"/>
    <row r="250" s="18" customFormat="1" x14ac:dyDescent="0.2"/>
    <row r="251" s="18" customFormat="1" x14ac:dyDescent="0.2"/>
    <row r="252" s="18" customFormat="1" x14ac:dyDescent="0.2"/>
    <row r="253" s="18" customFormat="1" x14ac:dyDescent="0.2"/>
    <row r="254" s="18" customFormat="1" x14ac:dyDescent="0.2"/>
    <row r="255" s="18" customFormat="1" x14ac:dyDescent="0.2"/>
    <row r="256" s="18" customFormat="1" x14ac:dyDescent="0.2"/>
    <row r="257" s="18" customFormat="1" x14ac:dyDescent="0.2"/>
    <row r="258" s="18" customFormat="1" x14ac:dyDescent="0.2"/>
    <row r="259" s="18" customFormat="1" x14ac:dyDescent="0.2"/>
    <row r="260" s="18" customFormat="1" x14ac:dyDescent="0.2"/>
    <row r="261" s="18" customFormat="1" x14ac:dyDescent="0.2"/>
    <row r="262" s="18" customFormat="1" x14ac:dyDescent="0.2"/>
    <row r="263" s="18" customFormat="1" x14ac:dyDescent="0.2"/>
    <row r="264" s="18" customFormat="1" x14ac:dyDescent="0.2"/>
    <row r="265" s="18" customFormat="1" x14ac:dyDescent="0.2"/>
    <row r="266" s="18" customFormat="1" x14ac:dyDescent="0.2"/>
    <row r="267" s="18" customFormat="1" x14ac:dyDescent="0.2"/>
    <row r="268" s="18" customFormat="1" x14ac:dyDescent="0.2"/>
    <row r="269" s="18" customFormat="1" x14ac:dyDescent="0.2"/>
    <row r="270" s="18" customFormat="1" x14ac:dyDescent="0.2"/>
    <row r="271" s="18" customFormat="1" x14ac:dyDescent="0.2"/>
    <row r="272" s="18" customFormat="1" x14ac:dyDescent="0.2"/>
    <row r="273" s="18" customFormat="1" x14ac:dyDescent="0.2"/>
  </sheetData>
  <mergeCells count="9">
    <mergeCell ref="B78:K78"/>
    <mergeCell ref="L78:T78"/>
    <mergeCell ref="A115:K115"/>
    <mergeCell ref="A1:K1"/>
    <mergeCell ref="L1:U1"/>
    <mergeCell ref="B5:K5"/>
    <mergeCell ref="L5:T5"/>
    <mergeCell ref="B42:K42"/>
    <mergeCell ref="L42:T42"/>
  </mergeCells>
  <hyperlinks>
    <hyperlink ref="A1:K1" location="Inhaltsverzeichnis!A1" display="9  Arbeitnehmer am Arbeitsort in Deutschland 2000 bis 2014 nach Bundesländern" xr:uid="{3D159927-91A2-4E5D-B0E8-6D7F825BE974}"/>
    <hyperlink ref="L1:U1" location="Inhaltsverzeichnis!A1" display="9  Arbeitnehmer am Arbeitsort in Deutschland 1991 bis 2025 nach Bundesländern" xr:uid="{812CB949-57E0-4070-BC5F-2408E2F8B0B5}"/>
  </hyperlinks>
  <pageMargins left="0.59055118110236227" right="0.55118110236220474" top="0.78740157480314965" bottom="0.59055118110236227" header="0.31496062992125984" footer="0.23622047244094491"/>
  <pageSetup paperSize="9" firstPageNumber="22" orientation="portrait" r:id="rId1"/>
  <headerFooter alignWithMargins="0">
    <oddHeader>&amp;C&amp;"Arial,Standard"&amp;8– &amp;P –</oddHeader>
    <oddFooter xml:space="preserve">&amp;C&amp;"Source Sans Pro,Standard"&amp;7&amp;K000000 © Amt für Statistik Berlin-Brandenburg — SB A VI 9 - hj 2/25 –  Berlin </oddFooter>
  </headerFooter>
  <colBreaks count="1" manualBreakCount="1">
    <brk id="11" max="1048575"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D22D64-BB84-480D-90CB-8CEA095A5920}">
  <dimension ref="A1:V273"/>
  <sheetViews>
    <sheetView zoomScaleNormal="100" workbookViewId="0">
      <pane ySplit="3" topLeftCell="A4" activePane="bottomLeft" state="frozen"/>
      <selection pane="bottomLeft" activeCell="A2" sqref="A2"/>
    </sheetView>
  </sheetViews>
  <sheetFormatPr baseColWidth="10" defaultColWidth="11.42578125" defaultRowHeight="12.75" outlineLevelRow="1" x14ac:dyDescent="0.2"/>
  <cols>
    <col min="1" max="1" width="5.5703125" style="16" customWidth="1"/>
    <col min="2" max="2" width="9.85546875" style="16" customWidth="1"/>
    <col min="3" max="8" width="8.28515625" style="16" customWidth="1"/>
    <col min="9" max="9" width="10.28515625" style="16" customWidth="1"/>
    <col min="10" max="11" width="8.28515625" style="16" customWidth="1"/>
    <col min="12" max="19" width="9.42578125" style="16" customWidth="1"/>
    <col min="20" max="20" width="9.85546875" style="16" customWidth="1"/>
    <col min="21" max="21" width="5.7109375" style="16" customWidth="1"/>
    <col min="22" max="16384" width="11.42578125" style="16"/>
  </cols>
  <sheetData>
    <row r="1" spans="1:22" s="91" customFormat="1" ht="24" customHeight="1" x14ac:dyDescent="0.25">
      <c r="A1" s="209" t="s">
        <v>138</v>
      </c>
      <c r="B1" s="206"/>
      <c r="C1" s="206"/>
      <c r="D1" s="206"/>
      <c r="E1" s="206"/>
      <c r="F1" s="206"/>
      <c r="G1" s="206"/>
      <c r="H1" s="206"/>
      <c r="I1" s="206"/>
      <c r="J1" s="206"/>
      <c r="K1" s="206"/>
      <c r="L1" s="210" t="s">
        <v>138</v>
      </c>
      <c r="M1" s="210"/>
      <c r="N1" s="210"/>
      <c r="O1" s="210"/>
      <c r="P1" s="210"/>
      <c r="Q1" s="210"/>
      <c r="R1" s="210"/>
      <c r="S1" s="210"/>
      <c r="T1" s="210"/>
      <c r="U1" s="210"/>
    </row>
    <row r="2" spans="1:22" ht="12" customHeight="1" x14ac:dyDescent="0.2">
      <c r="A2" s="93"/>
      <c r="B2" s="94"/>
      <c r="C2" s="93"/>
      <c r="D2" s="93"/>
      <c r="E2" s="94"/>
      <c r="F2" s="93"/>
      <c r="G2" s="93"/>
      <c r="H2" s="93"/>
      <c r="I2" s="94"/>
      <c r="J2" s="94"/>
      <c r="K2" s="94"/>
      <c r="L2" s="95"/>
      <c r="M2" s="95"/>
      <c r="N2" s="95"/>
      <c r="O2" s="95"/>
      <c r="P2" s="95"/>
      <c r="Q2" s="95"/>
      <c r="R2" s="95"/>
      <c r="S2" s="95"/>
      <c r="T2" s="95"/>
      <c r="U2" s="95"/>
    </row>
    <row r="3" spans="1:22" ht="35.25" customHeight="1" x14ac:dyDescent="0.2">
      <c r="A3" s="96" t="s">
        <v>34</v>
      </c>
      <c r="B3" s="75" t="s">
        <v>89</v>
      </c>
      <c r="C3" s="97" t="s">
        <v>90</v>
      </c>
      <c r="D3" s="97" t="s">
        <v>91</v>
      </c>
      <c r="E3" s="75" t="s">
        <v>92</v>
      </c>
      <c r="F3" s="97" t="s">
        <v>93</v>
      </c>
      <c r="G3" s="97" t="s">
        <v>94</v>
      </c>
      <c r="H3" s="97" t="s">
        <v>95</v>
      </c>
      <c r="I3" s="75" t="s">
        <v>96</v>
      </c>
      <c r="J3" s="75" t="s">
        <v>97</v>
      </c>
      <c r="K3" s="76" t="s">
        <v>98</v>
      </c>
      <c r="L3" s="81" t="s">
        <v>99</v>
      </c>
      <c r="M3" s="97" t="s">
        <v>100</v>
      </c>
      <c r="N3" s="75" t="s">
        <v>101</v>
      </c>
      <c r="O3" s="75" t="s">
        <v>102</v>
      </c>
      <c r="P3" s="75" t="s">
        <v>103</v>
      </c>
      <c r="Q3" s="97" t="s">
        <v>104</v>
      </c>
      <c r="R3" s="75" t="s">
        <v>105</v>
      </c>
      <c r="S3" s="77" t="s">
        <v>106</v>
      </c>
      <c r="T3" s="78" t="s">
        <v>107</v>
      </c>
      <c r="U3" s="98" t="s">
        <v>34</v>
      </c>
    </row>
    <row r="4" spans="1:22" ht="12" customHeight="1" x14ac:dyDescent="0.2">
      <c r="A4" s="99"/>
      <c r="B4" s="100"/>
      <c r="C4" s="100"/>
      <c r="D4" s="100"/>
      <c r="E4" s="100"/>
      <c r="F4" s="100"/>
      <c r="G4" s="100"/>
      <c r="H4" s="100"/>
      <c r="I4" s="100"/>
      <c r="J4" s="100"/>
      <c r="K4" s="100"/>
      <c r="L4" s="101"/>
      <c r="M4" s="101"/>
      <c r="N4" s="101"/>
      <c r="O4" s="101"/>
      <c r="P4" s="101"/>
      <c r="Q4" s="101"/>
      <c r="R4" s="101"/>
      <c r="S4" s="101"/>
      <c r="T4" s="101"/>
      <c r="U4" s="102"/>
    </row>
    <row r="5" spans="1:22" s="110" customFormat="1" ht="12" customHeight="1" x14ac:dyDescent="0.2">
      <c r="A5" s="109"/>
      <c r="B5" s="208" t="s">
        <v>41</v>
      </c>
      <c r="C5" s="208"/>
      <c r="D5" s="208"/>
      <c r="E5" s="208"/>
      <c r="F5" s="208"/>
      <c r="G5" s="208"/>
      <c r="H5" s="208"/>
      <c r="I5" s="208"/>
      <c r="J5" s="208"/>
      <c r="K5" s="208"/>
      <c r="L5" s="208" t="s">
        <v>41</v>
      </c>
      <c r="M5" s="208"/>
      <c r="N5" s="208"/>
      <c r="O5" s="208"/>
      <c r="P5" s="208"/>
      <c r="Q5" s="208"/>
      <c r="R5" s="208"/>
      <c r="S5" s="208"/>
      <c r="T5" s="208"/>
      <c r="U5" s="111"/>
    </row>
    <row r="6" spans="1:22" s="18" customFormat="1" ht="12" customHeight="1" x14ac:dyDescent="0.2">
      <c r="A6" s="103">
        <v>1991</v>
      </c>
      <c r="B6" s="50">
        <v>507.67099999999999</v>
      </c>
      <c r="C6" s="50">
        <v>785.10400000000004</v>
      </c>
      <c r="D6" s="50">
        <v>124.93899999999999</v>
      </c>
      <c r="E6" s="50">
        <v>59.118000000000002</v>
      </c>
      <c r="F6" s="50">
        <v>22.966999999999999</v>
      </c>
      <c r="G6" s="50">
        <v>79.215000000000003</v>
      </c>
      <c r="H6" s="50">
        <v>277.25</v>
      </c>
      <c r="I6" s="50">
        <v>35.871000000000002</v>
      </c>
      <c r="J6" s="50">
        <v>351.28800000000001</v>
      </c>
      <c r="K6" s="50">
        <v>687.73599999999999</v>
      </c>
      <c r="L6" s="50">
        <v>199.482</v>
      </c>
      <c r="M6" s="50">
        <v>41.454000000000001</v>
      </c>
      <c r="N6" s="50">
        <v>121.02500000000001</v>
      </c>
      <c r="O6" s="50">
        <v>62.588999999999999</v>
      </c>
      <c r="P6" s="50">
        <v>138.21700000000001</v>
      </c>
      <c r="Q6" s="50">
        <v>69.073999999999998</v>
      </c>
      <c r="R6" s="104">
        <v>3563</v>
      </c>
      <c r="S6" s="50">
        <v>3090.384</v>
      </c>
      <c r="T6" s="50">
        <v>347.67700000000002</v>
      </c>
      <c r="U6" s="103">
        <v>1991</v>
      </c>
    </row>
    <row r="7" spans="1:22" s="18" customFormat="1" ht="12" hidden="1" customHeight="1" outlineLevel="1" x14ac:dyDescent="0.2">
      <c r="A7" s="103">
        <v>1992</v>
      </c>
      <c r="B7" s="50">
        <v>509.971</v>
      </c>
      <c r="C7" s="50">
        <v>780.27800000000002</v>
      </c>
      <c r="D7" s="50">
        <v>132.303</v>
      </c>
      <c r="E7" s="50">
        <v>70.677000000000007</v>
      </c>
      <c r="F7" s="50">
        <v>24.434000000000001</v>
      </c>
      <c r="G7" s="50">
        <v>82.88</v>
      </c>
      <c r="H7" s="50">
        <v>281.274</v>
      </c>
      <c r="I7" s="50">
        <v>43.716000000000001</v>
      </c>
      <c r="J7" s="50">
        <v>347.85500000000002</v>
      </c>
      <c r="K7" s="50">
        <v>690.1</v>
      </c>
      <c r="L7" s="50">
        <v>197.422</v>
      </c>
      <c r="M7" s="50">
        <v>39.685000000000002</v>
      </c>
      <c r="N7" s="50">
        <v>131.32499999999999</v>
      </c>
      <c r="O7" s="50">
        <v>67.989000000000004</v>
      </c>
      <c r="P7" s="50">
        <v>134.87799999999999</v>
      </c>
      <c r="Q7" s="50">
        <v>73.212999999999994</v>
      </c>
      <c r="R7" s="104">
        <v>3608</v>
      </c>
      <c r="S7" s="50">
        <v>3088.777</v>
      </c>
      <c r="T7" s="50">
        <v>386.92</v>
      </c>
      <c r="U7" s="103">
        <v>1992</v>
      </c>
    </row>
    <row r="8" spans="1:22" s="18" customFormat="1" ht="12" hidden="1" customHeight="1" outlineLevel="1" x14ac:dyDescent="0.2">
      <c r="A8" s="103">
        <v>1993</v>
      </c>
      <c r="B8" s="50">
        <v>516.75900000000001</v>
      </c>
      <c r="C8" s="50">
        <v>777.16300000000001</v>
      </c>
      <c r="D8" s="50">
        <v>140.327</v>
      </c>
      <c r="E8" s="50">
        <v>75.236000000000004</v>
      </c>
      <c r="F8" s="50">
        <v>26.213000000000001</v>
      </c>
      <c r="G8" s="50">
        <v>86.731999999999999</v>
      </c>
      <c r="H8" s="50">
        <v>283.99700000000001</v>
      </c>
      <c r="I8" s="50">
        <v>49.392000000000003</v>
      </c>
      <c r="J8" s="50">
        <v>348.29700000000003</v>
      </c>
      <c r="K8" s="50">
        <v>699.25</v>
      </c>
      <c r="L8" s="50">
        <v>191.958</v>
      </c>
      <c r="M8" s="50">
        <v>39.033000000000001</v>
      </c>
      <c r="N8" s="50">
        <v>145.07400000000001</v>
      </c>
      <c r="O8" s="50">
        <v>73.465000000000003</v>
      </c>
      <c r="P8" s="50">
        <v>134.52500000000001</v>
      </c>
      <c r="Q8" s="50">
        <v>80.578999999999994</v>
      </c>
      <c r="R8" s="104">
        <v>3668</v>
      </c>
      <c r="S8" s="50">
        <v>3103.9270000000001</v>
      </c>
      <c r="T8" s="50">
        <v>423.74599999999998</v>
      </c>
      <c r="U8" s="103">
        <v>1993</v>
      </c>
    </row>
    <row r="9" spans="1:22" s="18" customFormat="1" ht="12" hidden="1" customHeight="1" outlineLevel="1" x14ac:dyDescent="0.2">
      <c r="A9" s="103">
        <v>1994</v>
      </c>
      <c r="B9" s="50">
        <v>523.86599999999999</v>
      </c>
      <c r="C9" s="50">
        <v>779.71100000000001</v>
      </c>
      <c r="D9" s="50">
        <v>151.422</v>
      </c>
      <c r="E9" s="50">
        <v>81.081999999999994</v>
      </c>
      <c r="F9" s="50">
        <v>27.26</v>
      </c>
      <c r="G9" s="50">
        <v>88.352000000000004</v>
      </c>
      <c r="H9" s="50">
        <v>286.66199999999998</v>
      </c>
      <c r="I9" s="50">
        <v>54.98</v>
      </c>
      <c r="J9" s="50">
        <v>351.61200000000002</v>
      </c>
      <c r="K9" s="50">
        <v>709.85900000000004</v>
      </c>
      <c r="L9" s="50">
        <v>190.99</v>
      </c>
      <c r="M9" s="50">
        <v>40.411999999999999</v>
      </c>
      <c r="N9" s="50">
        <v>154.322</v>
      </c>
      <c r="O9" s="50">
        <v>79.734999999999999</v>
      </c>
      <c r="P9" s="50">
        <v>137.50700000000001</v>
      </c>
      <c r="Q9" s="50">
        <v>88.227999999999994</v>
      </c>
      <c r="R9" s="104">
        <v>3746</v>
      </c>
      <c r="S9" s="50">
        <v>3136.2310000000002</v>
      </c>
      <c r="T9" s="50">
        <v>458.34699999999998</v>
      </c>
      <c r="U9" s="103">
        <v>1994</v>
      </c>
    </row>
    <row r="10" spans="1:22" s="18" customFormat="1" ht="12" customHeight="1" collapsed="1" x14ac:dyDescent="0.2">
      <c r="A10" s="103">
        <v>1995</v>
      </c>
      <c r="B10" s="50">
        <v>532.46100000000001</v>
      </c>
      <c r="C10" s="50">
        <v>787.61800000000005</v>
      </c>
      <c r="D10" s="50">
        <v>158.23599999999999</v>
      </c>
      <c r="E10" s="50">
        <v>83.507999999999996</v>
      </c>
      <c r="F10" s="50">
        <v>27.143999999999998</v>
      </c>
      <c r="G10" s="50">
        <v>88.673000000000002</v>
      </c>
      <c r="H10" s="50">
        <v>293.63600000000002</v>
      </c>
      <c r="I10" s="50">
        <v>56.975999999999999</v>
      </c>
      <c r="J10" s="50">
        <v>355.15100000000001</v>
      </c>
      <c r="K10" s="50">
        <v>708.68899999999996</v>
      </c>
      <c r="L10" s="50">
        <v>191.351</v>
      </c>
      <c r="M10" s="50">
        <v>41.673999999999999</v>
      </c>
      <c r="N10" s="50">
        <v>158.047</v>
      </c>
      <c r="O10" s="50">
        <v>82.953999999999994</v>
      </c>
      <c r="P10" s="50">
        <v>139.489</v>
      </c>
      <c r="Q10" s="50">
        <v>91.393000000000001</v>
      </c>
      <c r="R10" s="104">
        <v>3797</v>
      </c>
      <c r="S10" s="50">
        <v>3165.886</v>
      </c>
      <c r="T10" s="50">
        <v>472.87799999999999</v>
      </c>
      <c r="U10" s="103">
        <v>1995</v>
      </c>
    </row>
    <row r="11" spans="1:22" s="18" customFormat="1" ht="12" hidden="1" customHeight="1" outlineLevel="1" x14ac:dyDescent="0.2">
      <c r="A11" s="103">
        <v>1996</v>
      </c>
      <c r="B11" s="50">
        <v>543.69500000000005</v>
      </c>
      <c r="C11" s="50">
        <v>796.35500000000002</v>
      </c>
      <c r="D11" s="50">
        <v>164.321</v>
      </c>
      <c r="E11" s="50">
        <v>86.207999999999998</v>
      </c>
      <c r="F11" s="50">
        <v>26.800999999999998</v>
      </c>
      <c r="G11" s="50">
        <v>89.522000000000006</v>
      </c>
      <c r="H11" s="50">
        <v>303.678</v>
      </c>
      <c r="I11" s="50">
        <v>58.137</v>
      </c>
      <c r="J11" s="50">
        <v>360.20299999999997</v>
      </c>
      <c r="K11" s="50">
        <v>719.39200000000005</v>
      </c>
      <c r="L11" s="50">
        <v>189.80799999999999</v>
      </c>
      <c r="M11" s="50">
        <v>43.368000000000002</v>
      </c>
      <c r="N11" s="50">
        <v>159.08799999999999</v>
      </c>
      <c r="O11" s="50">
        <v>83.971000000000004</v>
      </c>
      <c r="P11" s="50">
        <v>141.148</v>
      </c>
      <c r="Q11" s="50">
        <v>90.305000000000007</v>
      </c>
      <c r="R11" s="104">
        <v>3856</v>
      </c>
      <c r="S11" s="50">
        <v>3213.97</v>
      </c>
      <c r="T11" s="50">
        <v>477.709</v>
      </c>
      <c r="U11" s="103">
        <v>1996</v>
      </c>
    </row>
    <row r="12" spans="1:22" s="18" customFormat="1" ht="12" hidden="1" customHeight="1" outlineLevel="1" x14ac:dyDescent="0.2">
      <c r="A12" s="103">
        <v>1997</v>
      </c>
      <c r="B12" s="50">
        <v>552.93899999999996</v>
      </c>
      <c r="C12" s="50">
        <v>800.14099999999996</v>
      </c>
      <c r="D12" s="50">
        <v>167.541</v>
      </c>
      <c r="E12" s="50">
        <v>90.697999999999993</v>
      </c>
      <c r="F12" s="50">
        <v>26.471</v>
      </c>
      <c r="G12" s="50">
        <v>92.486000000000004</v>
      </c>
      <c r="H12" s="50">
        <v>312.74700000000001</v>
      </c>
      <c r="I12" s="50">
        <v>58.018000000000001</v>
      </c>
      <c r="J12" s="50">
        <v>361.62900000000002</v>
      </c>
      <c r="K12" s="50">
        <v>733.90200000000004</v>
      </c>
      <c r="L12" s="50">
        <v>188.864</v>
      </c>
      <c r="M12" s="50">
        <v>44.826000000000001</v>
      </c>
      <c r="N12" s="50">
        <v>165.54599999999999</v>
      </c>
      <c r="O12" s="50">
        <v>85.781000000000006</v>
      </c>
      <c r="P12" s="50">
        <v>142.398</v>
      </c>
      <c r="Q12" s="50">
        <v>91.013000000000005</v>
      </c>
      <c r="R12" s="104">
        <v>3915</v>
      </c>
      <c r="S12" s="50">
        <v>3256.4029999999998</v>
      </c>
      <c r="T12" s="50">
        <v>491.05599999999998</v>
      </c>
      <c r="U12" s="103">
        <v>1997</v>
      </c>
    </row>
    <row r="13" spans="1:22" s="18" customFormat="1" ht="12" hidden="1" customHeight="1" outlineLevel="1" x14ac:dyDescent="0.2">
      <c r="A13" s="103">
        <v>1998</v>
      </c>
      <c r="B13" s="50">
        <v>550.30600000000004</v>
      </c>
      <c r="C13" s="50">
        <v>807.99599999999998</v>
      </c>
      <c r="D13" s="50">
        <v>167.27799999999999</v>
      </c>
      <c r="E13" s="50">
        <v>95.423000000000002</v>
      </c>
      <c r="F13" s="50">
        <v>26.04</v>
      </c>
      <c r="G13" s="50">
        <v>97.263999999999996</v>
      </c>
      <c r="H13" s="50">
        <v>317.36500000000001</v>
      </c>
      <c r="I13" s="50">
        <v>57.936</v>
      </c>
      <c r="J13" s="50">
        <v>359.04599999999999</v>
      </c>
      <c r="K13" s="50">
        <v>752.10500000000002</v>
      </c>
      <c r="L13" s="50">
        <v>191.38399999999999</v>
      </c>
      <c r="M13" s="50">
        <v>44.341999999999999</v>
      </c>
      <c r="N13" s="50">
        <v>172.98400000000001</v>
      </c>
      <c r="O13" s="50">
        <v>86.840999999999994</v>
      </c>
      <c r="P13" s="50">
        <v>142.04400000000001</v>
      </c>
      <c r="Q13" s="50">
        <v>94.646000000000001</v>
      </c>
      <c r="R13" s="104">
        <v>3963</v>
      </c>
      <c r="S13" s="50">
        <v>3287.8919999999998</v>
      </c>
      <c r="T13" s="50">
        <v>507.83</v>
      </c>
      <c r="U13" s="103">
        <v>1998</v>
      </c>
    </row>
    <row r="14" spans="1:22" s="18" customFormat="1" ht="12" hidden="1" customHeight="1" outlineLevel="1" x14ac:dyDescent="0.2">
      <c r="A14" s="102">
        <v>1999</v>
      </c>
      <c r="B14" s="50">
        <v>546.16800000000001</v>
      </c>
      <c r="C14" s="50">
        <v>810.73699999999997</v>
      </c>
      <c r="D14" s="50">
        <v>165.69</v>
      </c>
      <c r="E14" s="50">
        <v>102.444</v>
      </c>
      <c r="F14" s="50">
        <v>27.510999999999999</v>
      </c>
      <c r="G14" s="50">
        <v>99.694999999999993</v>
      </c>
      <c r="H14" s="50">
        <v>315.69200000000001</v>
      </c>
      <c r="I14" s="50">
        <v>59.545000000000002</v>
      </c>
      <c r="J14" s="50">
        <v>358.38400000000001</v>
      </c>
      <c r="K14" s="50">
        <v>758.899</v>
      </c>
      <c r="L14" s="50">
        <v>192.87100000000001</v>
      </c>
      <c r="M14" s="50">
        <v>43.828000000000003</v>
      </c>
      <c r="N14" s="50">
        <v>181.46600000000001</v>
      </c>
      <c r="O14" s="50">
        <v>87.025000000000006</v>
      </c>
      <c r="P14" s="50">
        <v>143.31800000000001</v>
      </c>
      <c r="Q14" s="50">
        <v>97.727000000000004</v>
      </c>
      <c r="R14" s="104">
        <v>3991</v>
      </c>
      <c r="S14" s="50">
        <v>3297.1030000000001</v>
      </c>
      <c r="T14" s="50">
        <v>528.20699999999999</v>
      </c>
      <c r="U14" s="103">
        <v>1999</v>
      </c>
    </row>
    <row r="15" spans="1:22" s="18" customFormat="1" ht="12" customHeight="1" collapsed="1" x14ac:dyDescent="0.2">
      <c r="A15" s="103">
        <v>2000</v>
      </c>
      <c r="B15" s="50">
        <v>549.923</v>
      </c>
      <c r="C15" s="50">
        <v>799.28399999999999</v>
      </c>
      <c r="D15" s="50">
        <v>170.619</v>
      </c>
      <c r="E15" s="50">
        <v>108.98</v>
      </c>
      <c r="F15" s="50">
        <v>28.367999999999999</v>
      </c>
      <c r="G15" s="50">
        <v>100.66500000000001</v>
      </c>
      <c r="H15" s="50">
        <v>314.44400000000002</v>
      </c>
      <c r="I15" s="50">
        <v>61.021999999999998</v>
      </c>
      <c r="J15" s="50">
        <v>357.03699999999998</v>
      </c>
      <c r="K15" s="50">
        <v>763.85</v>
      </c>
      <c r="L15" s="50">
        <v>194.81</v>
      </c>
      <c r="M15" s="50">
        <v>42.643000000000001</v>
      </c>
      <c r="N15" s="50">
        <v>188.50399999999999</v>
      </c>
      <c r="O15" s="50">
        <v>86.322999999999993</v>
      </c>
      <c r="P15" s="50">
        <v>145.566</v>
      </c>
      <c r="Q15" s="50">
        <v>100.962</v>
      </c>
      <c r="R15" s="104">
        <v>4013</v>
      </c>
      <c r="S15" s="50">
        <v>3296.59</v>
      </c>
      <c r="T15" s="50">
        <v>545.79100000000005</v>
      </c>
      <c r="U15" s="103">
        <v>2000</v>
      </c>
      <c r="V15" s="19"/>
    </row>
    <row r="16" spans="1:22" s="18" customFormat="1" ht="12" hidden="1" customHeight="1" outlineLevel="1" x14ac:dyDescent="0.2">
      <c r="A16" s="102">
        <v>2001</v>
      </c>
      <c r="B16" s="50">
        <v>555.346</v>
      </c>
      <c r="C16" s="50">
        <v>787.38</v>
      </c>
      <c r="D16" s="50">
        <v>172.46700000000001</v>
      </c>
      <c r="E16" s="50">
        <v>112.151</v>
      </c>
      <c r="F16" s="50">
        <v>29.521000000000001</v>
      </c>
      <c r="G16" s="50">
        <v>102.477</v>
      </c>
      <c r="H16" s="50">
        <v>316.19</v>
      </c>
      <c r="I16" s="50">
        <v>64.180999999999997</v>
      </c>
      <c r="J16" s="50">
        <v>357.976</v>
      </c>
      <c r="K16" s="50">
        <v>766.63699999999994</v>
      </c>
      <c r="L16" s="50">
        <v>196.58199999999999</v>
      </c>
      <c r="M16" s="50">
        <v>40.600999999999999</v>
      </c>
      <c r="N16" s="50">
        <v>187.67099999999999</v>
      </c>
      <c r="O16" s="50">
        <v>87.683999999999997</v>
      </c>
      <c r="P16" s="50">
        <v>148.07900000000001</v>
      </c>
      <c r="Q16" s="50">
        <v>103.057</v>
      </c>
      <c r="R16" s="104">
        <v>4028</v>
      </c>
      <c r="S16" s="50">
        <v>3300.7890000000002</v>
      </c>
      <c r="T16" s="50">
        <v>554.74400000000003</v>
      </c>
      <c r="U16" s="103">
        <v>2001</v>
      </c>
      <c r="V16" s="19"/>
    </row>
    <row r="17" spans="1:22" s="18" customFormat="1" ht="12" hidden="1" customHeight="1" outlineLevel="1" x14ac:dyDescent="0.2">
      <c r="A17" s="102">
        <v>2002</v>
      </c>
      <c r="B17" s="50">
        <v>558.48500000000001</v>
      </c>
      <c r="C17" s="50">
        <v>783.07100000000003</v>
      </c>
      <c r="D17" s="50">
        <v>174.80699999999999</v>
      </c>
      <c r="E17" s="50">
        <v>112.325</v>
      </c>
      <c r="F17" s="50">
        <v>30.768000000000001</v>
      </c>
      <c r="G17" s="50">
        <v>104.14700000000001</v>
      </c>
      <c r="H17" s="50">
        <v>317.67200000000003</v>
      </c>
      <c r="I17" s="50">
        <v>67.78</v>
      </c>
      <c r="J17" s="50">
        <v>363.42</v>
      </c>
      <c r="K17" s="50">
        <v>774.06399999999996</v>
      </c>
      <c r="L17" s="50">
        <v>199.24</v>
      </c>
      <c r="M17" s="50">
        <v>41.076000000000001</v>
      </c>
      <c r="N17" s="50">
        <v>192.036</v>
      </c>
      <c r="O17" s="50">
        <v>90.674000000000007</v>
      </c>
      <c r="P17" s="50">
        <v>148.87799999999999</v>
      </c>
      <c r="Q17" s="50">
        <v>103.557</v>
      </c>
      <c r="R17" s="104">
        <v>4062</v>
      </c>
      <c r="S17" s="50">
        <v>3320.8209999999999</v>
      </c>
      <c r="T17" s="50">
        <v>566.37199999999996</v>
      </c>
      <c r="U17" s="103">
        <v>2002</v>
      </c>
      <c r="V17" s="19"/>
    </row>
    <row r="18" spans="1:22" s="18" customFormat="1" ht="12" hidden="1" customHeight="1" outlineLevel="1" x14ac:dyDescent="0.2">
      <c r="A18" s="103">
        <v>2003</v>
      </c>
      <c r="B18" s="50">
        <v>564.48199999999997</v>
      </c>
      <c r="C18" s="50">
        <v>784.46699999999998</v>
      </c>
      <c r="D18" s="50">
        <v>184.21600000000001</v>
      </c>
      <c r="E18" s="50">
        <v>114.738</v>
      </c>
      <c r="F18" s="50">
        <v>32.279000000000003</v>
      </c>
      <c r="G18" s="50">
        <v>105.083</v>
      </c>
      <c r="H18" s="50">
        <v>322.35599999999999</v>
      </c>
      <c r="I18" s="50">
        <v>70.927999999999997</v>
      </c>
      <c r="J18" s="50">
        <v>371.20600000000002</v>
      </c>
      <c r="K18" s="50">
        <v>791.923</v>
      </c>
      <c r="L18" s="50">
        <v>200.07300000000001</v>
      </c>
      <c r="M18" s="50">
        <v>43.771000000000001</v>
      </c>
      <c r="N18" s="50">
        <v>201.863</v>
      </c>
      <c r="O18" s="50">
        <v>93.903999999999996</v>
      </c>
      <c r="P18" s="50">
        <v>148.70699999999999</v>
      </c>
      <c r="Q18" s="50">
        <v>104.004</v>
      </c>
      <c r="R18" s="104">
        <v>4134</v>
      </c>
      <c r="S18" s="50">
        <v>3364.3470000000002</v>
      </c>
      <c r="T18" s="50">
        <v>585.43700000000001</v>
      </c>
      <c r="U18" s="103">
        <v>2003</v>
      </c>
      <c r="V18" s="19"/>
    </row>
    <row r="19" spans="1:22" s="18" customFormat="1" ht="12" hidden="1" customHeight="1" outlineLevel="1" x14ac:dyDescent="0.2">
      <c r="A19" s="103">
        <v>2004</v>
      </c>
      <c r="B19" s="50">
        <v>576.15700000000004</v>
      </c>
      <c r="C19" s="50">
        <v>798.40300000000002</v>
      </c>
      <c r="D19" s="50">
        <v>197.244</v>
      </c>
      <c r="E19" s="50">
        <v>120.803</v>
      </c>
      <c r="F19" s="50">
        <v>35.793999999999997</v>
      </c>
      <c r="G19" s="50">
        <v>105.75700000000001</v>
      </c>
      <c r="H19" s="50">
        <v>331.31099999999998</v>
      </c>
      <c r="I19" s="50">
        <v>74.301000000000002</v>
      </c>
      <c r="J19" s="50">
        <v>380.75299999999999</v>
      </c>
      <c r="K19" s="50">
        <v>820.93899999999996</v>
      </c>
      <c r="L19" s="50">
        <v>203.73699999999999</v>
      </c>
      <c r="M19" s="50">
        <v>46.305999999999997</v>
      </c>
      <c r="N19" s="50">
        <v>212.69300000000001</v>
      </c>
      <c r="O19" s="50">
        <v>98.373000000000005</v>
      </c>
      <c r="P19" s="50">
        <v>151.13999999999999</v>
      </c>
      <c r="Q19" s="50">
        <v>106.289</v>
      </c>
      <c r="R19" s="104">
        <v>4260</v>
      </c>
      <c r="S19" s="50">
        <v>3450.297</v>
      </c>
      <c r="T19" s="50">
        <v>612.45899999999995</v>
      </c>
      <c r="U19" s="103">
        <v>2004</v>
      </c>
      <c r="V19" s="19"/>
    </row>
    <row r="20" spans="1:22" s="18" customFormat="1" ht="12" customHeight="1" collapsed="1" x14ac:dyDescent="0.2">
      <c r="A20" s="103">
        <v>2005</v>
      </c>
      <c r="B20" s="50">
        <v>587.25300000000004</v>
      </c>
      <c r="C20" s="50">
        <v>811.04499999999996</v>
      </c>
      <c r="D20" s="50">
        <v>208.666</v>
      </c>
      <c r="E20" s="50">
        <v>129.077</v>
      </c>
      <c r="F20" s="50">
        <v>38.756</v>
      </c>
      <c r="G20" s="50">
        <v>106.648</v>
      </c>
      <c r="H20" s="50">
        <v>338.209</v>
      </c>
      <c r="I20" s="50">
        <v>79.046999999999997</v>
      </c>
      <c r="J20" s="50">
        <v>391.072</v>
      </c>
      <c r="K20" s="50">
        <v>846.73099999999999</v>
      </c>
      <c r="L20" s="50">
        <v>208.30099999999999</v>
      </c>
      <c r="M20" s="50">
        <v>47.933</v>
      </c>
      <c r="N20" s="50">
        <v>223.87200000000001</v>
      </c>
      <c r="O20" s="50">
        <v>102.248</v>
      </c>
      <c r="P20" s="50">
        <v>154.04900000000001</v>
      </c>
      <c r="Q20" s="50">
        <v>108.093</v>
      </c>
      <c r="R20" s="104">
        <v>4381</v>
      </c>
      <c r="S20" s="50">
        <v>3529.9969999999998</v>
      </c>
      <c r="T20" s="50">
        <v>642.33699999999999</v>
      </c>
      <c r="U20" s="103">
        <v>2005</v>
      </c>
      <c r="V20" s="19"/>
    </row>
    <row r="21" spans="1:22" s="18" customFormat="1" ht="12" customHeight="1" x14ac:dyDescent="0.2">
      <c r="A21" s="103">
        <v>2006</v>
      </c>
      <c r="B21" s="50">
        <v>593.97900000000004</v>
      </c>
      <c r="C21" s="50">
        <v>815.97400000000005</v>
      </c>
      <c r="D21" s="50">
        <v>214.869</v>
      </c>
      <c r="E21" s="50">
        <v>130.66499999999999</v>
      </c>
      <c r="F21" s="50">
        <v>38.683</v>
      </c>
      <c r="G21" s="50">
        <v>110.982</v>
      </c>
      <c r="H21" s="50">
        <v>338.93</v>
      </c>
      <c r="I21" s="50">
        <v>81.396000000000001</v>
      </c>
      <c r="J21" s="50">
        <v>395.67099999999999</v>
      </c>
      <c r="K21" s="50">
        <v>856.95699999999999</v>
      </c>
      <c r="L21" s="50">
        <v>213.042</v>
      </c>
      <c r="M21" s="50">
        <v>47.865000000000002</v>
      </c>
      <c r="N21" s="50">
        <v>228.75299999999999</v>
      </c>
      <c r="O21" s="50">
        <v>104.054</v>
      </c>
      <c r="P21" s="50">
        <v>154.07900000000001</v>
      </c>
      <c r="Q21" s="50">
        <v>110.101</v>
      </c>
      <c r="R21" s="104">
        <v>4436</v>
      </c>
      <c r="S21" s="50">
        <v>3566.1619999999998</v>
      </c>
      <c r="T21" s="50">
        <v>654.96900000000005</v>
      </c>
      <c r="U21" s="103">
        <v>2006</v>
      </c>
      <c r="V21" s="19"/>
    </row>
    <row r="22" spans="1:22" s="18" customFormat="1" ht="12" customHeight="1" x14ac:dyDescent="0.2">
      <c r="A22" s="103">
        <v>2007</v>
      </c>
      <c r="B22" s="50">
        <v>598.30899999999997</v>
      </c>
      <c r="C22" s="50">
        <v>821.47900000000004</v>
      </c>
      <c r="D22" s="50">
        <v>216.66200000000001</v>
      </c>
      <c r="E22" s="50">
        <v>132.23599999999999</v>
      </c>
      <c r="F22" s="50">
        <v>37.49</v>
      </c>
      <c r="G22" s="50">
        <v>115.785</v>
      </c>
      <c r="H22" s="50">
        <v>332.14800000000002</v>
      </c>
      <c r="I22" s="50">
        <v>82.311000000000007</v>
      </c>
      <c r="J22" s="50">
        <v>399.64299999999997</v>
      </c>
      <c r="K22" s="50">
        <v>869.36300000000006</v>
      </c>
      <c r="L22" s="50">
        <v>219.393</v>
      </c>
      <c r="M22" s="50">
        <v>45.335000000000001</v>
      </c>
      <c r="N22" s="50">
        <v>226.87</v>
      </c>
      <c r="O22" s="50">
        <v>103.812</v>
      </c>
      <c r="P22" s="50">
        <v>156.453</v>
      </c>
      <c r="Q22" s="50">
        <v>111.711</v>
      </c>
      <c r="R22" s="104">
        <v>4469</v>
      </c>
      <c r="S22" s="50">
        <v>3595.3980000000001</v>
      </c>
      <c r="T22" s="50">
        <v>656.94</v>
      </c>
      <c r="U22" s="103">
        <v>2007</v>
      </c>
      <c r="V22" s="19"/>
    </row>
    <row r="23" spans="1:22" s="18" customFormat="1" ht="12" customHeight="1" x14ac:dyDescent="0.2">
      <c r="A23" s="103">
        <v>2008</v>
      </c>
      <c r="B23" s="50">
        <v>599.20699999999999</v>
      </c>
      <c r="C23" s="50">
        <v>827.46299999999997</v>
      </c>
      <c r="D23" s="50">
        <v>219.93</v>
      </c>
      <c r="E23" s="50">
        <v>136.542</v>
      </c>
      <c r="F23" s="50">
        <v>35.097000000000001</v>
      </c>
      <c r="G23" s="50">
        <v>116.51300000000001</v>
      </c>
      <c r="H23" s="50">
        <v>326.46100000000001</v>
      </c>
      <c r="I23" s="50">
        <v>82.974000000000004</v>
      </c>
      <c r="J23" s="50">
        <v>397.60500000000002</v>
      </c>
      <c r="K23" s="50">
        <v>873.83100000000002</v>
      </c>
      <c r="L23" s="50">
        <v>223.89699999999999</v>
      </c>
      <c r="M23" s="50">
        <v>43.829000000000001</v>
      </c>
      <c r="N23" s="50">
        <v>223.95099999999999</v>
      </c>
      <c r="O23" s="50">
        <v>100.887</v>
      </c>
      <c r="P23" s="50">
        <v>159.767</v>
      </c>
      <c r="Q23" s="50">
        <v>111.04600000000001</v>
      </c>
      <c r="R23" s="104">
        <v>4479</v>
      </c>
      <c r="S23" s="50">
        <v>3603.67</v>
      </c>
      <c r="T23" s="50">
        <v>655.4</v>
      </c>
      <c r="U23" s="103">
        <v>2008</v>
      </c>
      <c r="V23" s="19"/>
    </row>
    <row r="24" spans="1:22" s="18" customFormat="1" ht="12" customHeight="1" x14ac:dyDescent="0.2">
      <c r="A24" s="103">
        <v>2009</v>
      </c>
      <c r="B24" s="50">
        <v>595.23900000000003</v>
      </c>
      <c r="C24" s="50">
        <v>827.029</v>
      </c>
      <c r="D24" s="50">
        <v>228.589</v>
      </c>
      <c r="E24" s="50">
        <v>139.995</v>
      </c>
      <c r="F24" s="50">
        <v>34.585999999999999</v>
      </c>
      <c r="G24" s="50">
        <v>118.125</v>
      </c>
      <c r="H24" s="50">
        <v>337.16199999999998</v>
      </c>
      <c r="I24" s="50">
        <v>85.046999999999997</v>
      </c>
      <c r="J24" s="50">
        <v>399.50299999999999</v>
      </c>
      <c r="K24" s="50">
        <v>865.63900000000001</v>
      </c>
      <c r="L24" s="50">
        <v>220.703</v>
      </c>
      <c r="M24" s="50">
        <v>44.494999999999997</v>
      </c>
      <c r="N24" s="50">
        <v>226.02799999999999</v>
      </c>
      <c r="O24" s="50">
        <v>97.483000000000004</v>
      </c>
      <c r="P24" s="50">
        <v>158.93199999999999</v>
      </c>
      <c r="Q24" s="50">
        <v>114.44499999999999</v>
      </c>
      <c r="R24" s="104">
        <v>4493</v>
      </c>
      <c r="S24" s="50">
        <v>3601.413</v>
      </c>
      <c r="T24" s="50">
        <v>662.99800000000005</v>
      </c>
      <c r="U24" s="103">
        <v>2009</v>
      </c>
      <c r="V24" s="19"/>
    </row>
    <row r="25" spans="1:22" s="18" customFormat="1" ht="12" customHeight="1" x14ac:dyDescent="0.2">
      <c r="A25" s="103">
        <v>2010</v>
      </c>
      <c r="B25" s="50">
        <v>592.19899999999996</v>
      </c>
      <c r="C25" s="50">
        <v>828.71100000000001</v>
      </c>
      <c r="D25" s="50">
        <v>233.04300000000001</v>
      </c>
      <c r="E25" s="50">
        <v>139.76900000000001</v>
      </c>
      <c r="F25" s="50">
        <v>35.036000000000001</v>
      </c>
      <c r="G25" s="50">
        <v>122.611</v>
      </c>
      <c r="H25" s="50">
        <v>341.572</v>
      </c>
      <c r="I25" s="50">
        <v>84.831000000000003</v>
      </c>
      <c r="J25" s="50">
        <v>402.11399999999998</v>
      </c>
      <c r="K25" s="50">
        <v>870.423</v>
      </c>
      <c r="L25" s="50">
        <v>218.322</v>
      </c>
      <c r="M25" s="50">
        <v>44.521999999999998</v>
      </c>
      <c r="N25" s="50">
        <v>228.839</v>
      </c>
      <c r="O25" s="50">
        <v>96.760999999999996</v>
      </c>
      <c r="P25" s="50">
        <v>161.12799999999999</v>
      </c>
      <c r="Q25" s="50">
        <v>118.119</v>
      </c>
      <c r="R25" s="104">
        <v>4518</v>
      </c>
      <c r="S25" s="50">
        <v>3616.6379999999999</v>
      </c>
      <c r="T25" s="50">
        <v>668.31899999999996</v>
      </c>
      <c r="U25" s="103">
        <v>2010</v>
      </c>
      <c r="V25" s="19"/>
    </row>
    <row r="26" spans="1:22" s="18" customFormat="1" ht="12" customHeight="1" x14ac:dyDescent="0.2">
      <c r="A26" s="103">
        <v>2011</v>
      </c>
      <c r="B26" s="50">
        <v>592.96</v>
      </c>
      <c r="C26" s="50">
        <v>831.88499999999999</v>
      </c>
      <c r="D26" s="50">
        <v>232.23699999999999</v>
      </c>
      <c r="E26" s="50">
        <v>137.536</v>
      </c>
      <c r="F26" s="50">
        <v>35.372999999999998</v>
      </c>
      <c r="G26" s="50">
        <v>126.38500000000001</v>
      </c>
      <c r="H26" s="50">
        <v>340.83</v>
      </c>
      <c r="I26" s="50">
        <v>80.432000000000002</v>
      </c>
      <c r="J26" s="50">
        <v>407.47199999999998</v>
      </c>
      <c r="K26" s="50">
        <v>876.30200000000002</v>
      </c>
      <c r="L26" s="50">
        <v>217.43799999999999</v>
      </c>
      <c r="M26" s="50">
        <v>43.83</v>
      </c>
      <c r="N26" s="50">
        <v>229.02199999999999</v>
      </c>
      <c r="O26" s="50">
        <v>96.209000000000003</v>
      </c>
      <c r="P26" s="50">
        <v>164.27199999999999</v>
      </c>
      <c r="Q26" s="50">
        <v>118.81699999999999</v>
      </c>
      <c r="R26" s="104">
        <v>4531</v>
      </c>
      <c r="S26" s="50">
        <v>3636.7469999999998</v>
      </c>
      <c r="T26" s="50">
        <v>662.01599999999996</v>
      </c>
      <c r="U26" s="103">
        <v>2011</v>
      </c>
      <c r="V26" s="19"/>
    </row>
    <row r="27" spans="1:22" s="18" customFormat="1" ht="12" customHeight="1" x14ac:dyDescent="0.2">
      <c r="A27" s="103">
        <v>2012</v>
      </c>
      <c r="B27" s="50">
        <v>595.47199999999998</v>
      </c>
      <c r="C27" s="50">
        <v>829.072</v>
      </c>
      <c r="D27" s="50">
        <v>232.81</v>
      </c>
      <c r="E27" s="50">
        <v>136.31</v>
      </c>
      <c r="F27" s="50">
        <v>35.518999999999998</v>
      </c>
      <c r="G27" s="50">
        <v>125.884</v>
      </c>
      <c r="H27" s="50">
        <v>340.71699999999998</v>
      </c>
      <c r="I27" s="50">
        <v>74.721000000000004</v>
      </c>
      <c r="J27" s="50">
        <v>414.70600000000002</v>
      </c>
      <c r="K27" s="50">
        <v>874.57500000000005</v>
      </c>
      <c r="L27" s="50">
        <v>215.33699999999999</v>
      </c>
      <c r="M27" s="50">
        <v>43.335000000000001</v>
      </c>
      <c r="N27" s="50">
        <v>230.108</v>
      </c>
      <c r="O27" s="50">
        <v>95.158000000000001</v>
      </c>
      <c r="P27" s="50">
        <v>165.15</v>
      </c>
      <c r="Q27" s="50">
        <v>118.126</v>
      </c>
      <c r="R27" s="104">
        <v>4527</v>
      </c>
      <c r="S27" s="50">
        <v>3639.7669999999998</v>
      </c>
      <c r="T27" s="50">
        <v>654.423</v>
      </c>
      <c r="U27" s="103">
        <v>2012</v>
      </c>
      <c r="V27" s="19"/>
    </row>
    <row r="28" spans="1:22" s="18" customFormat="1" ht="12" customHeight="1" x14ac:dyDescent="0.2">
      <c r="A28" s="103">
        <v>2013</v>
      </c>
      <c r="B28" s="50">
        <v>599.81200000000001</v>
      </c>
      <c r="C28" s="50">
        <v>822.31</v>
      </c>
      <c r="D28" s="50">
        <v>233.863</v>
      </c>
      <c r="E28" s="50">
        <v>133.06100000000001</v>
      </c>
      <c r="F28" s="50">
        <v>34.838999999999999</v>
      </c>
      <c r="G28" s="50">
        <v>124.357</v>
      </c>
      <c r="H28" s="50">
        <v>338.25400000000002</v>
      </c>
      <c r="I28" s="50">
        <v>72.861999999999995</v>
      </c>
      <c r="J28" s="50">
        <v>410.55399999999997</v>
      </c>
      <c r="K28" s="50">
        <v>878.39800000000002</v>
      </c>
      <c r="L28" s="50">
        <v>212.446</v>
      </c>
      <c r="M28" s="50">
        <v>41.665999999999997</v>
      </c>
      <c r="N28" s="50">
        <v>228.327</v>
      </c>
      <c r="O28" s="50">
        <v>93.097999999999999</v>
      </c>
      <c r="P28" s="50">
        <v>162.946</v>
      </c>
      <c r="Q28" s="50">
        <v>114.20699999999999</v>
      </c>
      <c r="R28" s="104">
        <v>4501</v>
      </c>
      <c r="S28" s="50">
        <v>3625.5819999999999</v>
      </c>
      <c r="T28" s="50">
        <v>641.55499999999995</v>
      </c>
      <c r="U28" s="103">
        <v>2013</v>
      </c>
      <c r="V28" s="19"/>
    </row>
    <row r="29" spans="1:22" s="18" customFormat="1" ht="12" customHeight="1" x14ac:dyDescent="0.2">
      <c r="A29" s="103">
        <v>2014</v>
      </c>
      <c r="B29" s="105">
        <v>603.02499999999998</v>
      </c>
      <c r="C29" s="105">
        <v>809.08399999999995</v>
      </c>
      <c r="D29" s="105">
        <v>234.11699999999999</v>
      </c>
      <c r="E29" s="105">
        <v>131.00200000000001</v>
      </c>
      <c r="F29" s="105">
        <v>33.552999999999997</v>
      </c>
      <c r="G29" s="105">
        <v>121.923</v>
      </c>
      <c r="H29" s="105">
        <v>333.25900000000001</v>
      </c>
      <c r="I29" s="105">
        <v>76.513999999999996</v>
      </c>
      <c r="J29" s="105">
        <v>397.35899999999998</v>
      </c>
      <c r="K29" s="105">
        <v>886.66499999999996</v>
      </c>
      <c r="L29" s="105">
        <v>211.48500000000001</v>
      </c>
      <c r="M29" s="105">
        <v>40.139000000000003</v>
      </c>
      <c r="N29" s="105">
        <v>222.51900000000001</v>
      </c>
      <c r="O29" s="105">
        <v>93.111000000000004</v>
      </c>
      <c r="P29" s="105">
        <v>161.31100000000001</v>
      </c>
      <c r="Q29" s="105">
        <v>110.934</v>
      </c>
      <c r="R29" s="104">
        <v>4466</v>
      </c>
      <c r="S29" s="105">
        <v>3597.8029999999999</v>
      </c>
      <c r="T29" s="105">
        <v>634.08000000000004</v>
      </c>
      <c r="U29" s="103">
        <v>2014</v>
      </c>
      <c r="V29" s="19"/>
    </row>
    <row r="30" spans="1:22" s="18" customFormat="1" ht="12" customHeight="1" x14ac:dyDescent="0.2">
      <c r="A30" s="103">
        <v>2015</v>
      </c>
      <c r="B30" s="105">
        <v>592.66300000000001</v>
      </c>
      <c r="C30" s="105">
        <v>798.27700000000004</v>
      </c>
      <c r="D30" s="105">
        <v>235.435</v>
      </c>
      <c r="E30" s="105">
        <v>132.99100000000001</v>
      </c>
      <c r="F30" s="105">
        <v>32.225999999999999</v>
      </c>
      <c r="G30" s="105">
        <v>120.276</v>
      </c>
      <c r="H30" s="105">
        <v>327.39400000000001</v>
      </c>
      <c r="I30" s="105">
        <v>76.95</v>
      </c>
      <c r="J30" s="105">
        <v>386.85300000000001</v>
      </c>
      <c r="K30" s="105">
        <v>882.73599999999999</v>
      </c>
      <c r="L30" s="105">
        <v>209.89400000000001</v>
      </c>
      <c r="M30" s="105">
        <v>40.381</v>
      </c>
      <c r="N30" s="105">
        <v>216.47800000000001</v>
      </c>
      <c r="O30" s="105">
        <v>92.21</v>
      </c>
      <c r="P30" s="105">
        <v>159.59899999999999</v>
      </c>
      <c r="Q30" s="105">
        <v>109.637</v>
      </c>
      <c r="R30" s="104">
        <v>4414</v>
      </c>
      <c r="S30" s="105">
        <v>3550.299</v>
      </c>
      <c r="T30" s="105">
        <v>628.26599999999996</v>
      </c>
      <c r="U30" s="103">
        <v>2015</v>
      </c>
      <c r="V30" s="19"/>
    </row>
    <row r="31" spans="1:22" s="18" customFormat="1" ht="12" customHeight="1" x14ac:dyDescent="0.2">
      <c r="A31" s="103">
        <v>2016</v>
      </c>
      <c r="B31" s="105">
        <v>581.37900000000002</v>
      </c>
      <c r="C31" s="105">
        <v>791.56200000000001</v>
      </c>
      <c r="D31" s="105">
        <v>236.625</v>
      </c>
      <c r="E31" s="105">
        <v>135.16999999999999</v>
      </c>
      <c r="F31" s="105">
        <v>30.995000000000001</v>
      </c>
      <c r="G31" s="105">
        <v>120.92100000000001</v>
      </c>
      <c r="H31" s="105">
        <v>323.91899999999998</v>
      </c>
      <c r="I31" s="105">
        <v>75.245000000000005</v>
      </c>
      <c r="J31" s="105">
        <v>380.08600000000001</v>
      </c>
      <c r="K31" s="105">
        <v>867.60799999999995</v>
      </c>
      <c r="L31" s="105">
        <v>208.21899999999999</v>
      </c>
      <c r="M31" s="105">
        <v>42.430999999999997</v>
      </c>
      <c r="N31" s="105">
        <v>213.34399999999999</v>
      </c>
      <c r="O31" s="105">
        <v>89.766999999999996</v>
      </c>
      <c r="P31" s="105">
        <v>157.01599999999999</v>
      </c>
      <c r="Q31" s="105">
        <v>105.71299999999999</v>
      </c>
      <c r="R31" s="104">
        <v>4360</v>
      </c>
      <c r="S31" s="105">
        <v>3504.136</v>
      </c>
      <c r="T31" s="105">
        <v>619.23900000000003</v>
      </c>
      <c r="U31" s="103">
        <v>2016</v>
      </c>
      <c r="V31" s="19"/>
    </row>
    <row r="32" spans="1:22" s="18" customFormat="1" ht="12" customHeight="1" x14ac:dyDescent="0.2">
      <c r="A32" s="103">
        <v>2017</v>
      </c>
      <c r="B32" s="105">
        <v>572.83399999999995</v>
      </c>
      <c r="C32" s="105">
        <v>780.79100000000005</v>
      </c>
      <c r="D32" s="105">
        <v>239.36799999999999</v>
      </c>
      <c r="E32" s="105">
        <v>132.98099999999999</v>
      </c>
      <c r="F32" s="105">
        <v>30.184999999999999</v>
      </c>
      <c r="G32" s="105">
        <v>121.092</v>
      </c>
      <c r="H32" s="105">
        <v>320.464</v>
      </c>
      <c r="I32" s="105">
        <v>74.629000000000005</v>
      </c>
      <c r="J32" s="105">
        <v>375.13799999999998</v>
      </c>
      <c r="K32" s="105">
        <v>848.56700000000001</v>
      </c>
      <c r="L32" s="105">
        <v>204.12</v>
      </c>
      <c r="M32" s="105">
        <v>42.457999999999998</v>
      </c>
      <c r="N32" s="105">
        <v>209.51400000000001</v>
      </c>
      <c r="O32" s="105">
        <v>86.564999999999998</v>
      </c>
      <c r="P32" s="105">
        <v>153.27099999999999</v>
      </c>
      <c r="Q32" s="105">
        <v>101.023</v>
      </c>
      <c r="R32" s="104">
        <v>4293</v>
      </c>
      <c r="S32" s="105">
        <v>3448.92</v>
      </c>
      <c r="T32" s="105">
        <v>604.71199999999999</v>
      </c>
      <c r="U32" s="103">
        <v>2017</v>
      </c>
      <c r="V32" s="19"/>
    </row>
    <row r="33" spans="1:22" s="18" customFormat="1" ht="12" customHeight="1" x14ac:dyDescent="0.2">
      <c r="A33" s="103">
        <v>2018</v>
      </c>
      <c r="B33" s="105">
        <v>565.16099999999994</v>
      </c>
      <c r="C33" s="105">
        <v>771.23500000000001</v>
      </c>
      <c r="D33" s="105">
        <v>242.125</v>
      </c>
      <c r="E33" s="105">
        <v>131.06299999999999</v>
      </c>
      <c r="F33" s="105">
        <v>29.818000000000001</v>
      </c>
      <c r="G33" s="105">
        <v>118.452</v>
      </c>
      <c r="H33" s="105">
        <v>315.14699999999999</v>
      </c>
      <c r="I33" s="105">
        <v>73.450999999999993</v>
      </c>
      <c r="J33" s="105">
        <v>373.3</v>
      </c>
      <c r="K33" s="105">
        <v>828.84699999999998</v>
      </c>
      <c r="L33" s="105">
        <v>199.04400000000001</v>
      </c>
      <c r="M33" s="105">
        <v>41.591999999999999</v>
      </c>
      <c r="N33" s="105">
        <v>204.08500000000001</v>
      </c>
      <c r="O33" s="105">
        <v>84.707999999999998</v>
      </c>
      <c r="P33" s="105">
        <v>152.09</v>
      </c>
      <c r="Q33" s="105">
        <v>98.882000000000005</v>
      </c>
      <c r="R33" s="104">
        <v>4229</v>
      </c>
      <c r="S33" s="105">
        <v>3394.6860000000001</v>
      </c>
      <c r="T33" s="105">
        <v>592.18899999999996</v>
      </c>
      <c r="U33" s="103">
        <v>2018</v>
      </c>
      <c r="V33" s="19"/>
    </row>
    <row r="34" spans="1:22" s="18" customFormat="1" ht="12" customHeight="1" x14ac:dyDescent="0.2">
      <c r="A34" s="103">
        <v>2019</v>
      </c>
      <c r="B34" s="105">
        <v>549.12199999999996</v>
      </c>
      <c r="C34" s="105">
        <v>759.77800000000002</v>
      </c>
      <c r="D34" s="105">
        <v>240.68</v>
      </c>
      <c r="E34" s="105">
        <v>129.054</v>
      </c>
      <c r="F34" s="105">
        <v>29.422000000000001</v>
      </c>
      <c r="G34" s="105">
        <v>114.836</v>
      </c>
      <c r="H34" s="105">
        <v>308.88600000000002</v>
      </c>
      <c r="I34" s="105">
        <v>71.662999999999997</v>
      </c>
      <c r="J34" s="105">
        <v>368.52</v>
      </c>
      <c r="K34" s="105">
        <v>808.13599999999997</v>
      </c>
      <c r="L34" s="105">
        <v>193.38800000000001</v>
      </c>
      <c r="M34" s="105">
        <v>41.512999999999998</v>
      </c>
      <c r="N34" s="105">
        <v>197.62</v>
      </c>
      <c r="O34" s="105">
        <v>83.863</v>
      </c>
      <c r="P34" s="105">
        <v>151.89400000000001</v>
      </c>
      <c r="Q34" s="105">
        <v>97.625</v>
      </c>
      <c r="R34" s="104">
        <v>4146</v>
      </c>
      <c r="S34" s="105">
        <v>3325.4949999999999</v>
      </c>
      <c r="T34" s="105">
        <v>579.82500000000005</v>
      </c>
      <c r="U34" s="103">
        <v>2019</v>
      </c>
      <c r="V34" s="19"/>
    </row>
    <row r="35" spans="1:22" s="18" customFormat="1" ht="12" customHeight="1" x14ac:dyDescent="0.2">
      <c r="A35" s="103">
        <v>2020</v>
      </c>
      <c r="B35" s="105">
        <v>533.05600000000004</v>
      </c>
      <c r="C35" s="105">
        <v>740.96400000000006</v>
      </c>
      <c r="D35" s="105">
        <v>231.79499999999999</v>
      </c>
      <c r="E35" s="105">
        <v>125.167</v>
      </c>
      <c r="F35" s="105">
        <v>28.428999999999998</v>
      </c>
      <c r="G35" s="105">
        <v>112.129</v>
      </c>
      <c r="H35" s="105">
        <v>302.51900000000001</v>
      </c>
      <c r="I35" s="105">
        <v>71.241</v>
      </c>
      <c r="J35" s="105">
        <v>360.83100000000002</v>
      </c>
      <c r="K35" s="105">
        <v>783.19799999999998</v>
      </c>
      <c r="L35" s="105">
        <v>187.91</v>
      </c>
      <c r="M35" s="105">
        <v>41.579000000000001</v>
      </c>
      <c r="N35" s="105">
        <v>192.31399999999999</v>
      </c>
      <c r="O35" s="105">
        <v>81.986000000000004</v>
      </c>
      <c r="P35" s="105">
        <v>150.226</v>
      </c>
      <c r="Q35" s="105">
        <v>95.656000000000006</v>
      </c>
      <c r="R35" s="104">
        <v>4039</v>
      </c>
      <c r="S35" s="105">
        <v>3240.8409999999999</v>
      </c>
      <c r="T35" s="105">
        <v>566.36400000000003</v>
      </c>
      <c r="U35" s="103">
        <v>2020</v>
      </c>
      <c r="V35" s="19"/>
    </row>
    <row r="36" spans="1:22" s="18" customFormat="1" ht="12" customHeight="1" x14ac:dyDescent="0.2">
      <c r="A36" s="103">
        <v>2021</v>
      </c>
      <c r="B36" s="105">
        <v>516.58600000000001</v>
      </c>
      <c r="C36" s="105">
        <v>721.52099999999996</v>
      </c>
      <c r="D36" s="105">
        <v>219.54400000000001</v>
      </c>
      <c r="E36" s="105">
        <v>120.95099999999999</v>
      </c>
      <c r="F36" s="105">
        <v>27.143000000000001</v>
      </c>
      <c r="G36" s="105">
        <v>107.84</v>
      </c>
      <c r="H36" s="105">
        <v>299.35399999999998</v>
      </c>
      <c r="I36" s="105">
        <v>70.566000000000003</v>
      </c>
      <c r="J36" s="105">
        <v>352.37900000000002</v>
      </c>
      <c r="K36" s="105">
        <v>776.71400000000006</v>
      </c>
      <c r="L36" s="105">
        <v>183.04300000000001</v>
      </c>
      <c r="M36" s="105">
        <v>41.219000000000001</v>
      </c>
      <c r="N36" s="105">
        <v>189.571</v>
      </c>
      <c r="O36" s="105">
        <v>78.653000000000006</v>
      </c>
      <c r="P36" s="105">
        <v>146.57</v>
      </c>
      <c r="Q36" s="105">
        <v>92.346000000000004</v>
      </c>
      <c r="R36" s="104">
        <v>3944</v>
      </c>
      <c r="S36" s="105">
        <v>3172.3690000000001</v>
      </c>
      <c r="T36" s="105">
        <v>552.08699999999999</v>
      </c>
      <c r="U36" s="103">
        <v>2021</v>
      </c>
      <c r="V36" s="19"/>
    </row>
    <row r="37" spans="1:22" s="18" customFormat="1" ht="12" customHeight="1" x14ac:dyDescent="0.2">
      <c r="A37" s="103">
        <v>2022</v>
      </c>
      <c r="B37" s="105">
        <v>505.245</v>
      </c>
      <c r="C37" s="105">
        <v>701.99900000000002</v>
      </c>
      <c r="D37" s="105">
        <v>215.65799999999999</v>
      </c>
      <c r="E37" s="105">
        <v>117.17700000000001</v>
      </c>
      <c r="F37" s="105">
        <v>26.039000000000001</v>
      </c>
      <c r="G37" s="105">
        <v>104.35899999999999</v>
      </c>
      <c r="H37" s="105">
        <v>295.79000000000002</v>
      </c>
      <c r="I37" s="105">
        <v>69.533000000000001</v>
      </c>
      <c r="J37" s="105">
        <v>345.86</v>
      </c>
      <c r="K37" s="105">
        <v>769.07</v>
      </c>
      <c r="L37" s="105">
        <v>178.76900000000001</v>
      </c>
      <c r="M37" s="105">
        <v>39.383000000000003</v>
      </c>
      <c r="N37" s="105">
        <v>184.21799999999999</v>
      </c>
      <c r="O37" s="105">
        <v>76.256</v>
      </c>
      <c r="P37" s="105">
        <v>143.303</v>
      </c>
      <c r="Q37" s="105">
        <v>89.340999999999994</v>
      </c>
      <c r="R37" s="104">
        <v>3862</v>
      </c>
      <c r="S37" s="105">
        <v>3109.817</v>
      </c>
      <c r="T37" s="105">
        <v>536.52499999999998</v>
      </c>
      <c r="U37" s="103">
        <v>2022</v>
      </c>
      <c r="V37" s="19"/>
    </row>
    <row r="38" spans="1:22" s="18" customFormat="1" ht="12" customHeight="1" x14ac:dyDescent="0.2">
      <c r="A38" s="103">
        <v>2023</v>
      </c>
      <c r="B38" s="105">
        <v>499.99700000000001</v>
      </c>
      <c r="C38" s="105">
        <v>682.58600000000001</v>
      </c>
      <c r="D38" s="105">
        <v>214.05099999999999</v>
      </c>
      <c r="E38" s="105">
        <v>115.669</v>
      </c>
      <c r="F38" s="105">
        <v>25.425999999999998</v>
      </c>
      <c r="G38" s="105">
        <v>103.246</v>
      </c>
      <c r="H38" s="105">
        <v>288.84399999999999</v>
      </c>
      <c r="I38" s="105">
        <v>67.126000000000005</v>
      </c>
      <c r="J38" s="105">
        <v>341.12799999999999</v>
      </c>
      <c r="K38" s="105">
        <v>751.56200000000001</v>
      </c>
      <c r="L38" s="105">
        <v>177.197</v>
      </c>
      <c r="M38" s="105">
        <v>37.561</v>
      </c>
      <c r="N38" s="105">
        <v>176.881</v>
      </c>
      <c r="O38" s="105">
        <v>74.798000000000002</v>
      </c>
      <c r="P38" s="105">
        <v>142.964</v>
      </c>
      <c r="Q38" s="105">
        <v>87.963999999999999</v>
      </c>
      <c r="R38" s="104">
        <v>3787</v>
      </c>
      <c r="S38" s="105">
        <v>3050.511</v>
      </c>
      <c r="T38" s="105">
        <v>522.43799999999999</v>
      </c>
      <c r="U38" s="103">
        <v>2023</v>
      </c>
      <c r="V38" s="19"/>
    </row>
    <row r="39" spans="1:22" s="18" customFormat="1" ht="12" customHeight="1" x14ac:dyDescent="0.2">
      <c r="A39" s="103">
        <v>2024</v>
      </c>
      <c r="B39" s="105">
        <v>491.13900000000001</v>
      </c>
      <c r="C39" s="105">
        <v>664.46799999999996</v>
      </c>
      <c r="D39" s="105">
        <v>207.149</v>
      </c>
      <c r="E39" s="105">
        <v>115.092</v>
      </c>
      <c r="F39" s="105">
        <v>25.14</v>
      </c>
      <c r="G39" s="105">
        <v>101.45699999999999</v>
      </c>
      <c r="H39" s="105">
        <v>282.38499999999999</v>
      </c>
      <c r="I39" s="105">
        <v>62.619</v>
      </c>
      <c r="J39" s="105">
        <v>332.14499999999998</v>
      </c>
      <c r="K39" s="105">
        <v>737.61199999999997</v>
      </c>
      <c r="L39" s="105">
        <v>176.43100000000001</v>
      </c>
      <c r="M39" s="105">
        <v>36.131</v>
      </c>
      <c r="N39" s="105">
        <v>171.83799999999999</v>
      </c>
      <c r="O39" s="105">
        <v>72.563999999999993</v>
      </c>
      <c r="P39" s="105">
        <v>141.857</v>
      </c>
      <c r="Q39" s="105">
        <v>85.972999999999999</v>
      </c>
      <c r="R39" s="104">
        <v>3704</v>
      </c>
      <c r="S39" s="105">
        <v>2988.7649999999999</v>
      </c>
      <c r="T39" s="105">
        <v>508.08600000000001</v>
      </c>
      <c r="U39" s="103">
        <v>2024</v>
      </c>
      <c r="V39" s="19"/>
    </row>
    <row r="40" spans="1:22" s="18" customFormat="1" ht="12" customHeight="1" x14ac:dyDescent="0.2">
      <c r="A40" s="103">
        <v>2025</v>
      </c>
      <c r="B40" s="105">
        <v>487.79599999999999</v>
      </c>
      <c r="C40" s="105">
        <v>652.45600000000002</v>
      </c>
      <c r="D40" s="105">
        <v>201.76900000000001</v>
      </c>
      <c r="E40" s="105">
        <v>111.566</v>
      </c>
      <c r="F40" s="105">
        <v>25.334</v>
      </c>
      <c r="G40" s="105">
        <v>103.18300000000001</v>
      </c>
      <c r="H40" s="105">
        <v>277.68099999999998</v>
      </c>
      <c r="I40" s="105">
        <v>60.576000000000001</v>
      </c>
      <c r="J40" s="105">
        <v>331.23599999999999</v>
      </c>
      <c r="K40" s="105">
        <v>738.54600000000005</v>
      </c>
      <c r="L40" s="105">
        <v>176.864</v>
      </c>
      <c r="M40" s="105">
        <v>35.625</v>
      </c>
      <c r="N40" s="105">
        <v>169.19200000000001</v>
      </c>
      <c r="O40" s="105">
        <v>71.757999999999996</v>
      </c>
      <c r="P40" s="105">
        <v>138.84399999999999</v>
      </c>
      <c r="Q40" s="105">
        <v>83.573999999999998</v>
      </c>
      <c r="R40" s="104">
        <v>3666</v>
      </c>
      <c r="S40" s="105">
        <v>2967.5650000000001</v>
      </c>
      <c r="T40" s="105">
        <v>496.666</v>
      </c>
      <c r="U40" s="103">
        <v>2025</v>
      </c>
      <c r="V40" s="19"/>
    </row>
    <row r="41" spans="1:22" s="18" customFormat="1" ht="12" customHeight="1" x14ac:dyDescent="0.2">
      <c r="A41" s="103"/>
      <c r="B41" s="106"/>
      <c r="C41" s="107"/>
      <c r="D41" s="107"/>
      <c r="E41" s="107"/>
      <c r="F41" s="107"/>
      <c r="G41" s="107"/>
      <c r="H41" s="107"/>
      <c r="I41" s="107"/>
      <c r="J41" s="107"/>
      <c r="K41" s="107"/>
      <c r="L41" s="107"/>
      <c r="M41" s="107"/>
      <c r="N41" s="107"/>
      <c r="O41" s="107"/>
      <c r="P41" s="107"/>
      <c r="Q41" s="107"/>
      <c r="R41" s="107"/>
      <c r="S41" s="107"/>
      <c r="T41" s="107"/>
      <c r="U41" s="103"/>
    </row>
    <row r="42" spans="1:22" s="110" customFormat="1" ht="12" customHeight="1" x14ac:dyDescent="0.2">
      <c r="A42" s="109"/>
      <c r="B42" s="208" t="s">
        <v>114</v>
      </c>
      <c r="C42" s="208"/>
      <c r="D42" s="208"/>
      <c r="E42" s="208"/>
      <c r="F42" s="208"/>
      <c r="G42" s="208"/>
      <c r="H42" s="208"/>
      <c r="I42" s="208"/>
      <c r="J42" s="208"/>
      <c r="K42" s="208"/>
      <c r="L42" s="208" t="s">
        <v>114</v>
      </c>
      <c r="M42" s="208"/>
      <c r="N42" s="208"/>
      <c r="O42" s="208"/>
      <c r="P42" s="208"/>
      <c r="Q42" s="208"/>
      <c r="R42" s="208"/>
      <c r="S42" s="208"/>
      <c r="T42" s="208"/>
      <c r="U42" s="109"/>
    </row>
    <row r="43" spans="1:22" s="18" customFormat="1" ht="12" hidden="1" customHeight="1" outlineLevel="1" x14ac:dyDescent="0.2">
      <c r="A43" s="103">
        <v>1992</v>
      </c>
      <c r="B43" s="115">
        <f t="shared" ref="B43:T56" si="0">ROUND(B7/B6*100-100,5)</f>
        <v>0.45305000000000001</v>
      </c>
      <c r="C43" s="115">
        <f t="shared" si="0"/>
        <v>-0.61470000000000002</v>
      </c>
      <c r="D43" s="115">
        <f t="shared" si="0"/>
        <v>5.8940799999999998</v>
      </c>
      <c r="E43" s="115">
        <f t="shared" si="0"/>
        <v>19.552420000000001</v>
      </c>
      <c r="F43" s="115">
        <f t="shared" si="0"/>
        <v>6.3874300000000002</v>
      </c>
      <c r="G43" s="115">
        <f t="shared" si="0"/>
        <v>4.6266499999999997</v>
      </c>
      <c r="H43" s="115">
        <f t="shared" si="0"/>
        <v>1.4514</v>
      </c>
      <c r="I43" s="115">
        <f t="shared" si="0"/>
        <v>21.87003</v>
      </c>
      <c r="J43" s="115">
        <f t="shared" si="0"/>
        <v>-0.97726000000000002</v>
      </c>
      <c r="K43" s="115">
        <f t="shared" si="0"/>
        <v>0.34373999999999999</v>
      </c>
      <c r="L43" s="115">
        <f t="shared" si="0"/>
        <v>-1.03267</v>
      </c>
      <c r="M43" s="115">
        <f t="shared" si="0"/>
        <v>-4.2673800000000002</v>
      </c>
      <c r="N43" s="115">
        <f t="shared" si="0"/>
        <v>8.5106400000000004</v>
      </c>
      <c r="O43" s="115">
        <f t="shared" si="0"/>
        <v>8.6277100000000004</v>
      </c>
      <c r="P43" s="115">
        <f t="shared" si="0"/>
        <v>-2.4157700000000002</v>
      </c>
      <c r="Q43" s="115">
        <f t="shared" si="0"/>
        <v>5.9921199999999999</v>
      </c>
      <c r="R43" s="115">
        <f t="shared" si="0"/>
        <v>1.26298</v>
      </c>
      <c r="S43" s="115">
        <f t="shared" si="0"/>
        <v>-5.1999999999999998E-2</v>
      </c>
      <c r="T43" s="115">
        <f t="shared" si="0"/>
        <v>11.2872</v>
      </c>
      <c r="U43" s="103">
        <v>1992</v>
      </c>
    </row>
    <row r="44" spans="1:22" s="18" customFormat="1" ht="12" hidden="1" customHeight="1" outlineLevel="1" x14ac:dyDescent="0.2">
      <c r="A44" s="103">
        <v>1993</v>
      </c>
      <c r="B44" s="115">
        <f t="shared" si="0"/>
        <v>1.3310599999999999</v>
      </c>
      <c r="C44" s="115">
        <f t="shared" si="0"/>
        <v>-0.39922000000000002</v>
      </c>
      <c r="D44" s="115">
        <f t="shared" si="0"/>
        <v>6.06487</v>
      </c>
      <c r="E44" s="115">
        <f t="shared" si="0"/>
        <v>6.4504700000000001</v>
      </c>
      <c r="F44" s="115">
        <f t="shared" si="0"/>
        <v>7.2808400000000004</v>
      </c>
      <c r="G44" s="115">
        <f t="shared" si="0"/>
        <v>4.6476800000000003</v>
      </c>
      <c r="H44" s="115">
        <f t="shared" si="0"/>
        <v>0.96809999999999996</v>
      </c>
      <c r="I44" s="115">
        <f t="shared" si="0"/>
        <v>12.9838</v>
      </c>
      <c r="J44" s="115">
        <f t="shared" si="0"/>
        <v>0.12706000000000001</v>
      </c>
      <c r="K44" s="115">
        <f t="shared" si="0"/>
        <v>1.32589</v>
      </c>
      <c r="L44" s="115">
        <f t="shared" si="0"/>
        <v>-2.7676799999999999</v>
      </c>
      <c r="M44" s="115">
        <f t="shared" si="0"/>
        <v>-1.6429400000000001</v>
      </c>
      <c r="N44" s="115">
        <f t="shared" si="0"/>
        <v>10.46945</v>
      </c>
      <c r="O44" s="115">
        <f t="shared" si="0"/>
        <v>8.0542400000000001</v>
      </c>
      <c r="P44" s="115">
        <f t="shared" si="0"/>
        <v>-0.26172000000000001</v>
      </c>
      <c r="Q44" s="115">
        <f t="shared" si="0"/>
        <v>10.06105</v>
      </c>
      <c r="R44" s="115">
        <f t="shared" si="0"/>
        <v>1.6629700000000001</v>
      </c>
      <c r="S44" s="115">
        <f t="shared" si="0"/>
        <v>0.49048999999999998</v>
      </c>
      <c r="T44" s="115">
        <f t="shared" si="0"/>
        <v>9.5177300000000002</v>
      </c>
      <c r="U44" s="103">
        <v>1993</v>
      </c>
    </row>
    <row r="45" spans="1:22" s="18" customFormat="1" ht="12" hidden="1" customHeight="1" outlineLevel="1" x14ac:dyDescent="0.2">
      <c r="A45" s="103">
        <v>1994</v>
      </c>
      <c r="B45" s="115">
        <f t="shared" si="0"/>
        <v>1.3753</v>
      </c>
      <c r="C45" s="115">
        <f t="shared" si="0"/>
        <v>0.32785999999999998</v>
      </c>
      <c r="D45" s="115">
        <f t="shared" si="0"/>
        <v>7.9065300000000001</v>
      </c>
      <c r="E45" s="115">
        <f t="shared" si="0"/>
        <v>7.7702200000000001</v>
      </c>
      <c r="F45" s="115">
        <f t="shared" si="0"/>
        <v>3.9942000000000002</v>
      </c>
      <c r="G45" s="115">
        <f t="shared" si="0"/>
        <v>1.86782</v>
      </c>
      <c r="H45" s="115">
        <f t="shared" si="0"/>
        <v>0.93838999999999995</v>
      </c>
      <c r="I45" s="115">
        <f t="shared" si="0"/>
        <v>11.31357</v>
      </c>
      <c r="J45" s="115">
        <f t="shared" si="0"/>
        <v>0.95177</v>
      </c>
      <c r="K45" s="115">
        <f t="shared" si="0"/>
        <v>1.5172000000000001</v>
      </c>
      <c r="L45" s="115">
        <f t="shared" si="0"/>
        <v>-0.50427999999999995</v>
      </c>
      <c r="M45" s="115">
        <f t="shared" si="0"/>
        <v>3.5329100000000002</v>
      </c>
      <c r="N45" s="115">
        <f t="shared" si="0"/>
        <v>6.3746799999999997</v>
      </c>
      <c r="O45" s="115">
        <f t="shared" si="0"/>
        <v>8.5346799999999998</v>
      </c>
      <c r="P45" s="115">
        <f t="shared" si="0"/>
        <v>2.2166899999999998</v>
      </c>
      <c r="Q45" s="115">
        <f t="shared" si="0"/>
        <v>9.4925499999999996</v>
      </c>
      <c r="R45" s="115">
        <f t="shared" si="0"/>
        <v>2.1265000000000001</v>
      </c>
      <c r="S45" s="115">
        <f t="shared" si="0"/>
        <v>1.0407500000000001</v>
      </c>
      <c r="T45" s="115">
        <f t="shared" si="0"/>
        <v>8.1654999999999998</v>
      </c>
      <c r="U45" s="103">
        <v>1994</v>
      </c>
    </row>
    <row r="46" spans="1:22" s="18" customFormat="1" ht="12" hidden="1" customHeight="1" outlineLevel="1" x14ac:dyDescent="0.2">
      <c r="A46" s="103">
        <v>1995</v>
      </c>
      <c r="B46" s="115">
        <f t="shared" si="0"/>
        <v>1.64069</v>
      </c>
      <c r="C46" s="115">
        <f t="shared" si="0"/>
        <v>1.0140899999999999</v>
      </c>
      <c r="D46" s="115">
        <f t="shared" si="0"/>
        <v>4.5000099999999996</v>
      </c>
      <c r="E46" s="115">
        <f t="shared" si="0"/>
        <v>2.9920300000000002</v>
      </c>
      <c r="F46" s="115">
        <f t="shared" si="0"/>
        <v>-0.42553000000000002</v>
      </c>
      <c r="G46" s="115">
        <f t="shared" si="0"/>
        <v>0.36331999999999998</v>
      </c>
      <c r="H46" s="115">
        <f t="shared" si="0"/>
        <v>2.43283</v>
      </c>
      <c r="I46" s="115">
        <f t="shared" si="0"/>
        <v>3.6304099999999999</v>
      </c>
      <c r="J46" s="115">
        <f t="shared" si="0"/>
        <v>1.00651</v>
      </c>
      <c r="K46" s="115">
        <f t="shared" si="0"/>
        <v>-0.16481999999999999</v>
      </c>
      <c r="L46" s="115">
        <f t="shared" si="0"/>
        <v>0.18901999999999999</v>
      </c>
      <c r="M46" s="115">
        <f t="shared" si="0"/>
        <v>3.12283</v>
      </c>
      <c r="N46" s="115">
        <f t="shared" si="0"/>
        <v>2.41378</v>
      </c>
      <c r="O46" s="115">
        <f t="shared" si="0"/>
        <v>4.0371199999999998</v>
      </c>
      <c r="P46" s="115">
        <f t="shared" si="0"/>
        <v>1.4413800000000001</v>
      </c>
      <c r="Q46" s="115">
        <f t="shared" si="0"/>
        <v>3.5872999999999999</v>
      </c>
      <c r="R46" s="115">
        <f t="shared" si="0"/>
        <v>1.36145</v>
      </c>
      <c r="S46" s="115">
        <f t="shared" si="0"/>
        <v>0.94555999999999996</v>
      </c>
      <c r="T46" s="115">
        <f t="shared" si="0"/>
        <v>3.1703100000000002</v>
      </c>
      <c r="U46" s="103">
        <v>1995</v>
      </c>
    </row>
    <row r="47" spans="1:22" s="18" customFormat="1" ht="12" hidden="1" customHeight="1" outlineLevel="1" x14ac:dyDescent="0.2">
      <c r="A47" s="103">
        <v>1996</v>
      </c>
      <c r="B47" s="115">
        <f t="shared" si="0"/>
        <v>2.1098300000000001</v>
      </c>
      <c r="C47" s="115">
        <f t="shared" si="0"/>
        <v>1.1092900000000001</v>
      </c>
      <c r="D47" s="115">
        <f t="shared" si="0"/>
        <v>3.84552</v>
      </c>
      <c r="E47" s="115">
        <f t="shared" si="0"/>
        <v>3.2332200000000002</v>
      </c>
      <c r="F47" s="115">
        <f t="shared" si="0"/>
        <v>-1.26363</v>
      </c>
      <c r="G47" s="115">
        <f t="shared" si="0"/>
        <v>0.95745000000000002</v>
      </c>
      <c r="H47" s="115">
        <f t="shared" si="0"/>
        <v>3.41988</v>
      </c>
      <c r="I47" s="115">
        <f t="shared" si="0"/>
        <v>2.0377000000000001</v>
      </c>
      <c r="J47" s="115">
        <f t="shared" si="0"/>
        <v>1.42249</v>
      </c>
      <c r="K47" s="115">
        <f t="shared" si="0"/>
        <v>1.5102500000000001</v>
      </c>
      <c r="L47" s="115">
        <f t="shared" si="0"/>
        <v>-0.80637000000000003</v>
      </c>
      <c r="M47" s="115">
        <f t="shared" si="0"/>
        <v>4.0648799999999996</v>
      </c>
      <c r="N47" s="115">
        <f t="shared" si="0"/>
        <v>0.65866000000000002</v>
      </c>
      <c r="O47" s="115">
        <f t="shared" si="0"/>
        <v>1.2259800000000001</v>
      </c>
      <c r="P47" s="115">
        <f t="shared" si="0"/>
        <v>1.1893400000000001</v>
      </c>
      <c r="Q47" s="115">
        <f t="shared" si="0"/>
        <v>-1.1904600000000001</v>
      </c>
      <c r="R47" s="115">
        <f t="shared" si="0"/>
        <v>1.55386</v>
      </c>
      <c r="S47" s="115">
        <f t="shared" si="0"/>
        <v>1.5188200000000001</v>
      </c>
      <c r="T47" s="115">
        <f t="shared" si="0"/>
        <v>1.02162</v>
      </c>
      <c r="U47" s="103">
        <v>1996</v>
      </c>
    </row>
    <row r="48" spans="1:22" s="18" customFormat="1" ht="12" hidden="1" customHeight="1" outlineLevel="1" x14ac:dyDescent="0.2">
      <c r="A48" s="103">
        <v>1997</v>
      </c>
      <c r="B48" s="115">
        <f t="shared" si="0"/>
        <v>1.7002200000000001</v>
      </c>
      <c r="C48" s="115">
        <f t="shared" si="0"/>
        <v>0.47542000000000001</v>
      </c>
      <c r="D48" s="115">
        <f t="shared" si="0"/>
        <v>1.9595800000000001</v>
      </c>
      <c r="E48" s="115">
        <f t="shared" si="0"/>
        <v>5.2083300000000001</v>
      </c>
      <c r="F48" s="115">
        <f t="shared" si="0"/>
        <v>-1.2313000000000001</v>
      </c>
      <c r="G48" s="115">
        <f t="shared" si="0"/>
        <v>3.3109199999999999</v>
      </c>
      <c r="H48" s="115">
        <f t="shared" si="0"/>
        <v>2.9863900000000001</v>
      </c>
      <c r="I48" s="115">
        <f t="shared" si="0"/>
        <v>-0.20469000000000001</v>
      </c>
      <c r="J48" s="115">
        <f t="shared" si="0"/>
        <v>0.39589000000000002</v>
      </c>
      <c r="K48" s="115">
        <f t="shared" si="0"/>
        <v>2.0169800000000002</v>
      </c>
      <c r="L48" s="115">
        <f t="shared" si="0"/>
        <v>-0.49734</v>
      </c>
      <c r="M48" s="115">
        <f t="shared" si="0"/>
        <v>3.3619300000000001</v>
      </c>
      <c r="N48" s="115">
        <f t="shared" si="0"/>
        <v>4.0593899999999996</v>
      </c>
      <c r="O48" s="115">
        <f t="shared" si="0"/>
        <v>2.15551</v>
      </c>
      <c r="P48" s="115">
        <f t="shared" si="0"/>
        <v>0.88560000000000005</v>
      </c>
      <c r="Q48" s="115">
        <f t="shared" si="0"/>
        <v>0.78400999999999998</v>
      </c>
      <c r="R48" s="115">
        <f t="shared" si="0"/>
        <v>1.5300800000000001</v>
      </c>
      <c r="S48" s="115">
        <f t="shared" si="0"/>
        <v>1.3202700000000001</v>
      </c>
      <c r="T48" s="115">
        <f t="shared" si="0"/>
        <v>2.7939600000000002</v>
      </c>
      <c r="U48" s="103">
        <v>1997</v>
      </c>
    </row>
    <row r="49" spans="1:21" s="18" customFormat="1" ht="12" hidden="1" customHeight="1" outlineLevel="1" x14ac:dyDescent="0.2">
      <c r="A49" s="103">
        <v>1998</v>
      </c>
      <c r="B49" s="115">
        <f t="shared" si="0"/>
        <v>-0.47617999999999999</v>
      </c>
      <c r="C49" s="115">
        <f t="shared" si="0"/>
        <v>0.98170000000000002</v>
      </c>
      <c r="D49" s="115">
        <f t="shared" si="0"/>
        <v>-0.15698000000000001</v>
      </c>
      <c r="E49" s="115">
        <f t="shared" si="0"/>
        <v>5.2096</v>
      </c>
      <c r="F49" s="115">
        <f t="shared" si="0"/>
        <v>-1.6282000000000001</v>
      </c>
      <c r="G49" s="115">
        <f t="shared" si="0"/>
        <v>5.1661900000000003</v>
      </c>
      <c r="H49" s="115">
        <f t="shared" si="0"/>
        <v>1.4765900000000001</v>
      </c>
      <c r="I49" s="115">
        <f t="shared" si="0"/>
        <v>-0.14133999999999999</v>
      </c>
      <c r="J49" s="115">
        <f t="shared" si="0"/>
        <v>-0.71426999999999996</v>
      </c>
      <c r="K49" s="115">
        <f t="shared" si="0"/>
        <v>2.4803000000000002</v>
      </c>
      <c r="L49" s="115">
        <f t="shared" si="0"/>
        <v>1.33429</v>
      </c>
      <c r="M49" s="115">
        <f t="shared" si="0"/>
        <v>-1.0797300000000001</v>
      </c>
      <c r="N49" s="115">
        <f t="shared" si="0"/>
        <v>4.4930099999999999</v>
      </c>
      <c r="O49" s="115">
        <f t="shared" si="0"/>
        <v>1.2357</v>
      </c>
      <c r="P49" s="115">
        <f t="shared" si="0"/>
        <v>-0.24859999999999999</v>
      </c>
      <c r="Q49" s="115">
        <f t="shared" si="0"/>
        <v>3.9917400000000001</v>
      </c>
      <c r="R49" s="115">
        <f t="shared" si="0"/>
        <v>1.2260500000000001</v>
      </c>
      <c r="S49" s="115">
        <f t="shared" si="0"/>
        <v>0.96699000000000002</v>
      </c>
      <c r="T49" s="115">
        <f t="shared" si="0"/>
        <v>3.4159000000000002</v>
      </c>
      <c r="U49" s="103">
        <v>1998</v>
      </c>
    </row>
    <row r="50" spans="1:21" s="18" customFormat="1" ht="12" hidden="1" customHeight="1" outlineLevel="1" x14ac:dyDescent="0.2">
      <c r="A50" s="103">
        <v>1999</v>
      </c>
      <c r="B50" s="115">
        <f t="shared" si="0"/>
        <v>-0.75195000000000001</v>
      </c>
      <c r="C50" s="115">
        <f t="shared" si="0"/>
        <v>0.33922999999999998</v>
      </c>
      <c r="D50" s="115">
        <f t="shared" si="0"/>
        <v>-0.94932000000000005</v>
      </c>
      <c r="E50" s="115">
        <f t="shared" si="0"/>
        <v>7.3577599999999999</v>
      </c>
      <c r="F50" s="115">
        <f t="shared" si="0"/>
        <v>5.649</v>
      </c>
      <c r="G50" s="115">
        <f t="shared" si="0"/>
        <v>2.4993799999999999</v>
      </c>
      <c r="H50" s="115">
        <f t="shared" si="0"/>
        <v>-0.52715000000000001</v>
      </c>
      <c r="I50" s="115">
        <f t="shared" si="0"/>
        <v>2.7772000000000001</v>
      </c>
      <c r="J50" s="115">
        <f t="shared" si="0"/>
        <v>-0.18437999999999999</v>
      </c>
      <c r="K50" s="115">
        <f t="shared" si="0"/>
        <v>0.90332999999999997</v>
      </c>
      <c r="L50" s="115">
        <f t="shared" si="0"/>
        <v>0.77697000000000005</v>
      </c>
      <c r="M50" s="115">
        <f t="shared" si="0"/>
        <v>-1.15917</v>
      </c>
      <c r="N50" s="115">
        <f t="shared" si="0"/>
        <v>4.90334</v>
      </c>
      <c r="O50" s="115">
        <f t="shared" si="0"/>
        <v>0.21188000000000001</v>
      </c>
      <c r="P50" s="115">
        <f t="shared" si="0"/>
        <v>0.89690999999999999</v>
      </c>
      <c r="Q50" s="115">
        <f t="shared" si="0"/>
        <v>3.25529</v>
      </c>
      <c r="R50" s="115">
        <f t="shared" si="0"/>
        <v>0.70653999999999995</v>
      </c>
      <c r="S50" s="115">
        <f t="shared" si="0"/>
        <v>0.28015000000000001</v>
      </c>
      <c r="T50" s="115">
        <f t="shared" si="0"/>
        <v>4.0125599999999997</v>
      </c>
      <c r="U50" s="103">
        <v>1999</v>
      </c>
    </row>
    <row r="51" spans="1:21" s="18" customFormat="1" ht="12" hidden="1" customHeight="1" outlineLevel="1" x14ac:dyDescent="0.2">
      <c r="A51" s="103">
        <v>2000</v>
      </c>
      <c r="B51" s="115">
        <f t="shared" si="0"/>
        <v>0.68752000000000002</v>
      </c>
      <c r="C51" s="115">
        <f t="shared" si="0"/>
        <v>-1.4126700000000001</v>
      </c>
      <c r="D51" s="115">
        <f t="shared" si="0"/>
        <v>2.9748299999999999</v>
      </c>
      <c r="E51" s="115">
        <f t="shared" si="0"/>
        <v>6.3800699999999999</v>
      </c>
      <c r="F51" s="115">
        <f t="shared" si="0"/>
        <v>3.1151200000000001</v>
      </c>
      <c r="G51" s="115">
        <f t="shared" si="0"/>
        <v>0.97297</v>
      </c>
      <c r="H51" s="115">
        <f t="shared" si="0"/>
        <v>-0.39532</v>
      </c>
      <c r="I51" s="115">
        <f t="shared" si="0"/>
        <v>2.48048</v>
      </c>
      <c r="J51" s="115">
        <f t="shared" si="0"/>
        <v>-0.37585000000000002</v>
      </c>
      <c r="K51" s="115">
        <f t="shared" si="0"/>
        <v>0.65239000000000003</v>
      </c>
      <c r="L51" s="115">
        <f t="shared" si="0"/>
        <v>1.0053399999999999</v>
      </c>
      <c r="M51" s="115">
        <f t="shared" si="0"/>
        <v>-2.7037499999999999</v>
      </c>
      <c r="N51" s="115">
        <f t="shared" si="0"/>
        <v>3.8784100000000001</v>
      </c>
      <c r="O51" s="115">
        <f t="shared" si="0"/>
        <v>-0.80666000000000004</v>
      </c>
      <c r="P51" s="115">
        <f t="shared" si="0"/>
        <v>1.56854</v>
      </c>
      <c r="Q51" s="115">
        <f t="shared" si="0"/>
        <v>3.3102399999999998</v>
      </c>
      <c r="R51" s="115">
        <f t="shared" si="0"/>
        <v>0.55123999999999995</v>
      </c>
      <c r="S51" s="115">
        <f t="shared" si="0"/>
        <v>-1.5559999999999999E-2</v>
      </c>
      <c r="T51" s="115">
        <f t="shared" si="0"/>
        <v>3.3290000000000002</v>
      </c>
      <c r="U51" s="103">
        <v>2000</v>
      </c>
    </row>
    <row r="52" spans="1:21" s="18" customFormat="1" ht="12" hidden="1" customHeight="1" outlineLevel="1" x14ac:dyDescent="0.2">
      <c r="A52" s="103">
        <v>2001</v>
      </c>
      <c r="B52" s="115">
        <f t="shared" si="0"/>
        <v>0.98614000000000002</v>
      </c>
      <c r="C52" s="115">
        <f t="shared" si="0"/>
        <v>-1.48933</v>
      </c>
      <c r="D52" s="115">
        <f t="shared" si="0"/>
        <v>1.0831200000000001</v>
      </c>
      <c r="E52" s="115">
        <f t="shared" si="0"/>
        <v>2.90971</v>
      </c>
      <c r="F52" s="115">
        <f t="shared" si="0"/>
        <v>4.0644400000000003</v>
      </c>
      <c r="G52" s="115">
        <f t="shared" si="0"/>
        <v>1.80003</v>
      </c>
      <c r="H52" s="115">
        <f t="shared" si="0"/>
        <v>0.55527000000000004</v>
      </c>
      <c r="I52" s="115">
        <f t="shared" si="0"/>
        <v>5.1768200000000002</v>
      </c>
      <c r="J52" s="115">
        <f t="shared" si="0"/>
        <v>0.26300000000000001</v>
      </c>
      <c r="K52" s="115">
        <f t="shared" si="0"/>
        <v>0.36486000000000002</v>
      </c>
      <c r="L52" s="115">
        <f t="shared" si="0"/>
        <v>0.90959999999999996</v>
      </c>
      <c r="M52" s="115">
        <f t="shared" si="0"/>
        <v>-4.7885900000000001</v>
      </c>
      <c r="N52" s="115">
        <f t="shared" si="0"/>
        <v>-0.44190000000000002</v>
      </c>
      <c r="O52" s="115">
        <f t="shared" si="0"/>
        <v>1.57664</v>
      </c>
      <c r="P52" s="115">
        <f t="shared" si="0"/>
        <v>1.7263599999999999</v>
      </c>
      <c r="Q52" s="115">
        <f t="shared" si="0"/>
        <v>2.07504</v>
      </c>
      <c r="R52" s="115">
        <f t="shared" si="0"/>
        <v>0.37379000000000001</v>
      </c>
      <c r="S52" s="115">
        <f t="shared" si="0"/>
        <v>0.12737000000000001</v>
      </c>
      <c r="T52" s="115">
        <f t="shared" si="0"/>
        <v>1.6403700000000001</v>
      </c>
      <c r="U52" s="103">
        <v>2001</v>
      </c>
    </row>
    <row r="53" spans="1:21" s="18" customFormat="1" ht="12" hidden="1" customHeight="1" outlineLevel="1" x14ac:dyDescent="0.2">
      <c r="A53" s="103">
        <v>2002</v>
      </c>
      <c r="B53" s="115">
        <f t="shared" si="0"/>
        <v>0.56523000000000001</v>
      </c>
      <c r="C53" s="115">
        <f t="shared" si="0"/>
        <v>-0.54725999999999997</v>
      </c>
      <c r="D53" s="115">
        <f t="shared" si="0"/>
        <v>1.3567800000000001</v>
      </c>
      <c r="E53" s="115">
        <f t="shared" si="0"/>
        <v>0.15515000000000001</v>
      </c>
      <c r="F53" s="115">
        <f t="shared" si="0"/>
        <v>4.2241099999999996</v>
      </c>
      <c r="G53" s="115">
        <f t="shared" si="0"/>
        <v>1.6296299999999999</v>
      </c>
      <c r="H53" s="115">
        <f t="shared" si="0"/>
        <v>0.46871000000000002</v>
      </c>
      <c r="I53" s="115">
        <f t="shared" si="0"/>
        <v>5.6075799999999996</v>
      </c>
      <c r="J53" s="115">
        <f t="shared" si="0"/>
        <v>1.52077</v>
      </c>
      <c r="K53" s="115">
        <f t="shared" si="0"/>
        <v>0.96877999999999997</v>
      </c>
      <c r="L53" s="115">
        <f t="shared" si="0"/>
        <v>1.3521099999999999</v>
      </c>
      <c r="M53" s="115">
        <f t="shared" si="0"/>
        <v>1.1699200000000001</v>
      </c>
      <c r="N53" s="115">
        <f t="shared" si="0"/>
        <v>2.3258800000000002</v>
      </c>
      <c r="O53" s="115">
        <f t="shared" si="0"/>
        <v>3.4099699999999999</v>
      </c>
      <c r="P53" s="115">
        <f t="shared" si="0"/>
        <v>0.53957999999999995</v>
      </c>
      <c r="Q53" s="115">
        <f t="shared" si="0"/>
        <v>0.48516999999999999</v>
      </c>
      <c r="R53" s="115">
        <f t="shared" si="0"/>
        <v>0.84409000000000001</v>
      </c>
      <c r="S53" s="115">
        <f t="shared" si="0"/>
        <v>0.60689000000000004</v>
      </c>
      <c r="T53" s="115">
        <f t="shared" si="0"/>
        <v>2.0960999999999999</v>
      </c>
      <c r="U53" s="103">
        <v>2002</v>
      </c>
    </row>
    <row r="54" spans="1:21" s="18" customFormat="1" ht="12" hidden="1" customHeight="1" outlineLevel="1" x14ac:dyDescent="0.2">
      <c r="A54" s="103">
        <v>2003</v>
      </c>
      <c r="B54" s="115">
        <f t="shared" si="0"/>
        <v>1.0738000000000001</v>
      </c>
      <c r="C54" s="115">
        <f t="shared" si="0"/>
        <v>0.17827000000000001</v>
      </c>
      <c r="D54" s="115">
        <f t="shared" si="0"/>
        <v>5.3825099999999999</v>
      </c>
      <c r="E54" s="115">
        <f t="shared" si="0"/>
        <v>2.1482299999999999</v>
      </c>
      <c r="F54" s="115">
        <f t="shared" si="0"/>
        <v>4.9109499999999997</v>
      </c>
      <c r="G54" s="115">
        <f t="shared" si="0"/>
        <v>0.89873000000000003</v>
      </c>
      <c r="H54" s="115">
        <f t="shared" si="0"/>
        <v>1.47448</v>
      </c>
      <c r="I54" s="115">
        <f t="shared" si="0"/>
        <v>4.6444400000000003</v>
      </c>
      <c r="J54" s="115">
        <f t="shared" si="0"/>
        <v>2.14242</v>
      </c>
      <c r="K54" s="115">
        <f t="shared" si="0"/>
        <v>2.3071700000000002</v>
      </c>
      <c r="L54" s="115">
        <f t="shared" si="0"/>
        <v>0.41809000000000002</v>
      </c>
      <c r="M54" s="115">
        <f t="shared" si="0"/>
        <v>6.5610099999999996</v>
      </c>
      <c r="N54" s="115">
        <f t="shared" si="0"/>
        <v>5.1172700000000004</v>
      </c>
      <c r="O54" s="115">
        <f t="shared" si="0"/>
        <v>3.5622099999999999</v>
      </c>
      <c r="P54" s="115">
        <f t="shared" si="0"/>
        <v>-0.11486</v>
      </c>
      <c r="Q54" s="115">
        <f t="shared" si="0"/>
        <v>0.43164999999999998</v>
      </c>
      <c r="R54" s="115">
        <f t="shared" si="0"/>
        <v>1.7725299999999999</v>
      </c>
      <c r="S54" s="115">
        <f t="shared" si="0"/>
        <v>1.3107</v>
      </c>
      <c r="T54" s="115">
        <f t="shared" si="0"/>
        <v>3.3661599999999998</v>
      </c>
      <c r="U54" s="103">
        <v>2003</v>
      </c>
    </row>
    <row r="55" spans="1:21" s="18" customFormat="1" ht="12" hidden="1" customHeight="1" outlineLevel="1" x14ac:dyDescent="0.2">
      <c r="A55" s="103">
        <v>2004</v>
      </c>
      <c r="B55" s="115">
        <f t="shared" si="0"/>
        <v>2.0682700000000001</v>
      </c>
      <c r="C55" s="115">
        <f t="shared" si="0"/>
        <v>1.7764899999999999</v>
      </c>
      <c r="D55" s="115">
        <f t="shared" si="0"/>
        <v>7.0721299999999996</v>
      </c>
      <c r="E55" s="115">
        <f t="shared" si="0"/>
        <v>5.2859600000000002</v>
      </c>
      <c r="F55" s="115">
        <f t="shared" si="0"/>
        <v>10.889430000000001</v>
      </c>
      <c r="G55" s="115">
        <f t="shared" si="0"/>
        <v>0.64139999999999997</v>
      </c>
      <c r="H55" s="115">
        <f t="shared" si="0"/>
        <v>2.7779799999999999</v>
      </c>
      <c r="I55" s="115">
        <f t="shared" si="0"/>
        <v>4.7555300000000003</v>
      </c>
      <c r="J55" s="115">
        <f t="shared" si="0"/>
        <v>2.5718899999999998</v>
      </c>
      <c r="K55" s="115">
        <f t="shared" si="0"/>
        <v>3.6639900000000001</v>
      </c>
      <c r="L55" s="115">
        <f t="shared" si="0"/>
        <v>1.8313299999999999</v>
      </c>
      <c r="M55" s="115">
        <f t="shared" si="0"/>
        <v>5.7915099999999997</v>
      </c>
      <c r="N55" s="115">
        <f t="shared" si="0"/>
        <v>5.3650200000000003</v>
      </c>
      <c r="O55" s="115">
        <f t="shared" si="0"/>
        <v>4.7591200000000002</v>
      </c>
      <c r="P55" s="115">
        <f t="shared" si="0"/>
        <v>1.6361000000000001</v>
      </c>
      <c r="Q55" s="115">
        <f t="shared" si="0"/>
        <v>2.1970299999999998</v>
      </c>
      <c r="R55" s="115">
        <f t="shared" si="0"/>
        <v>3.0478999999999998</v>
      </c>
      <c r="S55" s="115">
        <f t="shared" si="0"/>
        <v>2.5547300000000002</v>
      </c>
      <c r="T55" s="115">
        <f t="shared" si="0"/>
        <v>4.6157000000000004</v>
      </c>
      <c r="U55" s="103">
        <v>2004</v>
      </c>
    </row>
    <row r="56" spans="1:21" s="18" customFormat="1" ht="12" hidden="1" customHeight="1" outlineLevel="1" x14ac:dyDescent="0.2">
      <c r="A56" s="103">
        <v>2005</v>
      </c>
      <c r="B56" s="115">
        <f t="shared" si="0"/>
        <v>1.9258599999999999</v>
      </c>
      <c r="C56" s="115">
        <f t="shared" si="0"/>
        <v>1.58341</v>
      </c>
      <c r="D56" s="115">
        <f t="shared" si="0"/>
        <v>5.7907999999999999</v>
      </c>
      <c r="E56" s="115">
        <f t="shared" si="0"/>
        <v>6.84917</v>
      </c>
      <c r="F56" s="115">
        <f t="shared" si="0"/>
        <v>8.2751300000000008</v>
      </c>
      <c r="G56" s="115">
        <f t="shared" si="0"/>
        <v>0.84250000000000003</v>
      </c>
      <c r="H56" s="115">
        <f t="shared" si="0"/>
        <v>2.08203</v>
      </c>
      <c r="I56" s="115">
        <f t="shared" si="0"/>
        <v>6.3875299999999999</v>
      </c>
      <c r="J56" s="115">
        <f t="shared" ref="J56:T56" si="1">ROUND(J20/J19*100-100,5)</f>
        <v>2.7101600000000001</v>
      </c>
      <c r="K56" s="115">
        <f t="shared" si="1"/>
        <v>3.1417700000000002</v>
      </c>
      <c r="L56" s="115">
        <f t="shared" si="1"/>
        <v>2.2401399999999998</v>
      </c>
      <c r="M56" s="115">
        <f t="shared" si="1"/>
        <v>3.5135800000000001</v>
      </c>
      <c r="N56" s="115">
        <f t="shared" si="1"/>
        <v>5.2559300000000002</v>
      </c>
      <c r="O56" s="115">
        <f t="shared" si="1"/>
        <v>3.9390900000000002</v>
      </c>
      <c r="P56" s="115">
        <f t="shared" si="1"/>
        <v>1.9247099999999999</v>
      </c>
      <c r="Q56" s="115">
        <f t="shared" si="1"/>
        <v>1.69726</v>
      </c>
      <c r="R56" s="115">
        <f t="shared" si="1"/>
        <v>2.8403800000000001</v>
      </c>
      <c r="S56" s="115">
        <f t="shared" si="1"/>
        <v>2.3099500000000002</v>
      </c>
      <c r="T56" s="115">
        <f t="shared" si="1"/>
        <v>4.8783700000000003</v>
      </c>
      <c r="U56" s="103">
        <v>2005</v>
      </c>
    </row>
    <row r="57" spans="1:21" s="18" customFormat="1" ht="12" hidden="1" customHeight="1" outlineLevel="1" x14ac:dyDescent="0.2">
      <c r="A57" s="103">
        <v>2006</v>
      </c>
      <c r="B57" s="115">
        <f t="shared" ref="B57:T70" si="2">ROUND(B21/B20*100-100,5)</f>
        <v>1.14533</v>
      </c>
      <c r="C57" s="115">
        <f t="shared" si="2"/>
        <v>0.60772999999999999</v>
      </c>
      <c r="D57" s="115">
        <f t="shared" si="2"/>
        <v>2.9726900000000001</v>
      </c>
      <c r="E57" s="115">
        <f t="shared" si="2"/>
        <v>1.23027</v>
      </c>
      <c r="F57" s="115">
        <f t="shared" si="2"/>
        <v>-0.18836</v>
      </c>
      <c r="G57" s="115">
        <f t="shared" si="2"/>
        <v>4.0638399999999999</v>
      </c>
      <c r="H57" s="115">
        <f t="shared" si="2"/>
        <v>0.21318000000000001</v>
      </c>
      <c r="I57" s="115">
        <f t="shared" si="2"/>
        <v>2.9716499999999999</v>
      </c>
      <c r="J57" s="115">
        <f t="shared" si="2"/>
        <v>1.1759999999999999</v>
      </c>
      <c r="K57" s="115">
        <f t="shared" si="2"/>
        <v>1.2077</v>
      </c>
      <c r="L57" s="115">
        <f t="shared" si="2"/>
        <v>2.27603</v>
      </c>
      <c r="M57" s="115">
        <f t="shared" si="2"/>
        <v>-0.14186000000000001</v>
      </c>
      <c r="N57" s="115">
        <f t="shared" si="2"/>
        <v>2.1802600000000001</v>
      </c>
      <c r="O57" s="115">
        <f t="shared" si="2"/>
        <v>1.7662899999999999</v>
      </c>
      <c r="P57" s="115">
        <f t="shared" si="2"/>
        <v>1.9470000000000001E-2</v>
      </c>
      <c r="Q57" s="115">
        <f t="shared" si="2"/>
        <v>1.8576600000000001</v>
      </c>
      <c r="R57" s="115">
        <f t="shared" si="2"/>
        <v>1.25542</v>
      </c>
      <c r="S57" s="115">
        <f t="shared" si="2"/>
        <v>1.02451</v>
      </c>
      <c r="T57" s="115">
        <f t="shared" si="2"/>
        <v>1.9665699999999999</v>
      </c>
      <c r="U57" s="103">
        <v>2006</v>
      </c>
    </row>
    <row r="58" spans="1:21" s="18" customFormat="1" ht="12" hidden="1" customHeight="1" outlineLevel="1" x14ac:dyDescent="0.2">
      <c r="A58" s="103">
        <v>2007</v>
      </c>
      <c r="B58" s="115">
        <f t="shared" si="2"/>
        <v>0.72897999999999996</v>
      </c>
      <c r="C58" s="115">
        <f t="shared" si="2"/>
        <v>0.67464999999999997</v>
      </c>
      <c r="D58" s="115">
        <f t="shared" si="2"/>
        <v>0.83445999999999998</v>
      </c>
      <c r="E58" s="115">
        <f t="shared" si="2"/>
        <v>1.20231</v>
      </c>
      <c r="F58" s="115">
        <f t="shared" si="2"/>
        <v>-3.0840399999999999</v>
      </c>
      <c r="G58" s="115">
        <f t="shared" si="2"/>
        <v>4.3277299999999999</v>
      </c>
      <c r="H58" s="115">
        <f t="shared" si="2"/>
        <v>-2.0009999999999999</v>
      </c>
      <c r="I58" s="115">
        <f t="shared" si="2"/>
        <v>1.1241300000000001</v>
      </c>
      <c r="J58" s="115">
        <f t="shared" si="2"/>
        <v>1.00386</v>
      </c>
      <c r="K58" s="115">
        <f t="shared" si="2"/>
        <v>1.4476800000000001</v>
      </c>
      <c r="L58" s="115">
        <f t="shared" si="2"/>
        <v>2.9811000000000001</v>
      </c>
      <c r="M58" s="115">
        <f t="shared" si="2"/>
        <v>-5.2857000000000003</v>
      </c>
      <c r="N58" s="115">
        <f t="shared" si="2"/>
        <v>-0.82316</v>
      </c>
      <c r="O58" s="115">
        <f t="shared" si="2"/>
        <v>-0.23257</v>
      </c>
      <c r="P58" s="115">
        <f t="shared" si="2"/>
        <v>1.54077</v>
      </c>
      <c r="Q58" s="115">
        <f t="shared" si="2"/>
        <v>1.4622900000000001</v>
      </c>
      <c r="R58" s="115">
        <f t="shared" si="2"/>
        <v>0.74390999999999996</v>
      </c>
      <c r="S58" s="115">
        <f t="shared" si="2"/>
        <v>0.81981999999999999</v>
      </c>
      <c r="T58" s="115">
        <f t="shared" si="2"/>
        <v>0.30092999999999998</v>
      </c>
      <c r="U58" s="103">
        <v>2007</v>
      </c>
    </row>
    <row r="59" spans="1:21" s="18" customFormat="1" ht="12" hidden="1" customHeight="1" outlineLevel="1" x14ac:dyDescent="0.2">
      <c r="A59" s="103">
        <v>2008</v>
      </c>
      <c r="B59" s="115">
        <f t="shared" si="2"/>
        <v>0.15009</v>
      </c>
      <c r="C59" s="115">
        <f t="shared" si="2"/>
        <v>0.72843999999999998</v>
      </c>
      <c r="D59" s="115">
        <f t="shared" si="2"/>
        <v>1.50834</v>
      </c>
      <c r="E59" s="115">
        <f t="shared" si="2"/>
        <v>3.2563</v>
      </c>
      <c r="F59" s="115">
        <f t="shared" si="2"/>
        <v>-6.3830400000000003</v>
      </c>
      <c r="G59" s="115">
        <f t="shared" si="2"/>
        <v>0.62875000000000003</v>
      </c>
      <c r="H59" s="115">
        <f t="shared" si="2"/>
        <v>-1.7121900000000001</v>
      </c>
      <c r="I59" s="115">
        <f t="shared" si="2"/>
        <v>0.80547999999999997</v>
      </c>
      <c r="J59" s="115">
        <f t="shared" si="2"/>
        <v>-0.50995999999999997</v>
      </c>
      <c r="K59" s="115">
        <f t="shared" si="2"/>
        <v>0.51393999999999995</v>
      </c>
      <c r="L59" s="115">
        <f t="shared" si="2"/>
        <v>2.05294</v>
      </c>
      <c r="M59" s="115">
        <f t="shared" si="2"/>
        <v>-3.3219400000000001</v>
      </c>
      <c r="N59" s="115">
        <f t="shared" si="2"/>
        <v>-1.28664</v>
      </c>
      <c r="O59" s="115">
        <f t="shared" si="2"/>
        <v>-2.81759</v>
      </c>
      <c r="P59" s="115">
        <f t="shared" si="2"/>
        <v>2.1182099999999999</v>
      </c>
      <c r="Q59" s="115">
        <f t="shared" si="2"/>
        <v>-0.59528999999999999</v>
      </c>
      <c r="R59" s="115">
        <f t="shared" si="2"/>
        <v>0.22375999999999999</v>
      </c>
      <c r="S59" s="115">
        <f t="shared" si="2"/>
        <v>0.23007</v>
      </c>
      <c r="T59" s="115">
        <f t="shared" si="2"/>
        <v>-0.23441999999999999</v>
      </c>
      <c r="U59" s="103">
        <v>2008</v>
      </c>
    </row>
    <row r="60" spans="1:21" s="18" customFormat="1" ht="12" hidden="1" customHeight="1" outlineLevel="1" x14ac:dyDescent="0.2">
      <c r="A60" s="103">
        <v>2009</v>
      </c>
      <c r="B60" s="115">
        <f t="shared" si="2"/>
        <v>-0.66220999999999997</v>
      </c>
      <c r="C60" s="115">
        <f t="shared" si="2"/>
        <v>-5.2449999999999997E-2</v>
      </c>
      <c r="D60" s="115">
        <f t="shared" si="2"/>
        <v>3.93716</v>
      </c>
      <c r="E60" s="115">
        <f t="shared" si="2"/>
        <v>2.5288900000000001</v>
      </c>
      <c r="F60" s="115">
        <f t="shared" si="2"/>
        <v>-1.4559599999999999</v>
      </c>
      <c r="G60" s="115">
        <f t="shared" si="2"/>
        <v>1.38354</v>
      </c>
      <c r="H60" s="115">
        <f t="shared" si="2"/>
        <v>3.2778800000000001</v>
      </c>
      <c r="I60" s="115">
        <f t="shared" si="2"/>
        <v>2.49837</v>
      </c>
      <c r="J60" s="115">
        <f t="shared" si="2"/>
        <v>0.47736000000000001</v>
      </c>
      <c r="K60" s="115">
        <f t="shared" si="2"/>
        <v>-0.93747999999999998</v>
      </c>
      <c r="L60" s="115">
        <f t="shared" si="2"/>
        <v>-1.42655</v>
      </c>
      <c r="M60" s="115">
        <f t="shared" si="2"/>
        <v>1.5195399999999999</v>
      </c>
      <c r="N60" s="115">
        <f t="shared" si="2"/>
        <v>0.92744000000000004</v>
      </c>
      <c r="O60" s="115">
        <f t="shared" si="2"/>
        <v>-3.3740700000000001</v>
      </c>
      <c r="P60" s="115">
        <f t="shared" si="2"/>
        <v>-0.52263999999999999</v>
      </c>
      <c r="Q60" s="115">
        <f t="shared" si="2"/>
        <v>3.0608900000000001</v>
      </c>
      <c r="R60" s="115">
        <f t="shared" si="2"/>
        <v>0.31257000000000001</v>
      </c>
      <c r="S60" s="115">
        <f t="shared" si="2"/>
        <v>-6.2630000000000005E-2</v>
      </c>
      <c r="T60" s="115">
        <f t="shared" si="2"/>
        <v>1.1592899999999999</v>
      </c>
      <c r="U60" s="103">
        <v>2009</v>
      </c>
    </row>
    <row r="61" spans="1:21" s="18" customFormat="1" ht="12" hidden="1" customHeight="1" outlineLevel="1" x14ac:dyDescent="0.2">
      <c r="A61" s="103">
        <v>2010</v>
      </c>
      <c r="B61" s="115">
        <f t="shared" si="2"/>
        <v>-0.51071999999999995</v>
      </c>
      <c r="C61" s="115">
        <f t="shared" si="2"/>
        <v>0.20338000000000001</v>
      </c>
      <c r="D61" s="115">
        <f t="shared" si="2"/>
        <v>1.94848</v>
      </c>
      <c r="E61" s="115">
        <f t="shared" si="2"/>
        <v>-0.16142999999999999</v>
      </c>
      <c r="F61" s="115">
        <f t="shared" si="2"/>
        <v>1.3010999999999999</v>
      </c>
      <c r="G61" s="115">
        <f t="shared" si="2"/>
        <v>3.7976700000000001</v>
      </c>
      <c r="H61" s="115">
        <f t="shared" si="2"/>
        <v>1.3079799999999999</v>
      </c>
      <c r="I61" s="115">
        <f t="shared" si="2"/>
        <v>-0.25397999999999998</v>
      </c>
      <c r="J61" s="115">
        <f t="shared" si="2"/>
        <v>0.65356000000000003</v>
      </c>
      <c r="K61" s="115">
        <f t="shared" si="2"/>
        <v>0.55266000000000004</v>
      </c>
      <c r="L61" s="115">
        <f t="shared" si="2"/>
        <v>-1.07883</v>
      </c>
      <c r="M61" s="115">
        <f t="shared" si="2"/>
        <v>6.0679999999999998E-2</v>
      </c>
      <c r="N61" s="115">
        <f t="shared" si="2"/>
        <v>1.2436499999999999</v>
      </c>
      <c r="O61" s="115">
        <f t="shared" si="2"/>
        <v>-0.74063999999999997</v>
      </c>
      <c r="P61" s="115">
        <f t="shared" si="2"/>
        <v>1.3817200000000001</v>
      </c>
      <c r="Q61" s="115">
        <f t="shared" si="2"/>
        <v>3.21028</v>
      </c>
      <c r="R61" s="115">
        <f t="shared" si="2"/>
        <v>0.55642000000000003</v>
      </c>
      <c r="S61" s="115">
        <f t="shared" si="2"/>
        <v>0.42275000000000001</v>
      </c>
      <c r="T61" s="115">
        <f t="shared" si="2"/>
        <v>0.80257000000000001</v>
      </c>
      <c r="U61" s="103">
        <v>2010</v>
      </c>
    </row>
    <row r="62" spans="1:21" s="18" customFormat="1" ht="12" hidden="1" customHeight="1" outlineLevel="1" x14ac:dyDescent="0.2">
      <c r="A62" s="103">
        <v>2011</v>
      </c>
      <c r="B62" s="115">
        <f t="shared" si="2"/>
        <v>0.1285</v>
      </c>
      <c r="C62" s="115">
        <f t="shared" si="2"/>
        <v>0.38300000000000001</v>
      </c>
      <c r="D62" s="115">
        <f t="shared" si="2"/>
        <v>-0.34586</v>
      </c>
      <c r="E62" s="115">
        <f t="shared" si="2"/>
        <v>-1.5976399999999999</v>
      </c>
      <c r="F62" s="115">
        <f t="shared" si="2"/>
        <v>0.96187</v>
      </c>
      <c r="G62" s="115">
        <f t="shared" si="2"/>
        <v>3.07803</v>
      </c>
      <c r="H62" s="115">
        <f t="shared" si="2"/>
        <v>-0.21723000000000001</v>
      </c>
      <c r="I62" s="115">
        <f t="shared" si="2"/>
        <v>-5.1856</v>
      </c>
      <c r="J62" s="115">
        <f t="shared" si="2"/>
        <v>1.33246</v>
      </c>
      <c r="K62" s="115">
        <f t="shared" si="2"/>
        <v>0.67542000000000002</v>
      </c>
      <c r="L62" s="115">
        <f t="shared" si="2"/>
        <v>-0.40490999999999999</v>
      </c>
      <c r="M62" s="115">
        <f t="shared" si="2"/>
        <v>-1.5542899999999999</v>
      </c>
      <c r="N62" s="115">
        <f t="shared" si="2"/>
        <v>7.9969999999999999E-2</v>
      </c>
      <c r="O62" s="115">
        <f t="shared" si="2"/>
        <v>-0.57047999999999999</v>
      </c>
      <c r="P62" s="115">
        <f t="shared" si="2"/>
        <v>1.9512400000000001</v>
      </c>
      <c r="Q62" s="115">
        <f t="shared" si="2"/>
        <v>0.59092999999999996</v>
      </c>
      <c r="R62" s="115">
        <f t="shared" si="2"/>
        <v>0.28774</v>
      </c>
      <c r="S62" s="115">
        <f t="shared" si="2"/>
        <v>0.55601</v>
      </c>
      <c r="T62" s="115">
        <f t="shared" si="2"/>
        <v>-0.94311</v>
      </c>
      <c r="U62" s="103">
        <v>2011</v>
      </c>
    </row>
    <row r="63" spans="1:21" s="18" customFormat="1" ht="12" hidden="1" customHeight="1" outlineLevel="1" x14ac:dyDescent="0.2">
      <c r="A63" s="103">
        <v>2012</v>
      </c>
      <c r="B63" s="115">
        <f t="shared" si="2"/>
        <v>0.42364000000000002</v>
      </c>
      <c r="C63" s="115">
        <f t="shared" si="2"/>
        <v>-0.33815000000000001</v>
      </c>
      <c r="D63" s="115">
        <f t="shared" si="2"/>
        <v>0.24673</v>
      </c>
      <c r="E63" s="115">
        <f t="shared" si="2"/>
        <v>-0.89139999999999997</v>
      </c>
      <c r="F63" s="115">
        <f t="shared" si="2"/>
        <v>0.41274</v>
      </c>
      <c r="G63" s="115">
        <f t="shared" si="2"/>
        <v>-0.39640999999999998</v>
      </c>
      <c r="H63" s="115">
        <f t="shared" si="2"/>
        <v>-3.3149999999999999E-2</v>
      </c>
      <c r="I63" s="115">
        <f t="shared" si="2"/>
        <v>-7.1004100000000001</v>
      </c>
      <c r="J63" s="115">
        <f t="shared" si="2"/>
        <v>1.7753399999999999</v>
      </c>
      <c r="K63" s="115">
        <f t="shared" si="2"/>
        <v>-0.19708000000000001</v>
      </c>
      <c r="L63" s="115">
        <f t="shared" si="2"/>
        <v>-0.96625000000000005</v>
      </c>
      <c r="M63" s="115">
        <f t="shared" si="2"/>
        <v>-1.1293599999999999</v>
      </c>
      <c r="N63" s="115">
        <f t="shared" si="2"/>
        <v>0.47419</v>
      </c>
      <c r="O63" s="115">
        <f t="shared" si="2"/>
        <v>-1.0924100000000001</v>
      </c>
      <c r="P63" s="115">
        <f t="shared" si="2"/>
        <v>0.53447999999999996</v>
      </c>
      <c r="Q63" s="115">
        <f t="shared" si="2"/>
        <v>-0.58157000000000003</v>
      </c>
      <c r="R63" s="115">
        <f t="shared" si="2"/>
        <v>-8.8279999999999997E-2</v>
      </c>
      <c r="S63" s="115">
        <f t="shared" si="2"/>
        <v>8.3040000000000003E-2</v>
      </c>
      <c r="T63" s="115">
        <f t="shared" si="2"/>
        <v>-1.1469499999999999</v>
      </c>
      <c r="U63" s="103">
        <v>2012</v>
      </c>
    </row>
    <row r="64" spans="1:21" s="18" customFormat="1" ht="12" hidden="1" customHeight="1" outlineLevel="1" x14ac:dyDescent="0.2">
      <c r="A64" s="103">
        <v>2013</v>
      </c>
      <c r="B64" s="115">
        <f t="shared" si="2"/>
        <v>0.72882999999999998</v>
      </c>
      <c r="C64" s="115">
        <f t="shared" si="2"/>
        <v>-0.81560999999999995</v>
      </c>
      <c r="D64" s="115">
        <f t="shared" si="2"/>
        <v>0.45229999999999998</v>
      </c>
      <c r="E64" s="115">
        <f t="shared" si="2"/>
        <v>-2.38354</v>
      </c>
      <c r="F64" s="115">
        <f t="shared" si="2"/>
        <v>-1.9144699999999999</v>
      </c>
      <c r="G64" s="115">
        <f t="shared" si="2"/>
        <v>-1.21302</v>
      </c>
      <c r="H64" s="115">
        <f t="shared" si="2"/>
        <v>-0.72289000000000003</v>
      </c>
      <c r="I64" s="115">
        <f t="shared" si="2"/>
        <v>-2.4879199999999999</v>
      </c>
      <c r="J64" s="115">
        <f t="shared" si="2"/>
        <v>-1.00119</v>
      </c>
      <c r="K64" s="115">
        <f t="shared" si="2"/>
        <v>0.43713000000000002</v>
      </c>
      <c r="L64" s="115">
        <f t="shared" si="2"/>
        <v>-1.3425499999999999</v>
      </c>
      <c r="M64" s="115">
        <f t="shared" si="2"/>
        <v>-3.8513899999999999</v>
      </c>
      <c r="N64" s="115">
        <f t="shared" si="2"/>
        <v>-0.77398</v>
      </c>
      <c r="O64" s="115">
        <f t="shared" si="2"/>
        <v>-2.1648200000000002</v>
      </c>
      <c r="P64" s="115">
        <f t="shared" si="2"/>
        <v>-1.3345400000000001</v>
      </c>
      <c r="Q64" s="115">
        <f t="shared" si="2"/>
        <v>-3.3176399999999999</v>
      </c>
      <c r="R64" s="115">
        <f t="shared" si="2"/>
        <v>-0.57433000000000001</v>
      </c>
      <c r="S64" s="115">
        <f t="shared" si="2"/>
        <v>-0.38972000000000001</v>
      </c>
      <c r="T64" s="115">
        <f t="shared" si="2"/>
        <v>-1.96631</v>
      </c>
      <c r="U64" s="103">
        <v>2013</v>
      </c>
    </row>
    <row r="65" spans="1:21" s="18" customFormat="1" ht="12" hidden="1" customHeight="1" outlineLevel="1" x14ac:dyDescent="0.2">
      <c r="A65" s="103">
        <v>2014</v>
      </c>
      <c r="B65" s="115">
        <f t="shared" si="2"/>
        <v>0.53566999999999998</v>
      </c>
      <c r="C65" s="115">
        <f t="shared" si="2"/>
        <v>-1.6084000000000001</v>
      </c>
      <c r="D65" s="115">
        <f t="shared" si="2"/>
        <v>0.10861</v>
      </c>
      <c r="E65" s="115">
        <f t="shared" si="2"/>
        <v>-1.54741</v>
      </c>
      <c r="F65" s="115">
        <f t="shared" si="2"/>
        <v>-3.6912699999999998</v>
      </c>
      <c r="G65" s="115">
        <f t="shared" si="2"/>
        <v>-1.9572700000000001</v>
      </c>
      <c r="H65" s="115">
        <f t="shared" si="2"/>
        <v>-1.4766999999999999</v>
      </c>
      <c r="I65" s="115">
        <f t="shared" si="2"/>
        <v>5.0122099999999996</v>
      </c>
      <c r="J65" s="115">
        <f t="shared" si="2"/>
        <v>-3.2139500000000001</v>
      </c>
      <c r="K65" s="115">
        <f t="shared" si="2"/>
        <v>0.94115000000000004</v>
      </c>
      <c r="L65" s="115">
        <f t="shared" si="2"/>
        <v>-0.45234999999999997</v>
      </c>
      <c r="M65" s="115">
        <f t="shared" si="2"/>
        <v>-3.66486</v>
      </c>
      <c r="N65" s="115">
        <f t="shared" si="2"/>
        <v>-2.54372</v>
      </c>
      <c r="O65" s="115">
        <f t="shared" si="2"/>
        <v>1.396E-2</v>
      </c>
      <c r="P65" s="115">
        <f t="shared" si="2"/>
        <v>-1.0034000000000001</v>
      </c>
      <c r="Q65" s="115">
        <f t="shared" si="2"/>
        <v>-2.86585</v>
      </c>
      <c r="R65" s="115">
        <f t="shared" si="2"/>
        <v>-0.77759999999999996</v>
      </c>
      <c r="S65" s="115">
        <f t="shared" si="2"/>
        <v>-0.76619000000000004</v>
      </c>
      <c r="T65" s="115">
        <f t="shared" si="2"/>
        <v>-1.1651400000000001</v>
      </c>
      <c r="U65" s="103">
        <v>2014</v>
      </c>
    </row>
    <row r="66" spans="1:21" s="18" customFormat="1" ht="12" customHeight="1" collapsed="1" x14ac:dyDescent="0.2">
      <c r="A66" s="103">
        <v>2015</v>
      </c>
      <c r="B66" s="115">
        <f t="shared" si="2"/>
        <v>-1.71834</v>
      </c>
      <c r="C66" s="115">
        <f t="shared" si="2"/>
        <v>-1.33571</v>
      </c>
      <c r="D66" s="115">
        <f t="shared" si="2"/>
        <v>0.56296999999999997</v>
      </c>
      <c r="E66" s="115">
        <f t="shared" si="2"/>
        <v>1.5183</v>
      </c>
      <c r="F66" s="115">
        <f t="shared" si="2"/>
        <v>-3.9549400000000001</v>
      </c>
      <c r="G66" s="115">
        <f t="shared" si="2"/>
        <v>-1.3508500000000001</v>
      </c>
      <c r="H66" s="115">
        <f t="shared" si="2"/>
        <v>-1.75989</v>
      </c>
      <c r="I66" s="115">
        <f t="shared" si="2"/>
        <v>0.56982999999999995</v>
      </c>
      <c r="J66" s="115">
        <f t="shared" si="2"/>
        <v>-2.6439599999999999</v>
      </c>
      <c r="K66" s="115">
        <f t="shared" si="2"/>
        <v>-0.44312000000000001</v>
      </c>
      <c r="L66" s="115">
        <f t="shared" si="2"/>
        <v>-0.75229999999999997</v>
      </c>
      <c r="M66" s="115">
        <f t="shared" si="2"/>
        <v>0.60289999999999999</v>
      </c>
      <c r="N66" s="115">
        <f t="shared" si="2"/>
        <v>-2.71482</v>
      </c>
      <c r="O66" s="115">
        <f t="shared" si="2"/>
        <v>-0.96765999999999996</v>
      </c>
      <c r="P66" s="115">
        <f t="shared" si="2"/>
        <v>-1.0612999999999999</v>
      </c>
      <c r="Q66" s="115">
        <f t="shared" si="2"/>
        <v>-1.16916</v>
      </c>
      <c r="R66" s="115">
        <f t="shared" si="2"/>
        <v>-1.16435</v>
      </c>
      <c r="S66" s="115">
        <f t="shared" si="2"/>
        <v>-1.32036</v>
      </c>
      <c r="T66" s="115">
        <f t="shared" si="2"/>
        <v>-0.91691999999999996</v>
      </c>
      <c r="U66" s="103">
        <v>2015</v>
      </c>
    </row>
    <row r="67" spans="1:21" s="18" customFormat="1" ht="12" customHeight="1" x14ac:dyDescent="0.2">
      <c r="A67" s="103">
        <v>2016</v>
      </c>
      <c r="B67" s="115">
        <f t="shared" si="2"/>
        <v>-1.90395</v>
      </c>
      <c r="C67" s="115">
        <f t="shared" si="2"/>
        <v>-0.84118999999999999</v>
      </c>
      <c r="D67" s="115">
        <f t="shared" si="2"/>
        <v>0.50544999999999995</v>
      </c>
      <c r="E67" s="115">
        <f t="shared" si="2"/>
        <v>1.63846</v>
      </c>
      <c r="F67" s="115">
        <f t="shared" si="2"/>
        <v>-3.8199000000000001</v>
      </c>
      <c r="G67" s="115">
        <f t="shared" si="2"/>
        <v>0.53627000000000002</v>
      </c>
      <c r="H67" s="115">
        <f t="shared" si="2"/>
        <v>-1.06141</v>
      </c>
      <c r="I67" s="115">
        <f t="shared" si="2"/>
        <v>-2.2157200000000001</v>
      </c>
      <c r="J67" s="115">
        <f t="shared" si="2"/>
        <v>-1.7492399999999999</v>
      </c>
      <c r="K67" s="115">
        <f t="shared" si="2"/>
        <v>-1.71376</v>
      </c>
      <c r="L67" s="115">
        <f t="shared" si="2"/>
        <v>-0.79801999999999995</v>
      </c>
      <c r="M67" s="115">
        <f t="shared" si="2"/>
        <v>5.0766400000000003</v>
      </c>
      <c r="N67" s="115">
        <f t="shared" si="2"/>
        <v>-1.4477199999999999</v>
      </c>
      <c r="O67" s="115">
        <f t="shared" si="2"/>
        <v>-2.6493899999999999</v>
      </c>
      <c r="P67" s="115">
        <f t="shared" si="2"/>
        <v>-1.61843</v>
      </c>
      <c r="Q67" s="115">
        <f t="shared" si="2"/>
        <v>-3.5790799999999998</v>
      </c>
      <c r="R67" s="115">
        <f t="shared" si="2"/>
        <v>-1.2233799999999999</v>
      </c>
      <c r="S67" s="115">
        <f t="shared" si="2"/>
        <v>-1.30026</v>
      </c>
      <c r="T67" s="115">
        <f t="shared" si="2"/>
        <v>-1.4368099999999999</v>
      </c>
      <c r="U67" s="103">
        <v>2016</v>
      </c>
    </row>
    <row r="68" spans="1:21" s="18" customFormat="1" ht="12" customHeight="1" x14ac:dyDescent="0.2">
      <c r="A68" s="103">
        <v>2017</v>
      </c>
      <c r="B68" s="115">
        <f t="shared" si="2"/>
        <v>-1.4697800000000001</v>
      </c>
      <c r="C68" s="115">
        <f t="shared" si="2"/>
        <v>-1.36073</v>
      </c>
      <c r="D68" s="115">
        <f t="shared" si="2"/>
        <v>1.1592199999999999</v>
      </c>
      <c r="E68" s="115">
        <f t="shared" si="2"/>
        <v>-1.61944</v>
      </c>
      <c r="F68" s="115">
        <f t="shared" si="2"/>
        <v>-2.6133199999999999</v>
      </c>
      <c r="G68" s="115">
        <f t="shared" si="2"/>
        <v>0.14141000000000001</v>
      </c>
      <c r="H68" s="115">
        <f t="shared" si="2"/>
        <v>-1.0666199999999999</v>
      </c>
      <c r="I68" s="115">
        <f t="shared" si="2"/>
        <v>-0.81866000000000005</v>
      </c>
      <c r="J68" s="115">
        <f t="shared" si="2"/>
        <v>-1.3018099999999999</v>
      </c>
      <c r="K68" s="115">
        <f t="shared" si="2"/>
        <v>-2.1946500000000002</v>
      </c>
      <c r="L68" s="115">
        <f t="shared" si="2"/>
        <v>-1.9685999999999999</v>
      </c>
      <c r="M68" s="115">
        <f t="shared" si="2"/>
        <v>6.3630000000000006E-2</v>
      </c>
      <c r="N68" s="115">
        <f t="shared" si="2"/>
        <v>-1.79522</v>
      </c>
      <c r="O68" s="115">
        <f t="shared" si="2"/>
        <v>-3.5670099999999998</v>
      </c>
      <c r="P68" s="115">
        <f t="shared" si="2"/>
        <v>-2.3851100000000001</v>
      </c>
      <c r="Q68" s="115">
        <f t="shared" si="2"/>
        <v>-4.4365399999999999</v>
      </c>
      <c r="R68" s="115">
        <f t="shared" si="2"/>
        <v>-1.5367</v>
      </c>
      <c r="S68" s="115">
        <f t="shared" si="2"/>
        <v>-1.5757399999999999</v>
      </c>
      <c r="T68" s="115">
        <f t="shared" si="2"/>
        <v>-2.3459400000000001</v>
      </c>
      <c r="U68" s="103">
        <v>2017</v>
      </c>
    </row>
    <row r="69" spans="1:21" s="18" customFormat="1" ht="12" customHeight="1" x14ac:dyDescent="0.2">
      <c r="A69" s="103">
        <v>2018</v>
      </c>
      <c r="B69" s="115">
        <f t="shared" si="2"/>
        <v>-1.33948</v>
      </c>
      <c r="C69" s="115">
        <f t="shared" si="2"/>
        <v>-1.2238899999999999</v>
      </c>
      <c r="D69" s="115">
        <f t="shared" si="2"/>
        <v>1.15178</v>
      </c>
      <c r="E69" s="115">
        <f t="shared" si="2"/>
        <v>-1.44231</v>
      </c>
      <c r="F69" s="115">
        <f t="shared" si="2"/>
        <v>-1.21584</v>
      </c>
      <c r="G69" s="115">
        <f t="shared" si="2"/>
        <v>-2.1801599999999999</v>
      </c>
      <c r="H69" s="115">
        <f t="shared" si="2"/>
        <v>-1.65916</v>
      </c>
      <c r="I69" s="115">
        <f t="shared" si="2"/>
        <v>-1.57847</v>
      </c>
      <c r="J69" s="115">
        <f t="shared" si="2"/>
        <v>-0.48995</v>
      </c>
      <c r="K69" s="115">
        <f t="shared" si="2"/>
        <v>-2.3239200000000002</v>
      </c>
      <c r="L69" s="115">
        <f t="shared" si="2"/>
        <v>-2.4867699999999999</v>
      </c>
      <c r="M69" s="115">
        <f t="shared" si="2"/>
        <v>-2.03966</v>
      </c>
      <c r="N69" s="115">
        <f t="shared" si="2"/>
        <v>-2.5912299999999999</v>
      </c>
      <c r="O69" s="115">
        <f t="shared" si="2"/>
        <v>-2.1452100000000001</v>
      </c>
      <c r="P69" s="115">
        <f t="shared" si="2"/>
        <v>-0.77053000000000005</v>
      </c>
      <c r="Q69" s="115">
        <f t="shared" si="2"/>
        <v>-2.1193200000000001</v>
      </c>
      <c r="R69" s="115">
        <f t="shared" si="2"/>
        <v>-1.4907999999999999</v>
      </c>
      <c r="S69" s="115">
        <f t="shared" si="2"/>
        <v>-1.5724899999999999</v>
      </c>
      <c r="T69" s="115">
        <f t="shared" si="2"/>
        <v>-2.0709</v>
      </c>
      <c r="U69" s="103">
        <v>2018</v>
      </c>
    </row>
    <row r="70" spans="1:21" s="18" customFormat="1" ht="12" customHeight="1" x14ac:dyDescent="0.2">
      <c r="A70" s="103">
        <v>2019</v>
      </c>
      <c r="B70" s="115">
        <f t="shared" si="2"/>
        <v>-2.8379500000000002</v>
      </c>
      <c r="C70" s="115">
        <f t="shared" si="2"/>
        <v>-1.4855400000000001</v>
      </c>
      <c r="D70" s="115">
        <f t="shared" si="2"/>
        <v>-0.5968</v>
      </c>
      <c r="E70" s="115">
        <f t="shared" si="2"/>
        <v>-1.53285</v>
      </c>
      <c r="F70" s="115">
        <f t="shared" si="2"/>
        <v>-1.32806</v>
      </c>
      <c r="G70" s="115">
        <f t="shared" si="2"/>
        <v>-3.0527099999999998</v>
      </c>
      <c r="H70" s="115">
        <f t="shared" si="2"/>
        <v>-1.9866900000000001</v>
      </c>
      <c r="I70" s="115">
        <f t="shared" si="2"/>
        <v>-2.4342800000000002</v>
      </c>
      <c r="J70" s="115">
        <f t="shared" ref="J70:T76" si="3">ROUND(J34/J33*100-100,5)</f>
        <v>-1.28047</v>
      </c>
      <c r="K70" s="115">
        <f t="shared" si="3"/>
        <v>-2.4987699999999999</v>
      </c>
      <c r="L70" s="115">
        <f t="shared" si="3"/>
        <v>-2.84158</v>
      </c>
      <c r="M70" s="115">
        <f t="shared" si="3"/>
        <v>-0.18994</v>
      </c>
      <c r="N70" s="115">
        <f t="shared" si="3"/>
        <v>-3.1678000000000002</v>
      </c>
      <c r="O70" s="115">
        <f t="shared" si="3"/>
        <v>-0.99753999999999998</v>
      </c>
      <c r="P70" s="115">
        <f t="shared" si="3"/>
        <v>-0.12887000000000001</v>
      </c>
      <c r="Q70" s="115">
        <f t="shared" si="3"/>
        <v>-1.27121</v>
      </c>
      <c r="R70" s="115">
        <f t="shared" si="3"/>
        <v>-1.9626399999999999</v>
      </c>
      <c r="S70" s="115">
        <f t="shared" si="3"/>
        <v>-2.0382199999999999</v>
      </c>
      <c r="T70" s="115">
        <f t="shared" si="3"/>
        <v>-2.08785</v>
      </c>
      <c r="U70" s="103">
        <v>2019</v>
      </c>
    </row>
    <row r="71" spans="1:21" s="18" customFormat="1" ht="12" customHeight="1" x14ac:dyDescent="0.2">
      <c r="A71" s="103">
        <v>2020</v>
      </c>
      <c r="B71" s="115">
        <f t="shared" ref="B71:I76" si="4">ROUND(B35/B34*100-100,5)</f>
        <v>-2.9257599999999999</v>
      </c>
      <c r="C71" s="115">
        <f t="shared" si="4"/>
        <v>-2.4762499999999998</v>
      </c>
      <c r="D71" s="115">
        <f t="shared" si="4"/>
        <v>-3.6916199999999999</v>
      </c>
      <c r="E71" s="115">
        <f t="shared" si="4"/>
        <v>-3.0119199999999999</v>
      </c>
      <c r="F71" s="115">
        <f t="shared" si="4"/>
        <v>-3.3750300000000002</v>
      </c>
      <c r="G71" s="115">
        <f t="shared" si="4"/>
        <v>-2.3572700000000002</v>
      </c>
      <c r="H71" s="115">
        <f t="shared" si="4"/>
        <v>-2.06128</v>
      </c>
      <c r="I71" s="115">
        <f t="shared" si="4"/>
        <v>-0.58887</v>
      </c>
      <c r="J71" s="115">
        <f t="shared" si="3"/>
        <v>-2.0864500000000001</v>
      </c>
      <c r="K71" s="115">
        <f t="shared" si="3"/>
        <v>-3.0858699999999999</v>
      </c>
      <c r="L71" s="115">
        <f t="shared" si="3"/>
        <v>-2.8326500000000001</v>
      </c>
      <c r="M71" s="115">
        <f t="shared" si="3"/>
        <v>0.15898999999999999</v>
      </c>
      <c r="N71" s="115">
        <f t="shared" si="3"/>
        <v>-2.6849500000000002</v>
      </c>
      <c r="O71" s="115">
        <f t="shared" si="3"/>
        <v>-2.2381700000000002</v>
      </c>
      <c r="P71" s="115">
        <f t="shared" si="3"/>
        <v>-1.0981300000000001</v>
      </c>
      <c r="Q71" s="115">
        <f t="shared" si="3"/>
        <v>-2.0169000000000001</v>
      </c>
      <c r="R71" s="115">
        <f t="shared" si="3"/>
        <v>-2.5808</v>
      </c>
      <c r="S71" s="115">
        <f t="shared" si="3"/>
        <v>-2.5456099999999999</v>
      </c>
      <c r="T71" s="115">
        <f t="shared" si="3"/>
        <v>-2.3215599999999998</v>
      </c>
      <c r="U71" s="103">
        <v>2020</v>
      </c>
    </row>
    <row r="72" spans="1:21" s="18" customFormat="1" ht="12" customHeight="1" x14ac:dyDescent="0.2">
      <c r="A72" s="103">
        <v>2021</v>
      </c>
      <c r="B72" s="115">
        <f t="shared" si="4"/>
        <v>-3.0897299999999999</v>
      </c>
      <c r="C72" s="115">
        <f t="shared" si="4"/>
        <v>-2.6240100000000002</v>
      </c>
      <c r="D72" s="115">
        <f t="shared" si="4"/>
        <v>-5.2852699999999997</v>
      </c>
      <c r="E72" s="115">
        <f t="shared" si="4"/>
        <v>-3.3683000000000001</v>
      </c>
      <c r="F72" s="115">
        <f t="shared" si="4"/>
        <v>-4.5235500000000002</v>
      </c>
      <c r="G72" s="115">
        <f t="shared" si="4"/>
        <v>-3.8250600000000001</v>
      </c>
      <c r="H72" s="115">
        <f t="shared" si="4"/>
        <v>-1.0462199999999999</v>
      </c>
      <c r="I72" s="115">
        <f t="shared" si="4"/>
        <v>-0.94749000000000005</v>
      </c>
      <c r="J72" s="115">
        <f t="shared" si="3"/>
        <v>-2.3423699999999998</v>
      </c>
      <c r="K72" s="115">
        <f t="shared" si="3"/>
        <v>-0.82789000000000001</v>
      </c>
      <c r="L72" s="115">
        <f t="shared" si="3"/>
        <v>-2.5900699999999999</v>
      </c>
      <c r="M72" s="115">
        <f t="shared" si="3"/>
        <v>-0.86582000000000003</v>
      </c>
      <c r="N72" s="115">
        <f t="shared" si="3"/>
        <v>-1.42631</v>
      </c>
      <c r="O72" s="115">
        <f t="shared" si="3"/>
        <v>-4.0653300000000003</v>
      </c>
      <c r="P72" s="115">
        <f t="shared" si="3"/>
        <v>-2.4336700000000002</v>
      </c>
      <c r="Q72" s="115">
        <f t="shared" si="3"/>
        <v>-3.4603199999999998</v>
      </c>
      <c r="R72" s="115">
        <f t="shared" si="3"/>
        <v>-2.3520699999999999</v>
      </c>
      <c r="S72" s="115">
        <f t="shared" si="3"/>
        <v>-2.1127799999999999</v>
      </c>
      <c r="T72" s="115">
        <f t="shared" si="3"/>
        <v>-2.5208200000000001</v>
      </c>
      <c r="U72" s="103">
        <v>2021</v>
      </c>
    </row>
    <row r="73" spans="1:21" s="18" customFormat="1" ht="12" customHeight="1" x14ac:dyDescent="0.2">
      <c r="A73" s="103">
        <v>2022</v>
      </c>
      <c r="B73" s="115">
        <f t="shared" si="4"/>
        <v>-2.1953800000000001</v>
      </c>
      <c r="C73" s="115">
        <f t="shared" si="4"/>
        <v>-2.70567</v>
      </c>
      <c r="D73" s="115">
        <f t="shared" si="4"/>
        <v>-1.77003</v>
      </c>
      <c r="E73" s="115">
        <f t="shared" si="4"/>
        <v>-3.1202700000000001</v>
      </c>
      <c r="F73" s="115">
        <f t="shared" si="4"/>
        <v>-4.0673500000000002</v>
      </c>
      <c r="G73" s="115">
        <f t="shared" si="4"/>
        <v>-3.2279300000000002</v>
      </c>
      <c r="H73" s="115">
        <f t="shared" si="4"/>
        <v>-1.1905600000000001</v>
      </c>
      <c r="I73" s="115">
        <f t="shared" si="4"/>
        <v>-1.4638800000000001</v>
      </c>
      <c r="J73" s="115">
        <f t="shared" si="3"/>
        <v>-1.85</v>
      </c>
      <c r="K73" s="115">
        <f t="shared" si="3"/>
        <v>-0.98414999999999997</v>
      </c>
      <c r="L73" s="115">
        <f t="shared" si="3"/>
        <v>-2.3349700000000002</v>
      </c>
      <c r="M73" s="115">
        <f t="shared" si="3"/>
        <v>-4.4542599999999997</v>
      </c>
      <c r="N73" s="115">
        <f t="shared" si="3"/>
        <v>-2.8237399999999999</v>
      </c>
      <c r="O73" s="115">
        <f t="shared" si="3"/>
        <v>-3.0475599999999998</v>
      </c>
      <c r="P73" s="115">
        <f t="shared" si="3"/>
        <v>-2.2289699999999999</v>
      </c>
      <c r="Q73" s="115">
        <f t="shared" si="3"/>
        <v>-3.25407</v>
      </c>
      <c r="R73" s="115">
        <f t="shared" si="3"/>
        <v>-2.07911</v>
      </c>
      <c r="S73" s="115">
        <f t="shared" si="3"/>
        <v>-1.9717800000000001</v>
      </c>
      <c r="T73" s="115">
        <f t="shared" si="3"/>
        <v>-2.8187600000000002</v>
      </c>
      <c r="U73" s="103">
        <v>2022</v>
      </c>
    </row>
    <row r="74" spans="1:21" s="18" customFormat="1" ht="12" customHeight="1" x14ac:dyDescent="0.2">
      <c r="A74" s="103">
        <v>2023</v>
      </c>
      <c r="B74" s="115">
        <f t="shared" si="4"/>
        <v>-1.0387</v>
      </c>
      <c r="C74" s="115">
        <f t="shared" si="4"/>
        <v>-2.76539</v>
      </c>
      <c r="D74" s="115">
        <f t="shared" si="4"/>
        <v>-0.74516000000000004</v>
      </c>
      <c r="E74" s="115">
        <f t="shared" si="4"/>
        <v>-1.28694</v>
      </c>
      <c r="F74" s="115">
        <f t="shared" si="4"/>
        <v>-2.3541599999999998</v>
      </c>
      <c r="G74" s="115">
        <f t="shared" si="4"/>
        <v>-1.0665100000000001</v>
      </c>
      <c r="H74" s="115">
        <f t="shared" si="4"/>
        <v>-2.34829</v>
      </c>
      <c r="I74" s="115">
        <f t="shared" si="4"/>
        <v>-3.4616699999999998</v>
      </c>
      <c r="J74" s="115">
        <f t="shared" si="3"/>
        <v>-1.36818</v>
      </c>
      <c r="K74" s="115">
        <f t="shared" si="3"/>
        <v>-2.2765200000000001</v>
      </c>
      <c r="L74" s="115">
        <f t="shared" si="3"/>
        <v>-0.87934999999999997</v>
      </c>
      <c r="M74" s="115">
        <f t="shared" si="3"/>
        <v>-4.62636</v>
      </c>
      <c r="N74" s="115">
        <f t="shared" si="3"/>
        <v>-3.98278</v>
      </c>
      <c r="O74" s="115">
        <f t="shared" si="3"/>
        <v>-1.91198</v>
      </c>
      <c r="P74" s="115">
        <f t="shared" si="3"/>
        <v>-0.23655999999999999</v>
      </c>
      <c r="Q74" s="115">
        <f t="shared" si="3"/>
        <v>-1.54129</v>
      </c>
      <c r="R74" s="115">
        <f t="shared" si="3"/>
        <v>-1.9419999999999999</v>
      </c>
      <c r="S74" s="115">
        <f t="shared" si="3"/>
        <v>-1.90706</v>
      </c>
      <c r="T74" s="115">
        <f t="shared" si="3"/>
        <v>-2.6255999999999999</v>
      </c>
      <c r="U74" s="103">
        <v>2023</v>
      </c>
    </row>
    <row r="75" spans="1:21" s="18" customFormat="1" ht="12" customHeight="1" x14ac:dyDescent="0.2">
      <c r="A75" s="103">
        <v>2024</v>
      </c>
      <c r="B75" s="115">
        <f t="shared" si="4"/>
        <v>-1.7716099999999999</v>
      </c>
      <c r="C75" s="115">
        <f t="shared" si="4"/>
        <v>-2.6543199999999998</v>
      </c>
      <c r="D75" s="115">
        <f t="shared" si="4"/>
        <v>-3.2244700000000002</v>
      </c>
      <c r="E75" s="115">
        <f t="shared" si="4"/>
        <v>-0.49884000000000001</v>
      </c>
      <c r="F75" s="115">
        <f t="shared" si="4"/>
        <v>-1.12483</v>
      </c>
      <c r="G75" s="115">
        <f t="shared" si="4"/>
        <v>-1.73275</v>
      </c>
      <c r="H75" s="115">
        <f t="shared" si="4"/>
        <v>-2.2361599999999999</v>
      </c>
      <c r="I75" s="115">
        <f t="shared" si="4"/>
        <v>-6.7142400000000002</v>
      </c>
      <c r="J75" s="115">
        <f t="shared" si="3"/>
        <v>-2.6333199999999999</v>
      </c>
      <c r="K75" s="115">
        <f t="shared" si="3"/>
        <v>-1.8561300000000001</v>
      </c>
      <c r="L75" s="115">
        <f t="shared" si="3"/>
        <v>-0.43229000000000001</v>
      </c>
      <c r="M75" s="115">
        <f t="shared" si="3"/>
        <v>-3.80714</v>
      </c>
      <c r="N75" s="115">
        <f t="shared" si="3"/>
        <v>-2.85107</v>
      </c>
      <c r="O75" s="115">
        <f t="shared" si="3"/>
        <v>-2.98671</v>
      </c>
      <c r="P75" s="115">
        <f t="shared" si="3"/>
        <v>-0.77432000000000001</v>
      </c>
      <c r="Q75" s="115">
        <f t="shared" si="3"/>
        <v>-2.2634300000000001</v>
      </c>
      <c r="R75" s="115">
        <f t="shared" si="3"/>
        <v>-2.19171</v>
      </c>
      <c r="S75" s="115">
        <f t="shared" si="3"/>
        <v>-2.0241199999999999</v>
      </c>
      <c r="T75" s="115">
        <f t="shared" si="3"/>
        <v>-2.7471199999999998</v>
      </c>
      <c r="U75" s="103">
        <v>2024</v>
      </c>
    </row>
    <row r="76" spans="1:21" s="18" customFormat="1" ht="12" customHeight="1" x14ac:dyDescent="0.2">
      <c r="A76" s="103">
        <v>2025</v>
      </c>
      <c r="B76" s="115">
        <f t="shared" si="4"/>
        <v>-0.68066000000000004</v>
      </c>
      <c r="C76" s="115">
        <f t="shared" si="4"/>
        <v>-1.80776</v>
      </c>
      <c r="D76" s="115">
        <f t="shared" si="4"/>
        <v>-2.5971600000000001</v>
      </c>
      <c r="E76" s="115">
        <f t="shared" si="4"/>
        <v>-3.0636399999999999</v>
      </c>
      <c r="F76" s="115">
        <f t="shared" si="4"/>
        <v>0.77168000000000003</v>
      </c>
      <c r="G76" s="115">
        <f t="shared" si="4"/>
        <v>1.7012100000000001</v>
      </c>
      <c r="H76" s="115">
        <f t="shared" si="4"/>
        <v>-1.66581</v>
      </c>
      <c r="I76" s="115">
        <f t="shared" si="4"/>
        <v>-3.2625899999999999</v>
      </c>
      <c r="J76" s="115">
        <f t="shared" si="3"/>
        <v>-0.27367999999999998</v>
      </c>
      <c r="K76" s="115">
        <f t="shared" si="3"/>
        <v>0.12662000000000001</v>
      </c>
      <c r="L76" s="115">
        <f t="shared" si="3"/>
        <v>0.24542</v>
      </c>
      <c r="M76" s="115">
        <f t="shared" si="3"/>
        <v>-1.40046</v>
      </c>
      <c r="N76" s="115">
        <f t="shared" si="3"/>
        <v>-1.53982</v>
      </c>
      <c r="O76" s="115">
        <f t="shared" si="3"/>
        <v>-1.1107400000000001</v>
      </c>
      <c r="P76" s="115">
        <f t="shared" si="3"/>
        <v>-2.1239699999999999</v>
      </c>
      <c r="Q76" s="115">
        <f t="shared" si="3"/>
        <v>-2.7904100000000001</v>
      </c>
      <c r="R76" s="115">
        <f t="shared" si="3"/>
        <v>-1.0259199999999999</v>
      </c>
      <c r="S76" s="115">
        <f t="shared" si="3"/>
        <v>-0.70931999999999995</v>
      </c>
      <c r="T76" s="115">
        <f t="shared" si="3"/>
        <v>-2.2476500000000001</v>
      </c>
      <c r="U76" s="103">
        <v>2025</v>
      </c>
    </row>
    <row r="77" spans="1:21" s="18" customFormat="1" ht="12" customHeight="1" x14ac:dyDescent="0.2">
      <c r="A77" s="103"/>
      <c r="B77" s="105"/>
      <c r="C77" s="108"/>
      <c r="D77" s="108"/>
      <c r="E77" s="108"/>
      <c r="F77" s="108"/>
      <c r="G77" s="108"/>
      <c r="H77" s="108"/>
      <c r="I77" s="108"/>
      <c r="J77" s="108"/>
      <c r="K77" s="108"/>
      <c r="L77" s="108"/>
      <c r="M77" s="108"/>
      <c r="N77" s="108"/>
      <c r="O77" s="108"/>
      <c r="P77" s="108"/>
      <c r="Q77" s="108"/>
      <c r="R77" s="108"/>
      <c r="S77" s="108"/>
      <c r="T77" s="108"/>
      <c r="U77" s="103"/>
    </row>
    <row r="78" spans="1:21" s="110" customFormat="1" ht="12" customHeight="1" x14ac:dyDescent="0.2">
      <c r="A78" s="109"/>
      <c r="B78" s="208" t="s">
        <v>139</v>
      </c>
      <c r="C78" s="208"/>
      <c r="D78" s="208"/>
      <c r="E78" s="208"/>
      <c r="F78" s="208"/>
      <c r="G78" s="208"/>
      <c r="H78" s="208"/>
      <c r="I78" s="208"/>
      <c r="J78" s="208"/>
      <c r="K78" s="208"/>
      <c r="L78" s="208" t="s">
        <v>139</v>
      </c>
      <c r="M78" s="208"/>
      <c r="N78" s="208"/>
      <c r="O78" s="208"/>
      <c r="P78" s="208"/>
      <c r="Q78" s="208"/>
      <c r="R78" s="208"/>
      <c r="S78" s="208"/>
      <c r="T78" s="208"/>
      <c r="U78" s="109"/>
    </row>
    <row r="79" spans="1:21" s="18" customFormat="1" ht="12" customHeight="1" x14ac:dyDescent="0.2">
      <c r="A79" s="49">
        <v>1991</v>
      </c>
      <c r="B79" s="115">
        <f>ROUND(B6/'T8'!B6*100,5)</f>
        <v>9.8099100000000004</v>
      </c>
      <c r="C79" s="115">
        <f>ROUND(C6/'T8'!C6*100,5)</f>
        <v>12.955500000000001</v>
      </c>
      <c r="D79" s="115">
        <f>ROUND(D6/'T8'!D6*100,5)</f>
        <v>7.3234599999999999</v>
      </c>
      <c r="E79" s="115">
        <f>ROUND(E6/'T8'!E6*100,5)</f>
        <v>4.9636199999999997</v>
      </c>
      <c r="F79" s="115">
        <f>ROUND(F6/'T8'!F6*100,5)</f>
        <v>5.7726199999999999</v>
      </c>
      <c r="G79" s="115">
        <f>ROUND(G6/'T8'!G6*100,5)</f>
        <v>7.7438900000000004</v>
      </c>
      <c r="H79" s="115">
        <f>ROUND(H6/'T8'!H6*100,5)</f>
        <v>9.3713899999999999</v>
      </c>
      <c r="I79" s="115">
        <f>ROUND(I6/'T8'!I6*100,5)</f>
        <v>4.2904200000000001</v>
      </c>
      <c r="J79" s="115">
        <f>ROUND(J6/'T8'!J6*100,5)</f>
        <v>10.64283</v>
      </c>
      <c r="K79" s="115">
        <f>ROUND(K6/'T8'!K6*100,5)</f>
        <v>8.5191599999999994</v>
      </c>
      <c r="L79" s="115">
        <f>ROUND(L6/'T8'!L6*100,5)</f>
        <v>11.84445</v>
      </c>
      <c r="M79" s="115">
        <f>ROUND(M6/'T8'!M6*100,5)</f>
        <v>8.56325</v>
      </c>
      <c r="N79" s="115">
        <f>ROUND(N6/'T8'!N6*100,5)</f>
        <v>5.36205</v>
      </c>
      <c r="O79" s="115">
        <f>ROUND(O6/'T8'!O6*100,5)</f>
        <v>4.8979900000000001</v>
      </c>
      <c r="P79" s="115">
        <f>ROUND(P6/'T8'!P6*100,5)</f>
        <v>11.31771</v>
      </c>
      <c r="Q79" s="115">
        <f>ROUND(Q6/'T8'!Q6*100,5)</f>
        <v>5.6268200000000004</v>
      </c>
      <c r="R79" s="115">
        <f>ROUND(R6/'T8'!R6*100,5)</f>
        <v>9.1657399999999996</v>
      </c>
      <c r="S79" s="115">
        <f>ROUND(S6/'T8'!S6*100,5)</f>
        <v>10.173299999999999</v>
      </c>
      <c r="T79" s="115">
        <f>ROUND(T6/'T8'!T6*100,5)</f>
        <v>5.12073</v>
      </c>
      <c r="U79" s="49">
        <v>1991</v>
      </c>
    </row>
    <row r="80" spans="1:21" s="18" customFormat="1" ht="12" hidden="1" customHeight="1" outlineLevel="1" x14ac:dyDescent="0.2">
      <c r="A80" s="49">
        <v>1992</v>
      </c>
      <c r="B80" s="115">
        <f>ROUND(B7/'T8'!B7*100,5)</f>
        <v>9.7487100000000009</v>
      </c>
      <c r="C80" s="115">
        <f>ROUND(C7/'T8'!C7*100,5)</f>
        <v>12.70946</v>
      </c>
      <c r="D80" s="115">
        <f>ROUND(D7/'T8'!D7*100,5)</f>
        <v>7.8815799999999996</v>
      </c>
      <c r="E80" s="115">
        <f>ROUND(E7/'T8'!E7*100,5)</f>
        <v>6.6487600000000002</v>
      </c>
      <c r="F80" s="115">
        <f>ROUND(F7/'T8'!F7*100,5)</f>
        <v>6.06691</v>
      </c>
      <c r="G80" s="115">
        <f>ROUND(G7/'T8'!G7*100,5)</f>
        <v>7.9787800000000004</v>
      </c>
      <c r="H80" s="115">
        <f>ROUND(H7/'T8'!H7*100,5)</f>
        <v>9.3795999999999999</v>
      </c>
      <c r="I80" s="115">
        <f>ROUND(I7/'T8'!I7*100,5)</f>
        <v>5.8087</v>
      </c>
      <c r="J80" s="115">
        <f>ROUND(J7/'T8'!J7*100,5)</f>
        <v>10.387169999999999</v>
      </c>
      <c r="K80" s="115">
        <f>ROUND(K7/'T8'!K7*100,5)</f>
        <v>8.4713799999999999</v>
      </c>
      <c r="L80" s="115">
        <f>ROUND(L7/'T8'!L7*100,5)</f>
        <v>11.647119999999999</v>
      </c>
      <c r="M80" s="115">
        <f>ROUND(M7/'T8'!M7*100,5)</f>
        <v>8.1679600000000008</v>
      </c>
      <c r="N80" s="115">
        <f>ROUND(N7/'T8'!N7*100,5)</f>
        <v>6.6709899999999998</v>
      </c>
      <c r="O80" s="115">
        <f>ROUND(O7/'T8'!O7*100,5)</f>
        <v>5.9962999999999997</v>
      </c>
      <c r="P80" s="115">
        <f>ROUND(P7/'T8'!P7*100,5)</f>
        <v>10.94889</v>
      </c>
      <c r="Q80" s="115">
        <f>ROUND(Q7/'T8'!Q7*100,5)</f>
        <v>6.9953700000000003</v>
      </c>
      <c r="R80" s="115">
        <f>ROUND(R7/'T8'!R7*100,5)</f>
        <v>9.4051399999999994</v>
      </c>
      <c r="S80" s="115">
        <f>ROUND(S7/'T8'!S7*100,5)</f>
        <v>10.05503</v>
      </c>
      <c r="T80" s="115">
        <f>ROUND(T7/'T8'!T7*100,5)</f>
        <v>6.4868899999999998</v>
      </c>
      <c r="U80" s="49">
        <v>1992</v>
      </c>
    </row>
    <row r="81" spans="1:21" s="18" customFormat="1" ht="12" hidden="1" customHeight="1" outlineLevel="1" x14ac:dyDescent="0.2">
      <c r="A81" s="49">
        <v>1993</v>
      </c>
      <c r="B81" s="115">
        <f>ROUND(B8/'T8'!B8*100,5)</f>
        <v>10.034319999999999</v>
      </c>
      <c r="C81" s="115">
        <f>ROUND(C8/'T8'!C8*100,5)</f>
        <v>12.76529</v>
      </c>
      <c r="D81" s="115">
        <f>ROUND(D8/'T8'!D8*100,5)</f>
        <v>8.3990500000000008</v>
      </c>
      <c r="E81" s="115">
        <f>ROUND(E8/'T8'!E8*100,5)</f>
        <v>7.2934099999999997</v>
      </c>
      <c r="F81" s="115">
        <f>ROUND(F8/'T8'!F8*100,5)</f>
        <v>6.5902399999999997</v>
      </c>
      <c r="G81" s="115">
        <f>ROUND(G8/'T8'!G8*100,5)</f>
        <v>8.3950600000000009</v>
      </c>
      <c r="H81" s="115">
        <f>ROUND(H8/'T8'!H8*100,5)</f>
        <v>9.5586400000000005</v>
      </c>
      <c r="I81" s="115">
        <f>ROUND(I8/'T8'!I8*100,5)</f>
        <v>6.6882099999999998</v>
      </c>
      <c r="J81" s="115">
        <f>ROUND(J8/'T8'!J8*100,5)</f>
        <v>10.455730000000001</v>
      </c>
      <c r="K81" s="115">
        <f>ROUND(K8/'T8'!K8*100,5)</f>
        <v>8.6996300000000009</v>
      </c>
      <c r="L81" s="115">
        <f>ROUND(L8/'T8'!L8*100,5)</f>
        <v>11.45229</v>
      </c>
      <c r="M81" s="115">
        <f>ROUND(M8/'T8'!M8*100,5)</f>
        <v>8.1609999999999996</v>
      </c>
      <c r="N81" s="115">
        <f>ROUND(N8/'T8'!N8*100,5)</f>
        <v>7.6016700000000004</v>
      </c>
      <c r="O81" s="115">
        <f>ROUND(O8/'T8'!O8*100,5)</f>
        <v>6.6370500000000003</v>
      </c>
      <c r="P81" s="115">
        <f>ROUND(P8/'T8'!P8*100,5)</f>
        <v>11.013249999999999</v>
      </c>
      <c r="Q81" s="115">
        <f>ROUND(Q8/'T8'!Q8*100,5)</f>
        <v>7.8684799999999999</v>
      </c>
      <c r="R81" s="115">
        <f>ROUND(R8/'T8'!R8*100,5)</f>
        <v>9.6870499999999993</v>
      </c>
      <c r="S81" s="115">
        <f>ROUND(S8/'T8'!S8*100,5)</f>
        <v>10.215400000000001</v>
      </c>
      <c r="T81" s="115">
        <f>ROUND(T8/'T8'!T8*100,5)</f>
        <v>7.29406</v>
      </c>
      <c r="U81" s="49">
        <v>1993</v>
      </c>
    </row>
    <row r="82" spans="1:21" s="18" customFormat="1" ht="12" hidden="1" customHeight="1" outlineLevel="1" x14ac:dyDescent="0.2">
      <c r="A82" s="49">
        <v>1994</v>
      </c>
      <c r="B82" s="115">
        <f>ROUND(B9/'T8'!B9*100,5)</f>
        <v>10.26219</v>
      </c>
      <c r="C82" s="115">
        <f>ROUND(C9/'T8'!C9*100,5)</f>
        <v>12.80805</v>
      </c>
      <c r="D82" s="115">
        <f>ROUND(D9/'T8'!D9*100,5)</f>
        <v>9.1222600000000007</v>
      </c>
      <c r="E82" s="115">
        <f>ROUND(E9/'T8'!E9*100,5)</f>
        <v>7.6246</v>
      </c>
      <c r="F82" s="115">
        <f>ROUND(F9/'T8'!F9*100,5)</f>
        <v>6.9266899999999998</v>
      </c>
      <c r="G82" s="115">
        <f>ROUND(G9/'T8'!G9*100,5)</f>
        <v>8.5664599999999993</v>
      </c>
      <c r="H82" s="115">
        <f>ROUND(H9/'T8'!H9*100,5)</f>
        <v>9.6966099999999997</v>
      </c>
      <c r="I82" s="115">
        <f>ROUND(I9/'T8'!I9*100,5)</f>
        <v>7.21767</v>
      </c>
      <c r="J82" s="115">
        <f>ROUND(J9/'T8'!J9*100,5)</f>
        <v>10.521990000000001</v>
      </c>
      <c r="K82" s="115">
        <f>ROUND(K9/'T8'!K9*100,5)</f>
        <v>8.9170499999999997</v>
      </c>
      <c r="L82" s="115">
        <f>ROUND(L9/'T8'!L9*100,5)</f>
        <v>11.393090000000001</v>
      </c>
      <c r="M82" s="115">
        <f>ROUND(M9/'T8'!M9*100,5)</f>
        <v>8.4713499999999993</v>
      </c>
      <c r="N82" s="115">
        <f>ROUND(N9/'T8'!N9*100,5)</f>
        <v>7.8578599999999996</v>
      </c>
      <c r="O82" s="115">
        <f>ROUND(O9/'T8'!O9*100,5)</f>
        <v>7.0546899999999999</v>
      </c>
      <c r="P82" s="115">
        <f>ROUND(P9/'T8'!P9*100,5)</f>
        <v>11.268050000000001</v>
      </c>
      <c r="Q82" s="115">
        <f>ROUND(Q9/'T8'!Q9*100,5)</f>
        <v>8.3872699999999991</v>
      </c>
      <c r="R82" s="115">
        <f>ROUND(R9/'T8'!R9*100,5)</f>
        <v>9.8888599999999993</v>
      </c>
      <c r="S82" s="115">
        <f>ROUND(S9/'T8'!S9*100,5)</f>
        <v>10.367760000000001</v>
      </c>
      <c r="T82" s="115">
        <f>ROUND(T9/'T8'!T9*100,5)</f>
        <v>7.6758899999999999</v>
      </c>
      <c r="U82" s="49">
        <v>1994</v>
      </c>
    </row>
    <row r="83" spans="1:21" s="18" customFormat="1" ht="12" hidden="1" customHeight="1" outlineLevel="1" x14ac:dyDescent="0.2">
      <c r="A83" s="49">
        <v>1995</v>
      </c>
      <c r="B83" s="115">
        <f>ROUND(B10/'T8'!B10*100,5)</f>
        <v>10.40574</v>
      </c>
      <c r="C83" s="115">
        <f>ROUND(C10/'T8'!C10*100,5)</f>
        <v>12.92774</v>
      </c>
      <c r="D83" s="115">
        <f>ROUND(D10/'T8'!D10*100,5)</f>
        <v>9.52332</v>
      </c>
      <c r="E83" s="115">
        <f>ROUND(E10/'T8'!E10*100,5)</f>
        <v>7.6700699999999999</v>
      </c>
      <c r="F83" s="115">
        <f>ROUND(F10/'T8'!F10*100,5)</f>
        <v>7.0514900000000003</v>
      </c>
      <c r="G83" s="115">
        <f>ROUND(G10/'T8'!G10*100,5)</f>
        <v>8.6897900000000003</v>
      </c>
      <c r="H83" s="115">
        <f>ROUND(H10/'T8'!H10*100,5)</f>
        <v>9.9456000000000007</v>
      </c>
      <c r="I83" s="115">
        <f>ROUND(I10/'T8'!I10*100,5)</f>
        <v>7.2643199999999997</v>
      </c>
      <c r="J83" s="115">
        <f>ROUND(J10/'T8'!J10*100,5)</f>
        <v>10.51408</v>
      </c>
      <c r="K83" s="115">
        <f>ROUND(K10/'T8'!K10*100,5)</f>
        <v>8.9311399999999992</v>
      </c>
      <c r="L83" s="115">
        <f>ROUND(L10/'T8'!L10*100,5)</f>
        <v>11.340389999999999</v>
      </c>
      <c r="M83" s="115">
        <f>ROUND(M10/'T8'!M10*100,5)</f>
        <v>8.6758500000000005</v>
      </c>
      <c r="N83" s="115">
        <f>ROUND(N10/'T8'!N10*100,5)</f>
        <v>7.8222399999999999</v>
      </c>
      <c r="O83" s="115">
        <f>ROUND(O10/'T8'!O10*100,5)</f>
        <v>7.2193699999999996</v>
      </c>
      <c r="P83" s="115">
        <f>ROUND(P10/'T8'!P10*100,5)</f>
        <v>11.35778</v>
      </c>
      <c r="Q83" s="115">
        <f>ROUND(Q10/'T8'!Q10*100,5)</f>
        <v>8.5745000000000005</v>
      </c>
      <c r="R83" s="115">
        <f>ROUND(R10/'T8'!R10*100,5)</f>
        <v>9.9800199999999997</v>
      </c>
      <c r="S83" s="115">
        <f>ROUND(S10/'T8'!S10*100,5)</f>
        <v>10.456770000000001</v>
      </c>
      <c r="T83" s="115">
        <f>ROUND(T10/'T8'!T10*100,5)</f>
        <v>7.7413400000000001</v>
      </c>
      <c r="U83" s="49">
        <v>1995</v>
      </c>
    </row>
    <row r="84" spans="1:21" s="18" customFormat="1" ht="12" hidden="1" customHeight="1" outlineLevel="1" x14ac:dyDescent="0.2">
      <c r="A84" s="49">
        <v>1996</v>
      </c>
      <c r="B84" s="115">
        <f>ROUND(B11/'T8'!B11*100,5)</f>
        <v>10.550940000000001</v>
      </c>
      <c r="C84" s="115">
        <f>ROUND(C11/'T8'!C11*100,5)</f>
        <v>13.09341</v>
      </c>
      <c r="D84" s="115">
        <f>ROUND(D11/'T8'!D11*100,5)</f>
        <v>10.04604</v>
      </c>
      <c r="E84" s="115">
        <f>ROUND(E11/'T8'!E11*100,5)</f>
        <v>7.9273600000000002</v>
      </c>
      <c r="F84" s="115">
        <f>ROUND(F11/'T8'!F11*100,5)</f>
        <v>7.0598599999999996</v>
      </c>
      <c r="G84" s="115">
        <f>ROUND(G11/'T8'!G11*100,5)</f>
        <v>8.83005</v>
      </c>
      <c r="H84" s="115">
        <f>ROUND(H11/'T8'!H11*100,5)</f>
        <v>10.2378</v>
      </c>
      <c r="I84" s="115">
        <f>ROUND(I11/'T8'!I11*100,5)</f>
        <v>7.48576</v>
      </c>
      <c r="J84" s="115">
        <f>ROUND(J11/'T8'!J11*100,5)</f>
        <v>10.659689999999999</v>
      </c>
      <c r="K84" s="115">
        <f>ROUND(K11/'T8'!K11*100,5)</f>
        <v>9.0232500000000009</v>
      </c>
      <c r="L84" s="115">
        <f>ROUND(L11/'T8'!L11*100,5)</f>
        <v>11.191649999999999</v>
      </c>
      <c r="M84" s="115">
        <f>ROUND(M11/'T8'!M11*100,5)</f>
        <v>8.9911100000000008</v>
      </c>
      <c r="N84" s="115">
        <f>ROUND(N11/'T8'!N11*100,5)</f>
        <v>7.8724499999999997</v>
      </c>
      <c r="O84" s="115">
        <f>ROUND(O11/'T8'!O11*100,5)</f>
        <v>7.4336099999999998</v>
      </c>
      <c r="P84" s="115">
        <f>ROUND(P11/'T8'!P11*100,5)</f>
        <v>11.44135</v>
      </c>
      <c r="Q84" s="115">
        <f>ROUND(Q11/'T8'!Q11*100,5)</f>
        <v>8.5745699999999996</v>
      </c>
      <c r="R84" s="115">
        <f>ROUND(R11/'T8'!R11*100,5)</f>
        <v>10.130839999999999</v>
      </c>
      <c r="S84" s="115">
        <f>ROUND(S11/'T8'!S11*100,5)</f>
        <v>10.586679999999999</v>
      </c>
      <c r="T84" s="115">
        <f>ROUND(T11/'T8'!T11*100,5)</f>
        <v>7.8729699999999996</v>
      </c>
      <c r="U84" s="49">
        <v>1996</v>
      </c>
    </row>
    <row r="85" spans="1:21" s="18" customFormat="1" ht="12" hidden="1" customHeight="1" outlineLevel="1" x14ac:dyDescent="0.2">
      <c r="A85" s="49">
        <v>1997</v>
      </c>
      <c r="B85" s="115">
        <f>ROUND(B12/'T8'!B12*100,5)</f>
        <v>10.67216</v>
      </c>
      <c r="C85" s="115">
        <f>ROUND(C12/'T8'!C12*100,5)</f>
        <v>13.13958</v>
      </c>
      <c r="D85" s="115">
        <f>ROUND(D12/'T8'!D12*100,5)</f>
        <v>10.462899999999999</v>
      </c>
      <c r="E85" s="115">
        <f>ROUND(E12/'T8'!E12*100,5)</f>
        <v>8.3396500000000007</v>
      </c>
      <c r="F85" s="115">
        <f>ROUND(F12/'T8'!F12*100,5)</f>
        <v>6.94367</v>
      </c>
      <c r="G85" s="115">
        <f>ROUND(G12/'T8'!G12*100,5)</f>
        <v>9.1791999999999998</v>
      </c>
      <c r="H85" s="115">
        <f>ROUND(H12/'T8'!H12*100,5)</f>
        <v>10.557840000000001</v>
      </c>
      <c r="I85" s="115">
        <f>ROUND(I12/'T8'!I12*100,5)</f>
        <v>7.5959899999999996</v>
      </c>
      <c r="J85" s="115">
        <f>ROUND(J12/'T8'!J12*100,5)</f>
        <v>10.68144</v>
      </c>
      <c r="K85" s="115">
        <f>ROUND(K12/'T8'!K12*100,5)</f>
        <v>9.14208</v>
      </c>
      <c r="L85" s="115">
        <f>ROUND(L12/'T8'!L12*100,5)</f>
        <v>11.11684</v>
      </c>
      <c r="M85" s="115">
        <f>ROUND(M12/'T8'!M12*100,5)</f>
        <v>9.2935999999999996</v>
      </c>
      <c r="N85" s="115">
        <f>ROUND(N12/'T8'!N12*100,5)</f>
        <v>8.3018300000000007</v>
      </c>
      <c r="O85" s="115">
        <f>ROUND(O12/'T8'!O12*100,5)</f>
        <v>7.7453900000000004</v>
      </c>
      <c r="P85" s="115">
        <f>ROUND(P12/'T8'!P12*100,5)</f>
        <v>11.56043</v>
      </c>
      <c r="Q85" s="115">
        <f>ROUND(Q12/'T8'!Q12*100,5)</f>
        <v>8.7281600000000008</v>
      </c>
      <c r="R85" s="115">
        <f>ROUND(R12/'T8'!R12*100,5)</f>
        <v>10.29045</v>
      </c>
      <c r="S85" s="115">
        <f>ROUND(S12/'T8'!S12*100,5)</f>
        <v>10.69496</v>
      </c>
      <c r="T85" s="115">
        <f>ROUND(T12/'T8'!T12*100,5)</f>
        <v>8.1901399999999995</v>
      </c>
      <c r="U85" s="49">
        <v>1997</v>
      </c>
    </row>
    <row r="86" spans="1:21" s="18" customFormat="1" ht="12" hidden="1" customHeight="1" outlineLevel="1" x14ac:dyDescent="0.2">
      <c r="A86" s="49">
        <v>1998</v>
      </c>
      <c r="B86" s="115">
        <f>ROUND(B13/'T8'!B13*100,5)</f>
        <v>10.47612</v>
      </c>
      <c r="C86" s="115">
        <f>ROUND(C13/'T8'!C13*100,5)</f>
        <v>13.005240000000001</v>
      </c>
      <c r="D86" s="115">
        <f>ROUND(D13/'T8'!D13*100,5)</f>
        <v>10.526210000000001</v>
      </c>
      <c r="E86" s="115">
        <f>ROUND(E13/'T8'!E13*100,5)</f>
        <v>8.8116099999999999</v>
      </c>
      <c r="F86" s="115">
        <f>ROUND(F13/'T8'!F13*100,5)</f>
        <v>6.86571</v>
      </c>
      <c r="G86" s="115">
        <f>ROUND(G13/'T8'!G13*100,5)</f>
        <v>9.5516100000000002</v>
      </c>
      <c r="H86" s="115">
        <f>ROUND(H13/'T8'!H13*100,5)</f>
        <v>10.60942</v>
      </c>
      <c r="I86" s="115">
        <f>ROUND(I13/'T8'!I13*100,5)</f>
        <v>7.6180399999999997</v>
      </c>
      <c r="J86" s="115">
        <f>ROUND(J13/'T8'!J13*100,5)</f>
        <v>10.524459999999999</v>
      </c>
      <c r="K86" s="115">
        <f>ROUND(K13/'T8'!K13*100,5)</f>
        <v>9.1881599999999999</v>
      </c>
      <c r="L86" s="115">
        <f>ROUND(L13/'T8'!L13*100,5)</f>
        <v>11.094110000000001</v>
      </c>
      <c r="M86" s="115">
        <f>ROUND(M13/'T8'!M13*100,5)</f>
        <v>9.0319900000000004</v>
      </c>
      <c r="N86" s="115">
        <f>ROUND(N13/'T8'!N13*100,5)</f>
        <v>8.6780299999999997</v>
      </c>
      <c r="O86" s="115">
        <f>ROUND(O13/'T8'!O13*100,5)</f>
        <v>7.8626500000000004</v>
      </c>
      <c r="P86" s="115">
        <f>ROUND(P13/'T8'!P13*100,5)</f>
        <v>11.49427</v>
      </c>
      <c r="Q86" s="115">
        <f>ROUND(Q13/'T8'!Q13*100,5)</f>
        <v>8.8795199999999994</v>
      </c>
      <c r="R86" s="115">
        <f>ROUND(R13/'T8'!R13*100,5)</f>
        <v>10.293509999999999</v>
      </c>
      <c r="S86" s="115">
        <f>ROUND(S13/'T8'!S13*100,5)</f>
        <v>10.63916</v>
      </c>
      <c r="T86" s="115">
        <f>ROUND(T13/'T8'!T13*100,5)</f>
        <v>8.4537499999999994</v>
      </c>
      <c r="U86" s="49">
        <v>1998</v>
      </c>
    </row>
    <row r="87" spans="1:21" s="18" customFormat="1" ht="12" hidden="1" customHeight="1" outlineLevel="1" x14ac:dyDescent="0.2">
      <c r="A87" s="49">
        <v>1999</v>
      </c>
      <c r="B87" s="115">
        <f>ROUND(B14/'T8'!B14*100,5)</f>
        <v>10.22841</v>
      </c>
      <c r="C87" s="115">
        <f>ROUND(C14/'T8'!C14*100,5)</f>
        <v>12.82039</v>
      </c>
      <c r="D87" s="115">
        <f>ROUND(D14/'T8'!D14*100,5)</f>
        <v>10.43477</v>
      </c>
      <c r="E87" s="115">
        <f>ROUND(E14/'T8'!E14*100,5)</f>
        <v>9.4143299999999996</v>
      </c>
      <c r="F87" s="115">
        <f>ROUND(F14/'T8'!F14*100,5)</f>
        <v>7.1825200000000002</v>
      </c>
      <c r="G87" s="115">
        <f>ROUND(G14/'T8'!G14*100,5)</f>
        <v>9.6593900000000001</v>
      </c>
      <c r="H87" s="115">
        <f>ROUND(H14/'T8'!H14*100,5)</f>
        <v>10.38336</v>
      </c>
      <c r="I87" s="115">
        <f>ROUND(I14/'T8'!I14*100,5)</f>
        <v>7.7590899999999996</v>
      </c>
      <c r="J87" s="115">
        <f>ROUND(J14/'T8'!J14*100,5)</f>
        <v>10.282299999999999</v>
      </c>
      <c r="K87" s="115">
        <f>ROUND(K14/'T8'!K14*100,5)</f>
        <v>9.0701300000000007</v>
      </c>
      <c r="L87" s="115">
        <f>ROUND(L14/'T8'!L14*100,5)</f>
        <v>10.956580000000001</v>
      </c>
      <c r="M87" s="115">
        <f>ROUND(M14/'T8'!M14*100,5)</f>
        <v>8.6972100000000001</v>
      </c>
      <c r="N87" s="115">
        <f>ROUND(N14/'T8'!N14*100,5)</f>
        <v>9.0466599999999993</v>
      </c>
      <c r="O87" s="115">
        <f>ROUND(O14/'T8'!O14*100,5)</f>
        <v>7.9557000000000002</v>
      </c>
      <c r="P87" s="115">
        <f>ROUND(P14/'T8'!P14*100,5)</f>
        <v>11.38504</v>
      </c>
      <c r="Q87" s="115">
        <f>ROUND(Q14/'T8'!Q14*100,5)</f>
        <v>8.9886800000000004</v>
      </c>
      <c r="R87" s="115">
        <f>ROUND(R14/'T8'!R14*100,5)</f>
        <v>10.20064</v>
      </c>
      <c r="S87" s="115">
        <f>ROUND(S14/'T8'!S14*100,5)</f>
        <v>10.4688</v>
      </c>
      <c r="T87" s="115">
        <f>ROUND(T14/'T8'!T14*100,5)</f>
        <v>8.7414199999999997</v>
      </c>
      <c r="U87" s="49">
        <v>1999</v>
      </c>
    </row>
    <row r="88" spans="1:21" s="18" customFormat="1" ht="12" customHeight="1" collapsed="1" x14ac:dyDescent="0.2">
      <c r="A88" s="49">
        <v>2000</v>
      </c>
      <c r="B88" s="115">
        <f>ROUND(B15/'T8'!B15*100,5)</f>
        <v>9.99207</v>
      </c>
      <c r="C88" s="115">
        <f>ROUND(C15/'T8'!C15*100,5)</f>
        <v>12.372450000000001</v>
      </c>
      <c r="D88" s="115">
        <f>ROUND(D15/'T8'!D15*100,5)</f>
        <v>10.53764</v>
      </c>
      <c r="E88" s="115">
        <f>ROUND(E15/'T8'!E15*100,5)</f>
        <v>9.9997699999999998</v>
      </c>
      <c r="F88" s="115">
        <f>ROUND(F15/'T8'!F15*100,5)</f>
        <v>7.1905099999999997</v>
      </c>
      <c r="G88" s="115">
        <f>ROUND(G15/'T8'!G15*100,5)</f>
        <v>9.5633300000000006</v>
      </c>
      <c r="H88" s="115">
        <f>ROUND(H15/'T8'!H15*100,5)</f>
        <v>10.07676</v>
      </c>
      <c r="I88" s="115">
        <f>ROUND(I15/'T8'!I15*100,5)</f>
        <v>7.9531499999999999</v>
      </c>
      <c r="J88" s="115">
        <f>ROUND(J15/'T8'!J15*100,5)</f>
        <v>9.9588199999999993</v>
      </c>
      <c r="K88" s="115">
        <f>ROUND(K15/'T8'!K15*100,5)</f>
        <v>8.8628999999999998</v>
      </c>
      <c r="L88" s="115">
        <f>ROUND(L15/'T8'!L15*100,5)</f>
        <v>10.77023</v>
      </c>
      <c r="M88" s="115">
        <f>ROUND(M15/'T8'!M15*100,5)</f>
        <v>8.2366899999999994</v>
      </c>
      <c r="N88" s="115">
        <f>ROUND(N15/'T8'!N15*100,5)</f>
        <v>9.4195100000000007</v>
      </c>
      <c r="O88" s="115">
        <f>ROUND(O15/'T8'!O15*100,5)</f>
        <v>8.0546699999999998</v>
      </c>
      <c r="P88" s="115">
        <f>ROUND(P15/'T8'!P15*100,5)</f>
        <v>11.32442</v>
      </c>
      <c r="Q88" s="115">
        <f>ROUND(Q15/'T8'!Q15*100,5)</f>
        <v>9.3494499999999992</v>
      </c>
      <c r="R88" s="115">
        <f>ROUND(R15/'T8'!R15*100,5)</f>
        <v>10.03852</v>
      </c>
      <c r="S88" s="115">
        <f>ROUND(S15/'T8'!S15*100,5)</f>
        <v>10.19134</v>
      </c>
      <c r="T88" s="115">
        <f>ROUND(T15/'T8'!T15*100,5)</f>
        <v>9.08155</v>
      </c>
      <c r="U88" s="49">
        <v>2000</v>
      </c>
    </row>
    <row r="89" spans="1:21" s="18" customFormat="1" ht="12" hidden="1" customHeight="1" outlineLevel="1" x14ac:dyDescent="0.2">
      <c r="A89" s="49">
        <v>2001</v>
      </c>
      <c r="B89" s="115">
        <f>ROUND(B16/'T8'!B16*100,5)</f>
        <v>10.010389999999999</v>
      </c>
      <c r="C89" s="115">
        <f>ROUND(C16/'T8'!C16*100,5)</f>
        <v>12.121079999999999</v>
      </c>
      <c r="D89" s="115">
        <f>ROUND(D16/'T8'!D16*100,5)</f>
        <v>10.779809999999999</v>
      </c>
      <c r="E89" s="115">
        <f>ROUND(E16/'T8'!E16*100,5)</f>
        <v>10.541040000000001</v>
      </c>
      <c r="F89" s="115">
        <f>ROUND(F16/'T8'!F16*100,5)</f>
        <v>7.4543299999999997</v>
      </c>
      <c r="G89" s="115">
        <f>ROUND(G16/'T8'!G16*100,5)</f>
        <v>9.6657600000000006</v>
      </c>
      <c r="H89" s="115">
        <f>ROUND(H16/'T8'!H16*100,5)</f>
        <v>10.10126</v>
      </c>
      <c r="I89" s="115">
        <f>ROUND(I16/'T8'!I16*100,5)</f>
        <v>8.5618999999999996</v>
      </c>
      <c r="J89" s="115">
        <f>ROUND(J16/'T8'!J16*100,5)</f>
        <v>10.02389</v>
      </c>
      <c r="K89" s="115">
        <f>ROUND(K16/'T8'!K16*100,5)</f>
        <v>8.9347399999999997</v>
      </c>
      <c r="L89" s="115">
        <f>ROUND(L16/'T8'!L16*100,5)</f>
        <v>10.856400000000001</v>
      </c>
      <c r="M89" s="115">
        <f>ROUND(M16/'T8'!M16*100,5)</f>
        <v>7.8810399999999996</v>
      </c>
      <c r="N89" s="115">
        <f>ROUND(N16/'T8'!N16*100,5)</f>
        <v>9.5984800000000003</v>
      </c>
      <c r="O89" s="115">
        <f>ROUND(O16/'T8'!O16*100,5)</f>
        <v>8.4057600000000008</v>
      </c>
      <c r="P89" s="115">
        <f>ROUND(P16/'T8'!P16*100,5)</f>
        <v>11.496219999999999</v>
      </c>
      <c r="Q89" s="115">
        <f>ROUND(Q16/'T8'!Q16*100,5)</f>
        <v>9.7456700000000005</v>
      </c>
      <c r="R89" s="115">
        <f>ROUND(R16/'T8'!R16*100,5)</f>
        <v>10.104100000000001</v>
      </c>
      <c r="S89" s="115">
        <f>ROUND(S16/'T8'!S16*100,5)</f>
        <v>10.188969999999999</v>
      </c>
      <c r="T89" s="115">
        <f>ROUND(T16/'T8'!T16*100,5)</f>
        <v>9.4514899999999997</v>
      </c>
      <c r="U89" s="49">
        <v>2001</v>
      </c>
    </row>
    <row r="90" spans="1:21" s="18" customFormat="1" ht="12" hidden="1" customHeight="1" outlineLevel="1" x14ac:dyDescent="0.2">
      <c r="A90" s="49">
        <v>2002</v>
      </c>
      <c r="B90" s="115">
        <f>ROUND(B17/'T8'!B17*100,5)</f>
        <v>10.068020000000001</v>
      </c>
      <c r="C90" s="115">
        <f>ROUND(C17/'T8'!C17*100,5)</f>
        <v>12.0898</v>
      </c>
      <c r="D90" s="115">
        <f>ROUND(D17/'T8'!D17*100,5)</f>
        <v>11.11018</v>
      </c>
      <c r="E90" s="115">
        <f>ROUND(E17/'T8'!E17*100,5)</f>
        <v>10.76904</v>
      </c>
      <c r="F90" s="115">
        <f>ROUND(F17/'T8'!F17*100,5)</f>
        <v>7.7821999999999996</v>
      </c>
      <c r="G90" s="115">
        <f>ROUND(G17/'T8'!G17*100,5)</f>
        <v>9.8906100000000006</v>
      </c>
      <c r="H90" s="115">
        <f>ROUND(H17/'T8'!H17*100,5)</f>
        <v>10.184900000000001</v>
      </c>
      <c r="I90" s="115">
        <f>ROUND(I17/'T8'!I17*100,5)</f>
        <v>9.1566799999999997</v>
      </c>
      <c r="J90" s="115">
        <f>ROUND(J17/'T8'!J17*100,5)</f>
        <v>10.165089999999999</v>
      </c>
      <c r="K90" s="115">
        <f>ROUND(K17/'T8'!K17*100,5)</f>
        <v>9.0591500000000007</v>
      </c>
      <c r="L90" s="115">
        <f>ROUND(L17/'T8'!L17*100,5)</f>
        <v>10.94933</v>
      </c>
      <c r="M90" s="115">
        <f>ROUND(M17/'T8'!M17*100,5)</f>
        <v>7.9996400000000003</v>
      </c>
      <c r="N90" s="115">
        <f>ROUND(N17/'T8'!N17*100,5)</f>
        <v>9.9337499999999999</v>
      </c>
      <c r="O90" s="115">
        <f>ROUND(O17/'T8'!O17*100,5)</f>
        <v>8.8456700000000001</v>
      </c>
      <c r="P90" s="115">
        <f>ROUND(P17/'T8'!P17*100,5)</f>
        <v>11.63965</v>
      </c>
      <c r="Q90" s="115">
        <f>ROUND(Q17/'T8'!Q17*100,5)</f>
        <v>10.000170000000001</v>
      </c>
      <c r="R90" s="115">
        <f>ROUND(R17/'T8'!R17*100,5)</f>
        <v>10.238440000000001</v>
      </c>
      <c r="S90" s="115">
        <f>ROUND(S17/'T8'!S17*100,5)</f>
        <v>10.27369</v>
      </c>
      <c r="T90" s="115">
        <f>ROUND(T17/'T8'!T17*100,5)</f>
        <v>9.8038299999999996</v>
      </c>
      <c r="U90" s="49">
        <v>2002</v>
      </c>
    </row>
    <row r="91" spans="1:21" s="18" customFormat="1" ht="12" hidden="1" customHeight="1" outlineLevel="1" x14ac:dyDescent="0.2">
      <c r="A91" s="49">
        <v>2003</v>
      </c>
      <c r="B91" s="115">
        <f>ROUND(B18/'T8'!B18*100,5)</f>
        <v>10.27702</v>
      </c>
      <c r="C91" s="115">
        <f>ROUND(C18/'T8'!C18*100,5)</f>
        <v>12.260439999999999</v>
      </c>
      <c r="D91" s="115">
        <f>ROUND(D18/'T8'!D18*100,5)</f>
        <v>11.877879999999999</v>
      </c>
      <c r="E91" s="115">
        <f>ROUND(E18/'T8'!E18*100,5)</f>
        <v>11.17346</v>
      </c>
      <c r="F91" s="115">
        <f>ROUND(F18/'T8'!F18*100,5)</f>
        <v>8.2221700000000002</v>
      </c>
      <c r="G91" s="115">
        <f>ROUND(G18/'T8'!G18*100,5)</f>
        <v>10.088340000000001</v>
      </c>
      <c r="H91" s="115">
        <f>ROUND(H18/'T8'!H18*100,5)</f>
        <v>10.47752</v>
      </c>
      <c r="I91" s="115">
        <f>ROUND(I18/'T8'!I18*100,5)</f>
        <v>9.7590400000000006</v>
      </c>
      <c r="J91" s="115">
        <f>ROUND(J18/'T8'!J18*100,5)</f>
        <v>10.432079999999999</v>
      </c>
      <c r="K91" s="115">
        <f>ROUND(K18/'T8'!K18*100,5)</f>
        <v>9.3625399999999992</v>
      </c>
      <c r="L91" s="115">
        <f>ROUND(L18/'T8'!L18*100,5)</f>
        <v>11.089029999999999</v>
      </c>
      <c r="M91" s="115">
        <f>ROUND(M18/'T8'!M18*100,5)</f>
        <v>8.5663400000000003</v>
      </c>
      <c r="N91" s="115">
        <f>ROUND(N18/'T8'!N18*100,5)</f>
        <v>10.497540000000001</v>
      </c>
      <c r="O91" s="115">
        <f>ROUND(O18/'T8'!O18*100,5)</f>
        <v>9.2764100000000003</v>
      </c>
      <c r="P91" s="115">
        <f>ROUND(P18/'T8'!P18*100,5)</f>
        <v>11.79701</v>
      </c>
      <c r="Q91" s="115">
        <f>ROUND(Q18/'T8'!Q18*100,5)</f>
        <v>10.279070000000001</v>
      </c>
      <c r="R91" s="115">
        <f>ROUND(R18/'T8'!R18*100,5)</f>
        <v>10.53356</v>
      </c>
      <c r="S91" s="115">
        <f>ROUND(S18/'T8'!S18*100,5)</f>
        <v>10.51544</v>
      </c>
      <c r="T91" s="115">
        <f>ROUND(T18/'T8'!T18*100,5)</f>
        <v>10.26953</v>
      </c>
      <c r="U91" s="49">
        <v>2003</v>
      </c>
    </row>
    <row r="92" spans="1:21" s="18" customFormat="1" ht="12" hidden="1" customHeight="1" outlineLevel="1" x14ac:dyDescent="0.2">
      <c r="A92" s="49">
        <v>2004</v>
      </c>
      <c r="B92" s="115">
        <f>ROUND(B19/'T8'!B19*100,5)</f>
        <v>10.46852</v>
      </c>
      <c r="C92" s="115">
        <f>ROUND(C19/'T8'!C19*100,5)</f>
        <v>12.47744</v>
      </c>
      <c r="D92" s="115">
        <f>ROUND(D19/'T8'!D19*100,5)</f>
        <v>12.64814</v>
      </c>
      <c r="E92" s="115">
        <f>ROUND(E19/'T8'!E19*100,5)</f>
        <v>11.73352</v>
      </c>
      <c r="F92" s="115">
        <f>ROUND(F19/'T8'!F19*100,5)</f>
        <v>9.0765899999999995</v>
      </c>
      <c r="G92" s="115">
        <f>ROUND(G19/'T8'!G19*100,5)</f>
        <v>10.12007</v>
      </c>
      <c r="H92" s="115">
        <f>ROUND(H19/'T8'!H19*100,5)</f>
        <v>10.74929</v>
      </c>
      <c r="I92" s="115">
        <f>ROUND(I19/'T8'!I19*100,5)</f>
        <v>10.24803</v>
      </c>
      <c r="J92" s="115">
        <f>ROUND(J19/'T8'!J19*100,5)</f>
        <v>10.63721</v>
      </c>
      <c r="K92" s="115">
        <f>ROUND(K19/'T8'!K19*100,5)</f>
        <v>9.6532900000000001</v>
      </c>
      <c r="L92" s="115">
        <f>ROUND(L19/'T8'!L19*100,5)</f>
        <v>11.183770000000001</v>
      </c>
      <c r="M92" s="115">
        <f>ROUND(M19/'T8'!M19*100,5)</f>
        <v>8.9963300000000004</v>
      </c>
      <c r="N92" s="115">
        <f>ROUND(N19/'T8'!N19*100,5)</f>
        <v>11.059139999999999</v>
      </c>
      <c r="O92" s="115">
        <f>ROUND(O19/'T8'!O19*100,5)</f>
        <v>9.7426999999999992</v>
      </c>
      <c r="P92" s="115">
        <f>ROUND(P19/'T8'!P19*100,5)</f>
        <v>11.98208</v>
      </c>
      <c r="Q92" s="115">
        <f>ROUND(Q19/'T8'!Q19*100,5)</f>
        <v>10.446350000000001</v>
      </c>
      <c r="R92" s="115">
        <f>ROUND(R19/'T8'!R19*100,5)</f>
        <v>10.82042</v>
      </c>
      <c r="S92" s="115">
        <f>ROUND(S19/'T8'!S19*100,5)</f>
        <v>10.746740000000001</v>
      </c>
      <c r="T92" s="115">
        <f>ROUND(T19/'T8'!T19*100,5)</f>
        <v>10.735480000000001</v>
      </c>
      <c r="U92" s="49">
        <v>2004</v>
      </c>
    </row>
    <row r="93" spans="1:21" s="18" customFormat="1" ht="12" hidden="1" customHeight="1" outlineLevel="1" x14ac:dyDescent="0.2">
      <c r="A93" s="49">
        <v>2005</v>
      </c>
      <c r="B93" s="115">
        <f>ROUND(B20/'T8'!B20*100,5)</f>
        <v>10.661659999999999</v>
      </c>
      <c r="C93" s="115">
        <f>ROUND(C20/'T8'!C20*100,5)</f>
        <v>12.63344</v>
      </c>
      <c r="D93" s="115">
        <f>ROUND(D20/'T8'!D20*100,5)</f>
        <v>13.37717</v>
      </c>
      <c r="E93" s="115">
        <f>ROUND(E20/'T8'!E20*100,5)</f>
        <v>12.63583</v>
      </c>
      <c r="F93" s="115">
        <f>ROUND(F20/'T8'!F20*100,5)</f>
        <v>9.8427699999999998</v>
      </c>
      <c r="G93" s="115">
        <f>ROUND(G20/'T8'!G20*100,5)</f>
        <v>10.11551</v>
      </c>
      <c r="H93" s="115">
        <f>ROUND(H20/'T8'!H20*100,5)</f>
        <v>11.00624</v>
      </c>
      <c r="I93" s="115">
        <f>ROUND(I20/'T8'!I20*100,5)</f>
        <v>10.9292</v>
      </c>
      <c r="J93" s="115">
        <f>ROUND(J20/'T8'!J20*100,5)</f>
        <v>10.962809999999999</v>
      </c>
      <c r="K93" s="115">
        <f>ROUND(K20/'T8'!K20*100,5)</f>
        <v>9.9722299999999997</v>
      </c>
      <c r="L93" s="115">
        <f>ROUND(L20/'T8'!L20*100,5)</f>
        <v>11.410159999999999</v>
      </c>
      <c r="M93" s="115">
        <f>ROUND(M20/'T8'!M20*100,5)</f>
        <v>9.2808200000000003</v>
      </c>
      <c r="N93" s="115">
        <f>ROUND(N20/'T8'!N20*100,5)</f>
        <v>11.75203</v>
      </c>
      <c r="O93" s="115">
        <f>ROUND(O20/'T8'!O20*100,5)</f>
        <v>10.268990000000001</v>
      </c>
      <c r="P93" s="115">
        <f>ROUND(P20/'T8'!P20*100,5)</f>
        <v>12.237109999999999</v>
      </c>
      <c r="Q93" s="115">
        <f>ROUND(Q20/'T8'!Q20*100,5)</f>
        <v>10.715159999999999</v>
      </c>
      <c r="R93" s="115">
        <f>ROUND(R20/'T8'!R20*100,5)</f>
        <v>11.141349999999999</v>
      </c>
      <c r="S93" s="115">
        <f>ROUND(S20/'T8'!S20*100,5)</f>
        <v>10.99417</v>
      </c>
      <c r="T93" s="115">
        <f>ROUND(T20/'T8'!T20*100,5)</f>
        <v>11.360300000000001</v>
      </c>
      <c r="U93" s="49">
        <v>2005</v>
      </c>
    </row>
    <row r="94" spans="1:21" s="18" customFormat="1" ht="12" hidden="1" customHeight="1" outlineLevel="1" x14ac:dyDescent="0.2">
      <c r="A94" s="49">
        <v>2006</v>
      </c>
      <c r="B94" s="115">
        <f>ROUND(B21/'T8'!B21*100,5)</f>
        <v>10.71984</v>
      </c>
      <c r="C94" s="115">
        <f>ROUND(C21/'T8'!C21*100,5)</f>
        <v>12.598129999999999</v>
      </c>
      <c r="D94" s="115">
        <f>ROUND(D21/'T8'!D21*100,5)</f>
        <v>13.55688</v>
      </c>
      <c r="E94" s="115">
        <f>ROUND(E21/'T8'!E21*100,5)</f>
        <v>12.720140000000001</v>
      </c>
      <c r="F94" s="115">
        <f>ROUND(F21/'T8'!F21*100,5)</f>
        <v>9.6944300000000005</v>
      </c>
      <c r="G94" s="115">
        <f>ROUND(G21/'T8'!G21*100,5)</f>
        <v>10.410349999999999</v>
      </c>
      <c r="H94" s="115">
        <f>ROUND(H21/'T8'!H21*100,5)</f>
        <v>10.98448</v>
      </c>
      <c r="I94" s="115">
        <f>ROUND(I21/'T8'!I21*100,5)</f>
        <v>11.14672</v>
      </c>
      <c r="J94" s="115">
        <f>ROUND(J21/'T8'!J21*100,5)</f>
        <v>11.01315</v>
      </c>
      <c r="K94" s="115">
        <f>ROUND(K21/'T8'!K21*100,5)</f>
        <v>10.0435</v>
      </c>
      <c r="L94" s="115">
        <f>ROUND(L21/'T8'!L21*100,5)</f>
        <v>11.58039</v>
      </c>
      <c r="M94" s="115">
        <f>ROUND(M21/'T8'!M21*100,5)</f>
        <v>9.2813599999999994</v>
      </c>
      <c r="N94" s="115">
        <f>ROUND(N21/'T8'!N21*100,5)</f>
        <v>11.881830000000001</v>
      </c>
      <c r="O94" s="115">
        <f>ROUND(O21/'T8'!O21*100,5)</f>
        <v>10.34294</v>
      </c>
      <c r="P94" s="115">
        <f>ROUND(P21/'T8'!P21*100,5)</f>
        <v>12.14396</v>
      </c>
      <c r="Q94" s="115">
        <f>ROUND(Q21/'T8'!Q21*100,5)</f>
        <v>10.831490000000001</v>
      </c>
      <c r="R94" s="115">
        <f>ROUND(R21/'T8'!R21*100,5)</f>
        <v>11.199759999999999</v>
      </c>
      <c r="S94" s="115">
        <f>ROUND(S21/'T8'!S21*100,5)</f>
        <v>11.034649999999999</v>
      </c>
      <c r="T94" s="115">
        <f>ROUND(T21/'T8'!T21*100,5)</f>
        <v>11.480180000000001</v>
      </c>
      <c r="U94" s="49">
        <v>2006</v>
      </c>
    </row>
    <row r="95" spans="1:21" s="18" customFormat="1" ht="12" hidden="1" customHeight="1" outlineLevel="1" x14ac:dyDescent="0.2">
      <c r="A95" s="49">
        <v>2007</v>
      </c>
      <c r="B95" s="115">
        <f>ROUND(B22/'T8'!B22*100,5)</f>
        <v>10.621650000000001</v>
      </c>
      <c r="C95" s="115">
        <f>ROUND(C22/'T8'!C22*100,5)</f>
        <v>12.45472</v>
      </c>
      <c r="D95" s="115">
        <f>ROUND(D22/'T8'!D22*100,5)</f>
        <v>13.39254</v>
      </c>
      <c r="E95" s="115">
        <f>ROUND(E22/'T8'!E22*100,5)</f>
        <v>12.621169999999999</v>
      </c>
      <c r="F95" s="115">
        <f>ROUND(F22/'T8'!F22*100,5)</f>
        <v>9.2383600000000001</v>
      </c>
      <c r="G95" s="115">
        <f>ROUND(G22/'T8'!G22*100,5)</f>
        <v>10.61041</v>
      </c>
      <c r="H95" s="115">
        <f>ROUND(H22/'T8'!H22*100,5)</f>
        <v>10.629099999999999</v>
      </c>
      <c r="I95" s="115">
        <f>ROUND(I22/'T8'!I22*100,5)</f>
        <v>11.065480000000001</v>
      </c>
      <c r="J95" s="115">
        <f>ROUND(J22/'T8'!J22*100,5)</f>
        <v>10.9285</v>
      </c>
      <c r="K95" s="115">
        <f>ROUND(K22/'T8'!K22*100,5)</f>
        <v>10.024609999999999</v>
      </c>
      <c r="L95" s="115">
        <f>ROUND(L22/'T8'!L22*100,5)</f>
        <v>11.68924</v>
      </c>
      <c r="M95" s="115">
        <f>ROUND(M22/'T8'!M22*100,5)</f>
        <v>8.7630800000000004</v>
      </c>
      <c r="N95" s="115">
        <f>ROUND(N22/'T8'!N22*100,5)</f>
        <v>11.613379999999999</v>
      </c>
      <c r="O95" s="115">
        <f>ROUND(O22/'T8'!O22*100,5)</f>
        <v>10.17427</v>
      </c>
      <c r="P95" s="115">
        <f>ROUND(P22/'T8'!P22*100,5)</f>
        <v>12.13242</v>
      </c>
      <c r="Q95" s="115">
        <f>ROUND(Q22/'T8'!Q22*100,5)</f>
        <v>10.8012</v>
      </c>
      <c r="R95" s="115">
        <f>ROUND(R22/'T8'!R22*100,5)</f>
        <v>11.09456</v>
      </c>
      <c r="S95" s="115">
        <f>ROUND(S22/'T8'!S22*100,5)</f>
        <v>10.940390000000001</v>
      </c>
      <c r="T95" s="115">
        <f>ROUND(T22/'T8'!T22*100,5)</f>
        <v>11.32715</v>
      </c>
      <c r="U95" s="49">
        <v>2007</v>
      </c>
    </row>
    <row r="96" spans="1:21" s="18" customFormat="1" ht="12" hidden="1" customHeight="1" outlineLevel="1" x14ac:dyDescent="0.2">
      <c r="A96" s="49">
        <v>2008</v>
      </c>
      <c r="B96" s="115">
        <f>ROUND(B23/'T8'!B23*100,5)</f>
        <v>10.473190000000001</v>
      </c>
      <c r="C96" s="115">
        <f>ROUND(C23/'T8'!C23*100,5)</f>
        <v>12.34436</v>
      </c>
      <c r="D96" s="115">
        <f>ROUND(D23/'T8'!D23*100,5)</f>
        <v>13.33217</v>
      </c>
      <c r="E96" s="115">
        <f>ROUND(E23/'T8'!E23*100,5)</f>
        <v>12.841200000000001</v>
      </c>
      <c r="F96" s="115">
        <f>ROUND(F23/'T8'!F23*100,5)</f>
        <v>8.5741499999999995</v>
      </c>
      <c r="G96" s="115">
        <f>ROUND(G23/'T8'!G23*100,5)</f>
        <v>10.395799999999999</v>
      </c>
      <c r="H96" s="115">
        <f>ROUND(H23/'T8'!H23*100,5)</f>
        <v>10.33156</v>
      </c>
      <c r="I96" s="115">
        <f>ROUND(I23/'T8'!I23*100,5)</f>
        <v>11.06265</v>
      </c>
      <c r="J96" s="115">
        <f>ROUND(J23/'T8'!J23*100,5)</f>
        <v>10.71946</v>
      </c>
      <c r="K96" s="115">
        <f>ROUND(K23/'T8'!K23*100,5)</f>
        <v>9.9350500000000004</v>
      </c>
      <c r="L96" s="115">
        <f>ROUND(L23/'T8'!L23*100,5)</f>
        <v>11.73968</v>
      </c>
      <c r="M96" s="115">
        <f>ROUND(M23/'T8'!M23*100,5)</f>
        <v>8.4209899999999998</v>
      </c>
      <c r="N96" s="115">
        <f>ROUND(N23/'T8'!N23*100,5)</f>
        <v>11.40178</v>
      </c>
      <c r="O96" s="115">
        <f>ROUND(O23/'T8'!O23*100,5)</f>
        <v>9.8185000000000002</v>
      </c>
      <c r="P96" s="115">
        <f>ROUND(P23/'T8'!P23*100,5)</f>
        <v>12.209479999999999</v>
      </c>
      <c r="Q96" s="115">
        <f>ROUND(Q23/'T8'!Q23*100,5)</f>
        <v>10.666729999999999</v>
      </c>
      <c r="R96" s="115">
        <f>ROUND(R23/'T8'!R23*100,5)</f>
        <v>10.96424</v>
      </c>
      <c r="S96" s="115">
        <f>ROUND(S23/'T8'!S23*100,5)</f>
        <v>10.803890000000001</v>
      </c>
      <c r="T96" s="115">
        <f>ROUND(T23/'T8'!T23*100,5)</f>
        <v>11.210900000000001</v>
      </c>
      <c r="U96" s="49">
        <v>2008</v>
      </c>
    </row>
    <row r="97" spans="1:21" s="18" customFormat="1" ht="12" hidden="1" customHeight="1" outlineLevel="1" x14ac:dyDescent="0.2">
      <c r="A97" s="49">
        <v>2009</v>
      </c>
      <c r="B97" s="115">
        <f>ROUND(B24/'T8'!B24*100,5)</f>
        <v>10.47221</v>
      </c>
      <c r="C97" s="115">
        <f>ROUND(C24/'T8'!C24*100,5)</f>
        <v>12.29538</v>
      </c>
      <c r="D97" s="115">
        <f>ROUND(D24/'T8'!D24*100,5)</f>
        <v>13.62608</v>
      </c>
      <c r="E97" s="115">
        <f>ROUND(E24/'T8'!E24*100,5)</f>
        <v>13.003959999999999</v>
      </c>
      <c r="F97" s="115">
        <f>ROUND(F24/'T8'!F24*100,5)</f>
        <v>8.49587</v>
      </c>
      <c r="G97" s="115">
        <f>ROUND(G24/'T8'!G24*100,5)</f>
        <v>10.38585</v>
      </c>
      <c r="H97" s="115">
        <f>ROUND(H24/'T8'!H24*100,5)</f>
        <v>10.631919999999999</v>
      </c>
      <c r="I97" s="115">
        <f>ROUND(I24/'T8'!I24*100,5)</f>
        <v>11.25559</v>
      </c>
      <c r="J97" s="115">
        <f>ROUND(J24/'T8'!J24*100,5)</f>
        <v>10.6797</v>
      </c>
      <c r="K97" s="115">
        <f>ROUND(K24/'T8'!K24*100,5)</f>
        <v>9.86632</v>
      </c>
      <c r="L97" s="115">
        <f>ROUND(L24/'T8'!L24*100,5)</f>
        <v>11.58137</v>
      </c>
      <c r="M97" s="115">
        <f>ROUND(M24/'T8'!M24*100,5)</f>
        <v>8.5927399999999992</v>
      </c>
      <c r="N97" s="115">
        <f>ROUND(N24/'T8'!N24*100,5)</f>
        <v>11.55883</v>
      </c>
      <c r="O97" s="115">
        <f>ROUND(O24/'T8'!O24*100,5)</f>
        <v>9.5215700000000005</v>
      </c>
      <c r="P97" s="115">
        <f>ROUND(P24/'T8'!P24*100,5)</f>
        <v>12.09191</v>
      </c>
      <c r="Q97" s="115">
        <f>ROUND(Q24/'T8'!Q24*100,5)</f>
        <v>11.050230000000001</v>
      </c>
      <c r="R97" s="115">
        <f>ROUND(R24/'T8'!R24*100,5)</f>
        <v>10.98452</v>
      </c>
      <c r="S97" s="115">
        <f>ROUND(S24/'T8'!S24*100,5)</f>
        <v>10.789680000000001</v>
      </c>
      <c r="T97" s="115">
        <f>ROUND(T24/'T8'!T24*100,5)</f>
        <v>11.33891</v>
      </c>
      <c r="U97" s="49">
        <v>2009</v>
      </c>
    </row>
    <row r="98" spans="1:21" s="18" customFormat="1" ht="12" customHeight="1" collapsed="1" x14ac:dyDescent="0.2">
      <c r="A98" s="49">
        <v>2010</v>
      </c>
      <c r="B98" s="115">
        <f>ROUND(B25/'T8'!B25*100,5)</f>
        <v>10.40977</v>
      </c>
      <c r="C98" s="115">
        <f>ROUND(C25/'T8'!C25*100,5)</f>
        <v>12.2112</v>
      </c>
      <c r="D98" s="115">
        <f>ROUND(D25/'T8'!D25*100,5)</f>
        <v>13.73061</v>
      </c>
      <c r="E98" s="115">
        <f>ROUND(E25/'T8'!E25*100,5)</f>
        <v>12.920590000000001</v>
      </c>
      <c r="F98" s="115">
        <f>ROUND(F25/'T8'!F25*100,5)</f>
        <v>8.6042900000000007</v>
      </c>
      <c r="G98" s="115">
        <f>ROUND(G25/'T8'!G25*100,5)</f>
        <v>10.679360000000001</v>
      </c>
      <c r="H98" s="115">
        <f>ROUND(H25/'T8'!H25*100,5)</f>
        <v>10.744070000000001</v>
      </c>
      <c r="I98" s="115">
        <f>ROUND(I25/'T8'!I25*100,5)</f>
        <v>11.284470000000001</v>
      </c>
      <c r="J98" s="115">
        <f>ROUND(J25/'T8'!J25*100,5)</f>
        <v>10.67553</v>
      </c>
      <c r="K98" s="115">
        <f>ROUND(K25/'T8'!K25*100,5)</f>
        <v>9.8863099999999999</v>
      </c>
      <c r="L98" s="115">
        <f>ROUND(L25/'T8'!L25*100,5)</f>
        <v>11.423640000000001</v>
      </c>
      <c r="M98" s="115">
        <f>ROUND(M25/'T8'!M25*100,5)</f>
        <v>8.5478500000000004</v>
      </c>
      <c r="N98" s="115">
        <f>ROUND(N25/'T8'!N25*100,5)</f>
        <v>11.633800000000001</v>
      </c>
      <c r="O98" s="115">
        <f>ROUND(O25/'T8'!O25*100,5)</f>
        <v>9.4384999999999994</v>
      </c>
      <c r="P98" s="115">
        <f>ROUND(P25/'T8'!P25*100,5)</f>
        <v>12.215199999999999</v>
      </c>
      <c r="Q98" s="115">
        <f>ROUND(Q25/'T8'!Q25*100,5)</f>
        <v>11.31269</v>
      </c>
      <c r="R98" s="115">
        <f>ROUND(R25/'T8'!R25*100,5)</f>
        <v>10.99297</v>
      </c>
      <c r="S98" s="115">
        <f>ROUND(S25/'T8'!S25*100,5)</f>
        <v>10.78566</v>
      </c>
      <c r="T98" s="115">
        <f>ROUND(T25/'T8'!T25*100,5)</f>
        <v>11.385680000000001</v>
      </c>
      <c r="U98" s="49">
        <v>2010</v>
      </c>
    </row>
    <row r="99" spans="1:21" s="18" customFormat="1" ht="12" hidden="1" customHeight="1" outlineLevel="1" x14ac:dyDescent="0.2">
      <c r="A99" s="49">
        <v>2011</v>
      </c>
      <c r="B99" s="115">
        <f>ROUND(B26/'T8'!B26*100,5)</f>
        <v>10.28936</v>
      </c>
      <c r="C99" s="115">
        <f>ROUND(C26/'T8'!C26*100,5)</f>
        <v>12.048019999999999</v>
      </c>
      <c r="D99" s="115">
        <f>ROUND(D26/'T8'!D26*100,5)</f>
        <v>13.56236</v>
      </c>
      <c r="E99" s="115">
        <f>ROUND(E26/'T8'!E26*100,5)</f>
        <v>12.72414</v>
      </c>
      <c r="F99" s="115">
        <f>ROUND(F26/'T8'!F26*100,5)</f>
        <v>8.5694599999999994</v>
      </c>
      <c r="G99" s="115">
        <f>ROUND(G26/'T8'!G26*100,5)</f>
        <v>10.852080000000001</v>
      </c>
      <c r="H99" s="115">
        <f>ROUND(H26/'T8'!H26*100,5)</f>
        <v>10.59249</v>
      </c>
      <c r="I99" s="115">
        <f>ROUND(I26/'T8'!I26*100,5)</f>
        <v>10.85005</v>
      </c>
      <c r="J99" s="115">
        <f>ROUND(J26/'T8'!J26*100,5)</f>
        <v>10.64598</v>
      </c>
      <c r="K99" s="115">
        <f>ROUND(K26/'T8'!K26*100,5)</f>
        <v>9.8247400000000003</v>
      </c>
      <c r="L99" s="115">
        <f>ROUND(L26/'T8'!L26*100,5)</f>
        <v>11.271850000000001</v>
      </c>
      <c r="M99" s="115">
        <f>ROUND(M26/'T8'!M26*100,5)</f>
        <v>8.3281899999999993</v>
      </c>
      <c r="N99" s="115">
        <f>ROUND(N26/'T8'!N26*100,5)</f>
        <v>11.62397</v>
      </c>
      <c r="O99" s="115">
        <f>ROUND(O26/'T8'!O26*100,5)</f>
        <v>9.4303699999999999</v>
      </c>
      <c r="P99" s="115">
        <f>ROUND(P26/'T8'!P26*100,5)</f>
        <v>12.33437</v>
      </c>
      <c r="Q99" s="115">
        <f>ROUND(Q26/'T8'!Q26*100,5)</f>
        <v>11.333539999999999</v>
      </c>
      <c r="R99" s="115">
        <f>ROUND(R26/'T8'!R26*100,5)</f>
        <v>10.89969</v>
      </c>
      <c r="S99" s="115">
        <f>ROUND(S26/'T8'!S26*100,5)</f>
        <v>10.69739</v>
      </c>
      <c r="T99" s="115">
        <f>ROUND(T26/'T8'!T26*100,5)</f>
        <v>11.295199999999999</v>
      </c>
      <c r="U99" s="49">
        <v>2011</v>
      </c>
    </row>
    <row r="100" spans="1:21" s="18" customFormat="1" ht="12" hidden="1" customHeight="1" outlineLevel="1" x14ac:dyDescent="0.2">
      <c r="A100" s="49">
        <v>2012</v>
      </c>
      <c r="B100" s="115">
        <f>ROUND(B27/'T8'!B27*100,5)</f>
        <v>10.185370000000001</v>
      </c>
      <c r="C100" s="115">
        <f>ROUND(C27/'T8'!C27*100,5)</f>
        <v>11.80829</v>
      </c>
      <c r="D100" s="115">
        <f>ROUND(D27/'T8'!D27*100,5)</f>
        <v>13.296099999999999</v>
      </c>
      <c r="E100" s="115">
        <f>ROUND(E27/'T8'!E27*100,5)</f>
        <v>12.58048</v>
      </c>
      <c r="F100" s="115">
        <f>ROUND(F27/'T8'!F27*100,5)</f>
        <v>8.4710000000000001</v>
      </c>
      <c r="G100" s="115">
        <f>ROUND(G27/'T8'!G27*100,5)</f>
        <v>10.607089999999999</v>
      </c>
      <c r="H100" s="115">
        <f>ROUND(H27/'T8'!H27*100,5)</f>
        <v>10.464969999999999</v>
      </c>
      <c r="I100" s="115">
        <f>ROUND(I27/'T8'!I27*100,5)</f>
        <v>10.168340000000001</v>
      </c>
      <c r="J100" s="115">
        <f>ROUND(J27/'T8'!J27*100,5)</f>
        <v>10.668010000000001</v>
      </c>
      <c r="K100" s="115">
        <f>ROUND(K27/'T8'!K27*100,5)</f>
        <v>9.7027699999999992</v>
      </c>
      <c r="L100" s="115">
        <f>ROUND(L27/'T8'!L27*100,5)</f>
        <v>11.06906</v>
      </c>
      <c r="M100" s="115">
        <f>ROUND(M27/'T8'!M27*100,5)</f>
        <v>8.2215399999999992</v>
      </c>
      <c r="N100" s="115">
        <f>ROUND(N27/'T8'!N27*100,5)</f>
        <v>11.57882</v>
      </c>
      <c r="O100" s="115">
        <f>ROUND(O27/'T8'!O27*100,5)</f>
        <v>9.3735599999999994</v>
      </c>
      <c r="P100" s="115">
        <f>ROUND(P27/'T8'!P27*100,5)</f>
        <v>12.31213</v>
      </c>
      <c r="Q100" s="115">
        <f>ROUND(Q27/'T8'!Q27*100,5)</f>
        <v>11.261060000000001</v>
      </c>
      <c r="R100" s="115">
        <f>ROUND(R27/'T8'!R27*100,5)</f>
        <v>10.76192</v>
      </c>
      <c r="S100" s="115">
        <f>ROUND(S27/'T8'!S27*100,5)</f>
        <v>10.567130000000001</v>
      </c>
      <c r="T100" s="115">
        <f>ROUND(T27/'T8'!T27*100,5)</f>
        <v>11.148949999999999</v>
      </c>
      <c r="U100" s="49">
        <v>2012</v>
      </c>
    </row>
    <row r="101" spans="1:21" s="18" customFormat="1" ht="12" hidden="1" customHeight="1" outlineLevel="1" x14ac:dyDescent="0.2">
      <c r="A101" s="49">
        <v>2013</v>
      </c>
      <c r="B101" s="115">
        <f>ROUND(B28/'T8'!B28*100,5)</f>
        <v>10.14011</v>
      </c>
      <c r="C101" s="115">
        <f>ROUND(C28/'T8'!C28*100,5)</f>
        <v>11.581329999999999</v>
      </c>
      <c r="D101" s="115">
        <f>ROUND(D28/'T8'!D28*100,5)</f>
        <v>13.107189999999999</v>
      </c>
      <c r="E101" s="115">
        <f>ROUND(E28/'T8'!E28*100,5)</f>
        <v>12.299580000000001</v>
      </c>
      <c r="F101" s="115">
        <f>ROUND(F28/'T8'!F28*100,5)</f>
        <v>8.2794299999999996</v>
      </c>
      <c r="G101" s="115">
        <f>ROUND(G28/'T8'!G28*100,5)</f>
        <v>10.347160000000001</v>
      </c>
      <c r="H101" s="115">
        <f>ROUND(H28/'T8'!H28*100,5)</f>
        <v>10.34745</v>
      </c>
      <c r="I101" s="115">
        <f>ROUND(I28/'T8'!I28*100,5)</f>
        <v>9.9304000000000006</v>
      </c>
      <c r="J101" s="115">
        <f>ROUND(J28/'T8'!J28*100,5)</f>
        <v>10.467180000000001</v>
      </c>
      <c r="K101" s="115">
        <f>ROUND(K28/'T8'!K28*100,5)</f>
        <v>9.6812000000000005</v>
      </c>
      <c r="L101" s="115">
        <f>ROUND(L28/'T8'!L28*100,5)</f>
        <v>10.87616</v>
      </c>
      <c r="M101" s="115">
        <f>ROUND(M28/'T8'!M28*100,5)</f>
        <v>7.9680299999999997</v>
      </c>
      <c r="N101" s="115">
        <f>ROUND(N28/'T8'!N28*100,5)</f>
        <v>11.423170000000001</v>
      </c>
      <c r="O101" s="115">
        <f>ROUND(O28/'T8'!O28*100,5)</f>
        <v>9.2192500000000006</v>
      </c>
      <c r="P101" s="115">
        <f>ROUND(P28/'T8'!P28*100,5)</f>
        <v>12.094749999999999</v>
      </c>
      <c r="Q101" s="115">
        <f>ROUND(Q28/'T8'!Q28*100,5)</f>
        <v>10.94544</v>
      </c>
      <c r="R101" s="115">
        <f>ROUND(R28/'T8'!R28*100,5)</f>
        <v>10.621079999999999</v>
      </c>
      <c r="S101" s="115">
        <f>ROUND(S28/'T8'!S28*100,5)</f>
        <v>10.44049</v>
      </c>
      <c r="T101" s="115">
        <f>ROUND(T28/'T8'!T28*100,5)</f>
        <v>10.93384</v>
      </c>
      <c r="U101" s="49">
        <v>2013</v>
      </c>
    </row>
    <row r="102" spans="1:21" s="18" customFormat="1" ht="12" hidden="1" customHeight="1" outlineLevel="1" x14ac:dyDescent="0.2">
      <c r="A102" s="49">
        <v>2014</v>
      </c>
      <c r="B102" s="115">
        <f>ROUND(B29/'T8'!B29*100,5)</f>
        <v>10.07137</v>
      </c>
      <c r="C102" s="115">
        <f>ROUND(C29/'T8'!C29*100,5)</f>
        <v>11.26164</v>
      </c>
      <c r="D102" s="115">
        <f>ROUND(D29/'T8'!D29*100,5)</f>
        <v>12.875730000000001</v>
      </c>
      <c r="E102" s="115">
        <f>ROUND(E29/'T8'!E29*100,5)</f>
        <v>12.10036</v>
      </c>
      <c r="F102" s="115">
        <f>ROUND(F29/'T8'!F29*100,5)</f>
        <v>7.9459</v>
      </c>
      <c r="G102" s="115">
        <f>ROUND(G29/'T8'!G29*100,5)</f>
        <v>10.066090000000001</v>
      </c>
      <c r="H102" s="115">
        <f>ROUND(H29/'T8'!H29*100,5)</f>
        <v>10.084960000000001</v>
      </c>
      <c r="I102" s="115">
        <f>ROUND(I29/'T8'!I29*100,5)</f>
        <v>10.327</v>
      </c>
      <c r="J102" s="115">
        <f>ROUND(J29/'T8'!J29*100,5)</f>
        <v>10.042590000000001</v>
      </c>
      <c r="K102" s="115">
        <f>ROUND(K29/'T8'!K29*100,5)</f>
        <v>9.6906300000000005</v>
      </c>
      <c r="L102" s="115">
        <f>ROUND(L29/'T8'!L29*100,5)</f>
        <v>10.742419999999999</v>
      </c>
      <c r="M102" s="115">
        <f>ROUND(M29/'T8'!M29*100,5)</f>
        <v>7.6810299999999998</v>
      </c>
      <c r="N102" s="115">
        <f>ROUND(N29/'T8'!N29*100,5)</f>
        <v>11.09491</v>
      </c>
      <c r="O102" s="115">
        <f>ROUND(O29/'T8'!O29*100,5)</f>
        <v>9.2711799999999993</v>
      </c>
      <c r="P102" s="115">
        <f>ROUND(P29/'T8'!P29*100,5)</f>
        <v>11.88963</v>
      </c>
      <c r="Q102" s="115">
        <f>ROUND(Q29/'T8'!Q29*100,5)</f>
        <v>10.66794</v>
      </c>
      <c r="R102" s="115">
        <f>ROUND(R29/'T8'!R29*100,5)</f>
        <v>10.445320000000001</v>
      </c>
      <c r="S102" s="115">
        <f>ROUND(S29/'T8'!S29*100,5)</f>
        <v>10.26056</v>
      </c>
      <c r="T102" s="115">
        <f>ROUND(T29/'T8'!T29*100,5)</f>
        <v>10.79593</v>
      </c>
      <c r="U102" s="49">
        <v>2014</v>
      </c>
    </row>
    <row r="103" spans="1:21" s="18" customFormat="1" ht="12" customHeight="1" collapsed="1" x14ac:dyDescent="0.2">
      <c r="A103" s="49">
        <v>2015</v>
      </c>
      <c r="B103" s="115">
        <f>ROUND(B30/'T8'!B30*100,5)</f>
        <v>9.8062100000000001</v>
      </c>
      <c r="C103" s="115">
        <f>ROUND(C30/'T8'!C30*100,5)</f>
        <v>10.965730000000001</v>
      </c>
      <c r="D103" s="115">
        <f>ROUND(D30/'T8'!D30*100,5)</f>
        <v>12.67728</v>
      </c>
      <c r="E103" s="115">
        <f>ROUND(E30/'T8'!E30*100,5)</f>
        <v>12.257949999999999</v>
      </c>
      <c r="F103" s="115">
        <f>ROUND(F30/'T8'!F30*100,5)</f>
        <v>7.6164100000000001</v>
      </c>
      <c r="G103" s="115">
        <f>ROUND(G30/'T8'!G30*100,5)</f>
        <v>9.8406500000000001</v>
      </c>
      <c r="H103" s="115">
        <f>ROUND(H30/'T8'!H30*100,5)</f>
        <v>9.7973099999999995</v>
      </c>
      <c r="I103" s="115">
        <f>ROUND(I30/'T8'!I30*100,5)</f>
        <v>10.3581</v>
      </c>
      <c r="J103" s="115">
        <f>ROUND(J30/'T8'!J30*100,5)</f>
        <v>9.7004900000000003</v>
      </c>
      <c r="K103" s="115">
        <f>ROUND(K30/'T8'!K30*100,5)</f>
        <v>9.5565499999999997</v>
      </c>
      <c r="L103" s="115">
        <f>ROUND(L30/'T8'!L30*100,5)</f>
        <v>10.59013</v>
      </c>
      <c r="M103" s="115">
        <f>ROUND(M30/'T8'!M30*100,5)</f>
        <v>7.7123299999999997</v>
      </c>
      <c r="N103" s="115">
        <f>ROUND(N30/'T8'!N30*100,5)</f>
        <v>10.820029999999999</v>
      </c>
      <c r="O103" s="115">
        <f>ROUND(O30/'T8'!O30*100,5)</f>
        <v>9.2134599999999995</v>
      </c>
      <c r="P103" s="115">
        <f>ROUND(P30/'T8'!P30*100,5)</f>
        <v>11.650399999999999</v>
      </c>
      <c r="Q103" s="115">
        <f>ROUND(Q30/'T8'!Q30*100,5)</f>
        <v>10.546530000000001</v>
      </c>
      <c r="R103" s="115">
        <f>ROUND(R30/'T8'!R30*100,5)</f>
        <v>10.232519999999999</v>
      </c>
      <c r="S103" s="115">
        <f>ROUND(S30/'T8'!S30*100,5)</f>
        <v>10.026</v>
      </c>
      <c r="T103" s="115">
        <f>ROUND(T30/'T8'!T30*100,5)</f>
        <v>10.70496</v>
      </c>
      <c r="U103" s="49">
        <v>2015</v>
      </c>
    </row>
    <row r="104" spans="1:21" s="18" customFormat="1" ht="12" hidden="1" customHeight="1" outlineLevel="1" x14ac:dyDescent="0.2">
      <c r="A104" s="148">
        <v>2016</v>
      </c>
      <c r="B104" s="115">
        <f>ROUND(B31/'T8'!B31*100,5)</f>
        <v>9.4951899999999991</v>
      </c>
      <c r="C104" s="115">
        <f>ROUND(C31/'T8'!C31*100,5)</f>
        <v>10.698650000000001</v>
      </c>
      <c r="D104" s="115">
        <f>ROUND(D31/'T8'!D31*100,5)</f>
        <v>12.3888</v>
      </c>
      <c r="E104" s="115">
        <f>ROUND(E31/'T8'!E31*100,5)</f>
        <v>12.2989</v>
      </c>
      <c r="F104" s="115">
        <f>ROUND(F31/'T8'!F31*100,5)</f>
        <v>7.2438399999999996</v>
      </c>
      <c r="G104" s="115">
        <f>ROUND(G31/'T8'!G31*100,5)</f>
        <v>9.7246299999999994</v>
      </c>
      <c r="H104" s="115">
        <f>ROUND(H31/'T8'!H31*100,5)</f>
        <v>9.5678999999999998</v>
      </c>
      <c r="I104" s="115">
        <f>ROUND(I31/'T8'!I31*100,5)</f>
        <v>10.08137</v>
      </c>
      <c r="J104" s="115">
        <f>ROUND(J31/'T8'!J31*100,5)</f>
        <v>9.4152500000000003</v>
      </c>
      <c r="K104" s="115">
        <f>ROUND(K31/'T8'!K31*100,5)</f>
        <v>9.2940000000000005</v>
      </c>
      <c r="L104" s="115">
        <f>ROUND(L31/'T8'!L31*100,5)</f>
        <v>10.41797</v>
      </c>
      <c r="M104" s="115">
        <f>ROUND(M31/'T8'!M31*100,5)</f>
        <v>8.0215099999999993</v>
      </c>
      <c r="N104" s="115">
        <f>ROUND(N31/'T8'!N31*100,5)</f>
        <v>10.56898</v>
      </c>
      <c r="O104" s="115">
        <f>ROUND(O31/'T8'!O31*100,5)</f>
        <v>8.9519199999999994</v>
      </c>
      <c r="P104" s="115">
        <f>ROUND(P31/'T8'!P31*100,5)</f>
        <v>11.295249999999999</v>
      </c>
      <c r="Q104" s="115">
        <f>ROUND(Q31/'T8'!Q31*100,5)</f>
        <v>10.154400000000001</v>
      </c>
      <c r="R104" s="115">
        <f>ROUND(R31/'T8'!R31*100,5)</f>
        <v>9.9803099999999993</v>
      </c>
      <c r="S104" s="115">
        <f>ROUND(S31/'T8'!S31*100,5)</f>
        <v>9.7694799999999997</v>
      </c>
      <c r="T104" s="115">
        <f>ROUND(T31/'T8'!T31*100,5)</f>
        <v>10.481669999999999</v>
      </c>
      <c r="U104" s="49">
        <v>2016</v>
      </c>
    </row>
    <row r="105" spans="1:21" s="18" customFormat="1" ht="12" customHeight="1" collapsed="1" x14ac:dyDescent="0.2">
      <c r="A105" s="49">
        <v>2017</v>
      </c>
      <c r="B105" s="115">
        <f>ROUND(B32/'T8'!B32*100,5)</f>
        <v>9.2214299999999998</v>
      </c>
      <c r="C105" s="115">
        <f>ROUND(C32/'T8'!C32*100,5)</f>
        <v>10.37673</v>
      </c>
      <c r="D105" s="115">
        <f>ROUND(D32/'T8'!D32*100,5)</f>
        <v>12.15363</v>
      </c>
      <c r="E105" s="115">
        <f>ROUND(E32/'T8'!E32*100,5)</f>
        <v>11.94576</v>
      </c>
      <c r="F105" s="115">
        <f>ROUND(F32/'T8'!F32*100,5)</f>
        <v>6.9970699999999999</v>
      </c>
      <c r="G105" s="115">
        <f>ROUND(G32/'T8'!G32*100,5)</f>
        <v>9.6097599999999996</v>
      </c>
      <c r="H105" s="115">
        <f>ROUND(H32/'T8'!H32*100,5)</f>
        <v>9.3143700000000003</v>
      </c>
      <c r="I105" s="115">
        <f>ROUND(I32/'T8'!I32*100,5)</f>
        <v>9.9124300000000005</v>
      </c>
      <c r="J105" s="115">
        <f>ROUND(J32/'T8'!J32*100,5)</f>
        <v>9.1762599999999992</v>
      </c>
      <c r="K105" s="115">
        <f>ROUND(K32/'T8'!K32*100,5)</f>
        <v>8.9815500000000004</v>
      </c>
      <c r="L105" s="115">
        <f>ROUND(L32/'T8'!L32*100,5)</f>
        <v>10.112920000000001</v>
      </c>
      <c r="M105" s="115">
        <f>ROUND(M32/'T8'!M32*100,5)</f>
        <v>7.97058</v>
      </c>
      <c r="N105" s="115">
        <f>ROUND(N32/'T8'!N32*100,5)</f>
        <v>10.27106</v>
      </c>
      <c r="O105" s="115">
        <f>ROUND(O32/'T8'!O32*100,5)</f>
        <v>8.6023200000000006</v>
      </c>
      <c r="P105" s="115">
        <f>ROUND(P32/'T8'!P32*100,5)</f>
        <v>10.87876</v>
      </c>
      <c r="Q105" s="115">
        <f>ROUND(Q32/'T8'!Q32*100,5)</f>
        <v>9.6785999999999994</v>
      </c>
      <c r="R105" s="115">
        <f>ROUND(R32/'T8'!R32*100,5)</f>
        <v>9.6929300000000005</v>
      </c>
      <c r="S105" s="115">
        <f>ROUND(S32/'T8'!S32*100,5)</f>
        <v>9.4843100000000007</v>
      </c>
      <c r="T105" s="115">
        <f>ROUND(T32/'T8'!T32*100,5)</f>
        <v>10.15297</v>
      </c>
      <c r="U105" s="49">
        <v>2017</v>
      </c>
    </row>
    <row r="106" spans="1:21" s="18" customFormat="1" ht="12" customHeight="1" x14ac:dyDescent="0.2">
      <c r="A106" s="49">
        <v>2018</v>
      </c>
      <c r="B106" s="115">
        <f>ROUND(B33/'T8'!B33*100,5)</f>
        <v>8.97438</v>
      </c>
      <c r="C106" s="115">
        <f>ROUND(C33/'T8'!C33*100,5)</f>
        <v>10.08746</v>
      </c>
      <c r="D106" s="115">
        <f>ROUND(D33/'T8'!D33*100,5)</f>
        <v>11.97017</v>
      </c>
      <c r="E106" s="115">
        <f>ROUND(E33/'T8'!E33*100,5)</f>
        <v>11.661210000000001</v>
      </c>
      <c r="F106" s="115">
        <f>ROUND(F33/'T8'!F33*100,5)</f>
        <v>6.8413899999999996</v>
      </c>
      <c r="G106" s="115">
        <f>ROUND(G33/'T8'!G33*100,5)</f>
        <v>9.2605500000000003</v>
      </c>
      <c r="H106" s="115">
        <f>ROUND(H33/'T8'!H33*100,5)</f>
        <v>9.0183700000000009</v>
      </c>
      <c r="I106" s="115">
        <f>ROUND(I33/'T8'!I33*100,5)</f>
        <v>9.6903699999999997</v>
      </c>
      <c r="J106" s="115">
        <f>ROUND(J33/'T8'!J33*100,5)</f>
        <v>9.0139899999999997</v>
      </c>
      <c r="K106" s="115">
        <f>ROUND(K33/'T8'!K33*100,5)</f>
        <v>8.6624599999999994</v>
      </c>
      <c r="L106" s="115">
        <f>ROUND(L33/'T8'!L33*100,5)</f>
        <v>9.7670399999999997</v>
      </c>
      <c r="M106" s="115">
        <f>ROUND(M33/'T8'!M33*100,5)</f>
        <v>7.7680899999999999</v>
      </c>
      <c r="N106" s="115">
        <f>ROUND(N33/'T8'!N33*100,5)</f>
        <v>9.9171300000000002</v>
      </c>
      <c r="O106" s="115">
        <f>ROUND(O33/'T8'!O33*100,5)</f>
        <v>8.4092400000000005</v>
      </c>
      <c r="P106" s="115">
        <f>ROUND(P33/'T8'!P33*100,5)</f>
        <v>10.662179999999999</v>
      </c>
      <c r="Q106" s="115">
        <f>ROUND(Q33/'T8'!Q33*100,5)</f>
        <v>9.4503199999999996</v>
      </c>
      <c r="R106" s="115">
        <f>ROUND(R33/'T8'!R33*100,5)</f>
        <v>9.42333</v>
      </c>
      <c r="S106" s="115">
        <f>ROUND(S33/'T8'!S33*100,5)</f>
        <v>9.2092200000000002</v>
      </c>
      <c r="T106" s="115">
        <f>ROUND(T33/'T8'!T33*100,5)</f>
        <v>9.8805899999999998</v>
      </c>
      <c r="U106" s="49">
        <v>2018</v>
      </c>
    </row>
    <row r="107" spans="1:21" s="18" customFormat="1" ht="12" customHeight="1" x14ac:dyDescent="0.2">
      <c r="A107" s="49">
        <v>2019</v>
      </c>
      <c r="B107" s="115">
        <f>ROUND(B34/'T8'!B34*100,5)</f>
        <v>8.6572200000000006</v>
      </c>
      <c r="C107" s="115">
        <f>ROUND(C34/'T8'!C34*100,5)</f>
        <v>9.8260900000000007</v>
      </c>
      <c r="D107" s="115">
        <f>ROUND(D34/'T8'!D34*100,5)</f>
        <v>11.61735</v>
      </c>
      <c r="E107" s="115">
        <f>ROUND(E34/'T8'!E34*100,5)</f>
        <v>11.422940000000001</v>
      </c>
      <c r="F107" s="115">
        <f>ROUND(F34/'T8'!F34*100,5)</f>
        <v>6.7037000000000004</v>
      </c>
      <c r="G107" s="115">
        <f>ROUND(G34/'T8'!G34*100,5)</f>
        <v>8.84849</v>
      </c>
      <c r="H107" s="115">
        <f>ROUND(H34/'T8'!H34*100,5)</f>
        <v>8.7505400000000009</v>
      </c>
      <c r="I107" s="115">
        <f>ROUND(I34/'T8'!I34*100,5)</f>
        <v>9.4102499999999996</v>
      </c>
      <c r="J107" s="115">
        <f>ROUND(J34/'T8'!J34*100,5)</f>
        <v>8.8099000000000007</v>
      </c>
      <c r="K107" s="115">
        <f>ROUND(K34/'T8'!K34*100,5)</f>
        <v>8.3665000000000003</v>
      </c>
      <c r="L107" s="115">
        <f>ROUND(L34/'T8'!L34*100,5)</f>
        <v>9.4317299999999999</v>
      </c>
      <c r="M107" s="115">
        <f>ROUND(M34/'T8'!M34*100,5)</f>
        <v>7.7447600000000003</v>
      </c>
      <c r="N107" s="115">
        <f>ROUND(N34/'T8'!N34*100,5)</f>
        <v>9.5717300000000005</v>
      </c>
      <c r="O107" s="115">
        <f>ROUND(O34/'T8'!O34*100,5)</f>
        <v>8.3277400000000004</v>
      </c>
      <c r="P107" s="115">
        <f>ROUND(P34/'T8'!P34*100,5)</f>
        <v>10.536960000000001</v>
      </c>
      <c r="Q107" s="115">
        <f>ROUND(Q34/'T8'!Q34*100,5)</f>
        <v>9.3479899999999994</v>
      </c>
      <c r="R107" s="115">
        <f>ROUND(R34/'T8'!R34*100,5)</f>
        <v>9.1541399999999999</v>
      </c>
      <c r="S107" s="115">
        <f>ROUND(S34/'T8'!S34*100,5)</f>
        <v>8.9366299999999992</v>
      </c>
      <c r="T107" s="115">
        <f>ROUND(T34/'T8'!T34*100,5)</f>
        <v>9.65198</v>
      </c>
      <c r="U107" s="49">
        <v>2019</v>
      </c>
    </row>
    <row r="108" spans="1:21" s="18" customFormat="1" ht="12" customHeight="1" x14ac:dyDescent="0.2">
      <c r="A108" s="49">
        <v>2020</v>
      </c>
      <c r="B108" s="115">
        <f>ROUND(B35/'T8'!B35*100,5)</f>
        <v>8.4834099999999992</v>
      </c>
      <c r="C108" s="115">
        <f>ROUND(C35/'T8'!C35*100,5)</f>
        <v>9.6443300000000001</v>
      </c>
      <c r="D108" s="115">
        <f>ROUND(D35/'T8'!D35*100,5)</f>
        <v>11.218349999999999</v>
      </c>
      <c r="E108" s="115">
        <f>ROUND(E35/'T8'!E35*100,5)</f>
        <v>11.14753</v>
      </c>
      <c r="F108" s="115">
        <f>ROUND(F35/'T8'!F35*100,5)</f>
        <v>6.5406899999999997</v>
      </c>
      <c r="G108" s="115">
        <f>ROUND(G35/'T8'!G35*100,5)</f>
        <v>8.6676699999999993</v>
      </c>
      <c r="H108" s="115">
        <f>ROUND(H35/'T8'!H35*100,5)</f>
        <v>8.6300399999999993</v>
      </c>
      <c r="I108" s="115">
        <f>ROUND(I35/'T8'!I35*100,5)</f>
        <v>9.4171800000000001</v>
      </c>
      <c r="J108" s="115">
        <f>ROUND(J35/'T8'!J35*100,5)</f>
        <v>8.6770700000000005</v>
      </c>
      <c r="K108" s="115">
        <f>ROUND(K35/'T8'!K35*100,5)</f>
        <v>8.1650299999999998</v>
      </c>
      <c r="L108" s="115">
        <f>ROUND(L35/'T8'!L35*100,5)</f>
        <v>9.2624700000000004</v>
      </c>
      <c r="M108" s="115">
        <f>ROUND(M35/'T8'!M35*100,5)</f>
        <v>7.8714300000000001</v>
      </c>
      <c r="N108" s="115">
        <f>ROUND(N35/'T8'!N35*100,5)</f>
        <v>9.3790800000000001</v>
      </c>
      <c r="O108" s="115">
        <f>ROUND(O35/'T8'!O35*100,5)</f>
        <v>8.2285900000000005</v>
      </c>
      <c r="P108" s="115">
        <f>ROUND(P35/'T8'!P35*100,5)</f>
        <v>10.45232</v>
      </c>
      <c r="Q108" s="115">
        <f>ROUND(Q35/'T8'!Q35*100,5)</f>
        <v>9.2979000000000003</v>
      </c>
      <c r="R108" s="115">
        <f>ROUND(R35/'T8'!R35*100,5)</f>
        <v>8.9823400000000007</v>
      </c>
      <c r="S108" s="115">
        <f>ROUND(S35/'T8'!S35*100,5)</f>
        <v>8.7721</v>
      </c>
      <c r="T108" s="115">
        <f>ROUND(T35/'T8'!T35*100,5)</f>
        <v>9.5108499999999996</v>
      </c>
      <c r="U108" s="49">
        <v>2020</v>
      </c>
    </row>
    <row r="109" spans="1:21" s="18" customFormat="1" ht="12" customHeight="1" x14ac:dyDescent="0.2">
      <c r="A109" s="49">
        <v>2021</v>
      </c>
      <c r="B109" s="115">
        <f>ROUND(B36/'T8'!B36*100,5)</f>
        <v>8.2283899999999992</v>
      </c>
      <c r="C109" s="115">
        <f>ROUND(C36/'T8'!C36*100,5)</f>
        <v>9.3937200000000001</v>
      </c>
      <c r="D109" s="115">
        <f>ROUND(D36/'T8'!D36*100,5)</f>
        <v>10.544169999999999</v>
      </c>
      <c r="E109" s="115">
        <f>ROUND(E36/'T8'!E36*100,5)</f>
        <v>10.70321</v>
      </c>
      <c r="F109" s="115">
        <f>ROUND(F36/'T8'!F36*100,5)</f>
        <v>6.2610900000000003</v>
      </c>
      <c r="G109" s="115">
        <f>ROUND(G36/'T8'!G36*100,5)</f>
        <v>8.3368599999999997</v>
      </c>
      <c r="H109" s="115">
        <f>ROUND(H36/'T8'!H36*100,5)</f>
        <v>8.5124600000000008</v>
      </c>
      <c r="I109" s="115">
        <f>ROUND(I36/'T8'!I36*100,5)</f>
        <v>9.3190600000000003</v>
      </c>
      <c r="J109" s="115">
        <f>ROUND(J36/'T8'!J36*100,5)</f>
        <v>8.4561499999999992</v>
      </c>
      <c r="K109" s="115">
        <f>ROUND(K36/'T8'!K36*100,5)</f>
        <v>8.0640400000000003</v>
      </c>
      <c r="L109" s="115">
        <f>ROUND(L36/'T8'!L36*100,5)</f>
        <v>9.0110100000000006</v>
      </c>
      <c r="M109" s="115">
        <f>ROUND(M36/'T8'!M36*100,5)</f>
        <v>7.8472600000000003</v>
      </c>
      <c r="N109" s="115">
        <f>ROUND(N36/'T8'!N36*100,5)</f>
        <v>9.2381399999999996</v>
      </c>
      <c r="O109" s="115">
        <f>ROUND(O36/'T8'!O36*100,5)</f>
        <v>7.9111500000000001</v>
      </c>
      <c r="P109" s="115">
        <f>ROUND(P36/'T8'!P36*100,5)</f>
        <v>10.142469999999999</v>
      </c>
      <c r="Q109" s="115">
        <f>ROUND(Q36/'T8'!Q36*100,5)</f>
        <v>9.0358699999999992</v>
      </c>
      <c r="R109" s="115">
        <f>ROUND(R36/'T8'!R36*100,5)</f>
        <v>8.7564700000000002</v>
      </c>
      <c r="S109" s="115">
        <f>ROUND(S36/'T8'!S36*100,5)</f>
        <v>8.5731900000000003</v>
      </c>
      <c r="T109" s="115">
        <f>ROUND(T36/'T8'!T36*100,5)</f>
        <v>9.2701899999999995</v>
      </c>
      <c r="U109" s="49">
        <v>2021</v>
      </c>
    </row>
    <row r="110" spans="1:21" s="18" customFormat="1" ht="12" customHeight="1" x14ac:dyDescent="0.2">
      <c r="A110" s="49">
        <v>2022</v>
      </c>
      <c r="B110" s="115">
        <f>ROUND(B37/'T8'!B37*100,5)</f>
        <v>7.9537599999999999</v>
      </c>
      <c r="C110" s="115">
        <f>ROUND(C37/'T8'!C37*100,5)</f>
        <v>9.0211000000000006</v>
      </c>
      <c r="D110" s="115">
        <f>ROUND(D37/'T8'!D37*100,5)</f>
        <v>10.020009999999999</v>
      </c>
      <c r="E110" s="115">
        <f>ROUND(E37/'T8'!E37*100,5)</f>
        <v>10.26388</v>
      </c>
      <c r="F110" s="115">
        <f>ROUND(F37/'T8'!F37*100,5)</f>
        <v>5.9175599999999999</v>
      </c>
      <c r="G110" s="115">
        <f>ROUND(G37/'T8'!G37*100,5)</f>
        <v>7.8967900000000002</v>
      </c>
      <c r="H110" s="115">
        <f>ROUND(H37/'T8'!H37*100,5)</f>
        <v>8.2893000000000008</v>
      </c>
      <c r="I110" s="115">
        <f>ROUND(I37/'T8'!I37*100,5)</f>
        <v>9.1452399999999994</v>
      </c>
      <c r="J110" s="115">
        <f>ROUND(J37/'T8'!J37*100,5)</f>
        <v>8.2086500000000004</v>
      </c>
      <c r="K110" s="115">
        <f>ROUND(K37/'T8'!K37*100,5)</f>
        <v>7.8735999999999997</v>
      </c>
      <c r="L110" s="115">
        <f>ROUND(L37/'T8'!L37*100,5)</f>
        <v>8.7069100000000006</v>
      </c>
      <c r="M110" s="115">
        <f>ROUND(M37/'T8'!M37*100,5)</f>
        <v>7.4794400000000003</v>
      </c>
      <c r="N110" s="115">
        <f>ROUND(N37/'T8'!N37*100,5)</f>
        <v>8.9095300000000002</v>
      </c>
      <c r="O110" s="115">
        <f>ROUND(O37/'T8'!O37*100,5)</f>
        <v>7.6646900000000002</v>
      </c>
      <c r="P110" s="115">
        <f>ROUND(P37/'T8'!P37*100,5)</f>
        <v>9.8043700000000005</v>
      </c>
      <c r="Q110" s="115">
        <f>ROUND(Q37/'T8'!Q37*100,5)</f>
        <v>8.70885</v>
      </c>
      <c r="R110" s="115">
        <f>ROUND(R37/'T8'!R37*100,5)</f>
        <v>8.4639199999999999</v>
      </c>
      <c r="S110" s="115">
        <f>ROUND(S37/'T8'!S37*100,5)</f>
        <v>8.2958700000000007</v>
      </c>
      <c r="T110" s="115">
        <f>ROUND(T37/'T8'!T37*100,5)</f>
        <v>8.9564400000000006</v>
      </c>
      <c r="U110" s="49">
        <v>2022</v>
      </c>
    </row>
    <row r="111" spans="1:21" s="18" customFormat="1" ht="12" customHeight="1" x14ac:dyDescent="0.2">
      <c r="A111" s="49">
        <v>2023</v>
      </c>
      <c r="B111" s="115">
        <f>ROUND(B38/'T8'!B38*100,5)</f>
        <v>7.8014999999999999</v>
      </c>
      <c r="C111" s="115">
        <f>ROUND(C38/'T8'!C38*100,5)</f>
        <v>8.6987699999999997</v>
      </c>
      <c r="D111" s="115">
        <f>ROUND(D38/'T8'!D38*100,5)</f>
        <v>9.77</v>
      </c>
      <c r="E111" s="115">
        <f>ROUND(E38/'T8'!E38*100,5)</f>
        <v>10.10036</v>
      </c>
      <c r="F111" s="115">
        <f>ROUND(F38/'T8'!F38*100,5)</f>
        <v>5.7233000000000001</v>
      </c>
      <c r="G111" s="115">
        <f>ROUND(G38/'T8'!G38*100,5)</f>
        <v>7.6580300000000001</v>
      </c>
      <c r="H111" s="115">
        <f>ROUND(H38/'T8'!H38*100,5)</f>
        <v>8.0291499999999996</v>
      </c>
      <c r="I111" s="115">
        <f>ROUND(I38/'T8'!I38*100,5)</f>
        <v>8.8426799999999997</v>
      </c>
      <c r="J111" s="115">
        <f>ROUND(J38/'T8'!J38*100,5)</f>
        <v>8.0553100000000004</v>
      </c>
      <c r="K111" s="115">
        <f>ROUND(K38/'T8'!K38*100,5)</f>
        <v>7.6569799999999999</v>
      </c>
      <c r="L111" s="115">
        <f>ROUND(L38/'T8'!L38*100,5)</f>
        <v>8.5958100000000002</v>
      </c>
      <c r="M111" s="115">
        <f>ROUND(M38/'T8'!M38*100,5)</f>
        <v>7.1498699999999999</v>
      </c>
      <c r="N111" s="115">
        <f>ROUND(N38/'T8'!N38*100,5)</f>
        <v>8.5452999999999992</v>
      </c>
      <c r="O111" s="115">
        <f>ROUND(O38/'T8'!O38*100,5)</f>
        <v>7.5421899999999997</v>
      </c>
      <c r="P111" s="115">
        <f>ROUND(P38/'T8'!P38*100,5)</f>
        <v>9.7132299999999994</v>
      </c>
      <c r="Q111" s="115">
        <f>ROUND(Q38/'T8'!Q38*100,5)</f>
        <v>8.5944500000000001</v>
      </c>
      <c r="R111" s="115">
        <f>ROUND(R38/'T8'!R38*100,5)</f>
        <v>8.2442600000000006</v>
      </c>
      <c r="S111" s="115">
        <f>ROUND(S38/'T8'!S38*100,5)</f>
        <v>8.0798299999999994</v>
      </c>
      <c r="T111" s="115">
        <f>ROUND(T38/'T8'!T38*100,5)</f>
        <v>8.7226199999999992</v>
      </c>
      <c r="U111" s="49">
        <v>2023</v>
      </c>
    </row>
    <row r="112" spans="1:21" s="18" customFormat="1" ht="12" customHeight="1" x14ac:dyDescent="0.2">
      <c r="A112" s="49">
        <v>2024</v>
      </c>
      <c r="B112" s="115">
        <f>ROUND(B39/'T8'!B39*100,5)</f>
        <v>7.6560800000000002</v>
      </c>
      <c r="C112" s="115">
        <f>ROUND(C39/'T8'!C39*100,5)</f>
        <v>8.4431399999999996</v>
      </c>
      <c r="D112" s="115">
        <f>ROUND(D39/'T8'!D39*100,5)</f>
        <v>9.4268800000000006</v>
      </c>
      <c r="E112" s="115">
        <f>ROUND(E39/'T8'!E39*100,5)</f>
        <v>10.03722</v>
      </c>
      <c r="F112" s="115">
        <f>ROUND(F39/'T8'!F39*100,5)</f>
        <v>5.6469100000000001</v>
      </c>
      <c r="G112" s="115">
        <f>ROUND(G39/'T8'!G39*100,5)</f>
        <v>7.4682300000000001</v>
      </c>
      <c r="H112" s="115">
        <f>ROUND(H39/'T8'!H39*100,5)</f>
        <v>7.8143399999999996</v>
      </c>
      <c r="I112" s="115">
        <f>ROUND(I39/'T8'!I39*100,5)</f>
        <v>8.3249600000000008</v>
      </c>
      <c r="J112" s="115">
        <f>ROUND(J39/'T8'!J39*100,5)</f>
        <v>7.8386399999999998</v>
      </c>
      <c r="K112" s="115">
        <f>ROUND(K39/'T8'!K39*100,5)</f>
        <v>7.5078899999999997</v>
      </c>
      <c r="L112" s="115">
        <f>ROUND(L39/'T8'!L39*100,5)</f>
        <v>8.5648499999999999</v>
      </c>
      <c r="M112" s="115">
        <f>ROUND(M39/'T8'!M39*100,5)</f>
        <v>6.9375799999999996</v>
      </c>
      <c r="N112" s="115">
        <f>ROUND(N39/'T8'!N39*100,5)</f>
        <v>8.3234200000000005</v>
      </c>
      <c r="O112" s="115">
        <f>ROUND(O39/'T8'!O39*100,5)</f>
        <v>7.3363500000000004</v>
      </c>
      <c r="P112" s="115">
        <f>ROUND(P39/'T8'!P39*100,5)</f>
        <v>9.6049600000000002</v>
      </c>
      <c r="Q112" s="115">
        <f>ROUND(Q39/'T8'!Q39*100,5)</f>
        <v>8.4670799999999993</v>
      </c>
      <c r="R112" s="115">
        <f>ROUND(R39/'T8'!R39*100,5)</f>
        <v>8.0544499999999992</v>
      </c>
      <c r="S112" s="115">
        <f>ROUND(S39/'T8'!S39*100,5)</f>
        <v>7.9022399999999999</v>
      </c>
      <c r="T112" s="115">
        <f>ROUND(T39/'T8'!T39*100,5)</f>
        <v>8.5137499999999999</v>
      </c>
      <c r="U112" s="49">
        <v>2024</v>
      </c>
    </row>
    <row r="113" spans="1:21" s="18" customFormat="1" ht="12" customHeight="1" x14ac:dyDescent="0.2">
      <c r="A113" s="49">
        <v>2025</v>
      </c>
      <c r="B113" s="115">
        <f>ROUND(B40/'T8'!B40*100,5)</f>
        <v>7.6058700000000004</v>
      </c>
      <c r="C113" s="115">
        <f>ROUND(C40/'T8'!C40*100,5)</f>
        <v>8.2901699999999998</v>
      </c>
      <c r="D113" s="115">
        <f>ROUND(D40/'T8'!D40*100,5)</f>
        <v>9.1886399999999995</v>
      </c>
      <c r="E113" s="115">
        <f>ROUND(E40/'T8'!E40*100,5)</f>
        <v>9.7523999999999997</v>
      </c>
      <c r="F113" s="115">
        <f>ROUND(F40/'T8'!F40*100,5)</f>
        <v>5.6798000000000002</v>
      </c>
      <c r="G113" s="115">
        <f>ROUND(G40/'T8'!G40*100,5)</f>
        <v>7.5339900000000002</v>
      </c>
      <c r="H113" s="115">
        <f>ROUND(H40/'T8'!H40*100,5)</f>
        <v>7.6686699999999997</v>
      </c>
      <c r="I113" s="115">
        <f>ROUND(I40/'T8'!I40*100,5)</f>
        <v>8.0635999999999992</v>
      </c>
      <c r="J113" s="115">
        <f>ROUND(J40/'T8'!J40*100,5)</f>
        <v>7.8120900000000004</v>
      </c>
      <c r="K113" s="115">
        <f>ROUND(K40/'T8'!K40*100,5)</f>
        <v>7.50814</v>
      </c>
      <c r="L113" s="115">
        <f>ROUND(L40/'T8'!L40*100,5)</f>
        <v>8.5915199999999992</v>
      </c>
      <c r="M113" s="115">
        <f>ROUND(M40/'T8'!M40*100,5)</f>
        <v>6.8913799999999998</v>
      </c>
      <c r="N113" s="115">
        <f>ROUND(N40/'T8'!N40*100,5)</f>
        <v>8.2552000000000003</v>
      </c>
      <c r="O113" s="115">
        <f>ROUND(O40/'T8'!O40*100,5)</f>
        <v>7.2961999999999998</v>
      </c>
      <c r="P113" s="115">
        <f>ROUND(P40/'T8'!P40*100,5)</f>
        <v>9.4115500000000001</v>
      </c>
      <c r="Q113" s="115">
        <f>ROUND(Q40/'T8'!Q40*100,5)</f>
        <v>8.3138699999999996</v>
      </c>
      <c r="R113" s="115">
        <f>ROUND(R40/'T8'!R40*100,5)</f>
        <v>7.9735500000000004</v>
      </c>
      <c r="S113" s="115">
        <f>ROUND(S40/'T8'!S40*100,5)</f>
        <v>7.8408100000000003</v>
      </c>
      <c r="T113" s="115">
        <f>ROUND(T40/'T8'!T40*100,5)</f>
        <v>8.37059</v>
      </c>
      <c r="U113" s="49">
        <v>2025</v>
      </c>
    </row>
    <row r="114" spans="1:21" s="6" customFormat="1" x14ac:dyDescent="0.2">
      <c r="A114" s="48" t="s">
        <v>43</v>
      </c>
      <c r="B114" s="54"/>
      <c r="C114" s="54"/>
      <c r="D114" s="54"/>
      <c r="E114" s="54"/>
      <c r="F114" s="54"/>
      <c r="G114" s="54"/>
      <c r="H114" s="54"/>
      <c r="I114" s="54"/>
      <c r="J114" s="54"/>
      <c r="K114" s="54"/>
      <c r="L114" s="54"/>
      <c r="M114" s="54"/>
      <c r="N114" s="54"/>
      <c r="O114" s="54"/>
      <c r="P114" s="48"/>
      <c r="Q114" s="48"/>
      <c r="R114" s="48"/>
      <c r="S114" s="48"/>
      <c r="T114" s="48"/>
      <c r="U114" s="48"/>
    </row>
    <row r="115" spans="1:21" s="6" customFormat="1" ht="25.9" customHeight="1" x14ac:dyDescent="0.2">
      <c r="A115" s="173" t="s">
        <v>160</v>
      </c>
      <c r="B115" s="205"/>
      <c r="C115" s="205"/>
      <c r="D115" s="205"/>
      <c r="E115" s="205"/>
      <c r="F115" s="205"/>
      <c r="G115" s="205"/>
      <c r="H115" s="205"/>
      <c r="I115" s="205"/>
      <c r="J115" s="205"/>
      <c r="K115" s="205"/>
      <c r="L115" s="55"/>
      <c r="M115" s="55"/>
      <c r="N115" s="55"/>
      <c r="O115" s="55"/>
      <c r="P115" s="48"/>
      <c r="Q115" s="48"/>
      <c r="R115" s="48"/>
      <c r="S115" s="48"/>
      <c r="T115" s="48"/>
      <c r="U115" s="48"/>
    </row>
    <row r="116" spans="1:21" s="18" customFormat="1" ht="12" customHeight="1" x14ac:dyDescent="0.2">
      <c r="A116" s="17"/>
      <c r="B116" s="20"/>
      <c r="C116" s="21"/>
      <c r="D116" s="21"/>
      <c r="E116" s="21"/>
      <c r="F116" s="21"/>
      <c r="G116" s="21"/>
      <c r="H116" s="21"/>
      <c r="I116" s="21"/>
      <c r="J116" s="21"/>
      <c r="K116" s="21"/>
      <c r="L116" s="21"/>
      <c r="M116" s="21"/>
      <c r="N116" s="21"/>
      <c r="O116" s="21"/>
      <c r="P116" s="21"/>
      <c r="Q116" s="21"/>
      <c r="R116" s="21"/>
      <c r="S116" s="21"/>
      <c r="T116" s="21"/>
      <c r="U116" s="17"/>
    </row>
    <row r="117" spans="1:21" s="18" customFormat="1" ht="12" customHeight="1" x14ac:dyDescent="0.2">
      <c r="A117" s="17"/>
      <c r="B117" s="20"/>
      <c r="C117" s="21"/>
      <c r="D117" s="21"/>
      <c r="E117" s="21"/>
      <c r="F117" s="21"/>
      <c r="G117" s="21"/>
      <c r="H117" s="21"/>
      <c r="I117" s="21"/>
      <c r="J117" s="21"/>
      <c r="K117" s="21"/>
      <c r="L117" s="21"/>
      <c r="M117" s="21"/>
      <c r="N117" s="21"/>
      <c r="O117" s="21"/>
      <c r="P117" s="21"/>
      <c r="Q117" s="21"/>
      <c r="R117" s="21"/>
      <c r="S117" s="21"/>
      <c r="T117" s="21"/>
      <c r="U117" s="17"/>
    </row>
    <row r="118" spans="1:21" s="18" customFormat="1" ht="12" customHeight="1" x14ac:dyDescent="0.2">
      <c r="A118" s="17"/>
      <c r="B118" s="20"/>
      <c r="C118" s="21"/>
      <c r="D118" s="21"/>
      <c r="E118" s="21"/>
      <c r="F118" s="21"/>
      <c r="G118" s="21"/>
      <c r="H118" s="21"/>
      <c r="I118" s="21"/>
      <c r="J118" s="21"/>
      <c r="K118" s="21"/>
      <c r="L118" s="21"/>
      <c r="M118" s="21"/>
      <c r="N118" s="21"/>
      <c r="O118" s="21"/>
      <c r="P118" s="21"/>
      <c r="Q118" s="21"/>
      <c r="R118" s="21"/>
      <c r="S118" s="21"/>
      <c r="T118" s="21"/>
      <c r="U118" s="17"/>
    </row>
    <row r="119" spans="1:21" s="18" customFormat="1" ht="12" customHeight="1" x14ac:dyDescent="0.2">
      <c r="A119" s="17"/>
      <c r="B119" s="20"/>
      <c r="C119" s="21"/>
      <c r="D119" s="21"/>
      <c r="E119" s="21"/>
      <c r="F119" s="21"/>
      <c r="G119" s="21"/>
      <c r="H119" s="21"/>
      <c r="I119" s="21"/>
      <c r="J119" s="21"/>
      <c r="K119" s="21"/>
      <c r="L119" s="21"/>
      <c r="M119" s="21"/>
      <c r="N119" s="21"/>
      <c r="O119" s="21"/>
      <c r="P119" s="21"/>
      <c r="Q119" s="21"/>
      <c r="R119" s="21"/>
      <c r="S119" s="21"/>
      <c r="T119" s="21"/>
      <c r="U119" s="17"/>
    </row>
    <row r="120" spans="1:21" s="18" customFormat="1" x14ac:dyDescent="0.2"/>
    <row r="121" spans="1:21" s="18" customFormat="1" x14ac:dyDescent="0.2"/>
    <row r="122" spans="1:21" s="18" customFormat="1" x14ac:dyDescent="0.2"/>
    <row r="123" spans="1:21" s="18" customFormat="1" x14ac:dyDescent="0.2"/>
    <row r="124" spans="1:21" s="18" customFormat="1" x14ac:dyDescent="0.2"/>
    <row r="125" spans="1:21" s="18" customFormat="1" x14ac:dyDescent="0.2"/>
    <row r="126" spans="1:21" s="18" customFormat="1" x14ac:dyDescent="0.2"/>
    <row r="127" spans="1:21" s="18" customFormat="1" x14ac:dyDescent="0.2"/>
    <row r="128" spans="1:21" s="18" customFormat="1" x14ac:dyDescent="0.2"/>
    <row r="129" s="18" customFormat="1" x14ac:dyDescent="0.2"/>
    <row r="130" s="18" customFormat="1" x14ac:dyDescent="0.2"/>
    <row r="131" s="18" customFormat="1" x14ac:dyDescent="0.2"/>
    <row r="132" s="18" customFormat="1" x14ac:dyDescent="0.2"/>
    <row r="133" s="18" customFormat="1" x14ac:dyDescent="0.2"/>
    <row r="134" s="18" customFormat="1" x14ac:dyDescent="0.2"/>
    <row r="135" s="18" customFormat="1" x14ac:dyDescent="0.2"/>
    <row r="136" s="18" customFormat="1" x14ac:dyDescent="0.2"/>
    <row r="137" s="18" customFormat="1" x14ac:dyDescent="0.2"/>
    <row r="138" s="18" customFormat="1" x14ac:dyDescent="0.2"/>
    <row r="139" s="18" customFormat="1" x14ac:dyDescent="0.2"/>
    <row r="140" s="18" customFormat="1" x14ac:dyDescent="0.2"/>
    <row r="141" s="18" customFormat="1" x14ac:dyDescent="0.2"/>
    <row r="142" s="18" customFormat="1" x14ac:dyDescent="0.2"/>
    <row r="143" s="18" customFormat="1" x14ac:dyDescent="0.2"/>
    <row r="144" s="18" customFormat="1" x14ac:dyDescent="0.2"/>
    <row r="145" s="18" customFormat="1" x14ac:dyDescent="0.2"/>
    <row r="146" s="18" customFormat="1" x14ac:dyDescent="0.2"/>
    <row r="147" s="18" customFormat="1" x14ac:dyDescent="0.2"/>
    <row r="148" s="18" customFormat="1" x14ac:dyDescent="0.2"/>
    <row r="149" s="18" customFormat="1" x14ac:dyDescent="0.2"/>
    <row r="150" s="18" customFormat="1" x14ac:dyDescent="0.2"/>
    <row r="151" s="18" customFormat="1" x14ac:dyDescent="0.2"/>
    <row r="152" s="18" customFormat="1" x14ac:dyDescent="0.2"/>
    <row r="153" s="18" customFormat="1" x14ac:dyDescent="0.2"/>
    <row r="154" s="18" customFormat="1" x14ac:dyDescent="0.2"/>
    <row r="155" s="18" customFormat="1" x14ac:dyDescent="0.2"/>
    <row r="156" s="18" customFormat="1" x14ac:dyDescent="0.2"/>
    <row r="157" s="18" customFormat="1" x14ac:dyDescent="0.2"/>
    <row r="158" s="18" customFormat="1" x14ac:dyDescent="0.2"/>
    <row r="159" s="18" customFormat="1" x14ac:dyDescent="0.2"/>
    <row r="160" s="18" customFormat="1" x14ac:dyDescent="0.2"/>
    <row r="161" s="18" customFormat="1" x14ac:dyDescent="0.2"/>
    <row r="162" s="18" customFormat="1" x14ac:dyDescent="0.2"/>
    <row r="163" s="18" customFormat="1" x14ac:dyDescent="0.2"/>
    <row r="164" s="18" customFormat="1" x14ac:dyDescent="0.2"/>
    <row r="165" s="18" customFormat="1" x14ac:dyDescent="0.2"/>
    <row r="166" s="18" customFormat="1" x14ac:dyDescent="0.2"/>
    <row r="167" s="18" customFormat="1" x14ac:dyDescent="0.2"/>
    <row r="168" s="18" customFormat="1" x14ac:dyDescent="0.2"/>
    <row r="169" s="18" customFormat="1" x14ac:dyDescent="0.2"/>
    <row r="170" s="18" customFormat="1" x14ac:dyDescent="0.2"/>
    <row r="171" s="18" customFormat="1" x14ac:dyDescent="0.2"/>
    <row r="172" s="18" customFormat="1" x14ac:dyDescent="0.2"/>
    <row r="173" s="18" customFormat="1" x14ac:dyDescent="0.2"/>
    <row r="174" s="18" customFormat="1" x14ac:dyDescent="0.2"/>
    <row r="175" s="18" customFormat="1" x14ac:dyDescent="0.2"/>
    <row r="176" s="18" customFormat="1" x14ac:dyDescent="0.2"/>
    <row r="177" s="18" customFormat="1" x14ac:dyDescent="0.2"/>
    <row r="178" s="18" customFormat="1" x14ac:dyDescent="0.2"/>
    <row r="179" s="18" customFormat="1" x14ac:dyDescent="0.2"/>
    <row r="180" s="18" customFormat="1" x14ac:dyDescent="0.2"/>
    <row r="181" s="18" customFormat="1" x14ac:dyDescent="0.2"/>
    <row r="182" s="18" customFormat="1" x14ac:dyDescent="0.2"/>
    <row r="183" s="18" customFormat="1" x14ac:dyDescent="0.2"/>
    <row r="184" s="18" customFormat="1" x14ac:dyDescent="0.2"/>
    <row r="185" s="18" customFormat="1" x14ac:dyDescent="0.2"/>
    <row r="186" s="18" customFormat="1" x14ac:dyDescent="0.2"/>
    <row r="187" s="18" customFormat="1" x14ac:dyDescent="0.2"/>
    <row r="188" s="18" customFormat="1" x14ac:dyDescent="0.2"/>
    <row r="189" s="18" customFormat="1" x14ac:dyDescent="0.2"/>
    <row r="190" s="18" customFormat="1" x14ac:dyDescent="0.2"/>
    <row r="191" s="18" customFormat="1" x14ac:dyDescent="0.2"/>
    <row r="192" s="18" customFormat="1" x14ac:dyDescent="0.2"/>
    <row r="193" s="18" customFormat="1" x14ac:dyDescent="0.2"/>
    <row r="194" s="18" customFormat="1" x14ac:dyDescent="0.2"/>
    <row r="195" s="18" customFormat="1" x14ac:dyDescent="0.2"/>
    <row r="196" s="18" customFormat="1" x14ac:dyDescent="0.2"/>
    <row r="197" s="18" customFormat="1" x14ac:dyDescent="0.2"/>
    <row r="198" s="18" customFormat="1" x14ac:dyDescent="0.2"/>
    <row r="199" s="18" customFormat="1" x14ac:dyDescent="0.2"/>
    <row r="200" s="18" customFormat="1" x14ac:dyDescent="0.2"/>
    <row r="201" s="18" customFormat="1" x14ac:dyDescent="0.2"/>
    <row r="202" s="18" customFormat="1" x14ac:dyDescent="0.2"/>
    <row r="203" s="18" customFormat="1" x14ac:dyDescent="0.2"/>
    <row r="204" s="18" customFormat="1" x14ac:dyDescent="0.2"/>
    <row r="205" s="18" customFormat="1" x14ac:dyDescent="0.2"/>
    <row r="206" s="18" customFormat="1" x14ac:dyDescent="0.2"/>
    <row r="207" s="18" customFormat="1" x14ac:dyDescent="0.2"/>
    <row r="208" s="18" customFormat="1" x14ac:dyDescent="0.2"/>
    <row r="209" s="18" customFormat="1" x14ac:dyDescent="0.2"/>
    <row r="210" s="18" customFormat="1" x14ac:dyDescent="0.2"/>
    <row r="211" s="18" customFormat="1" x14ac:dyDescent="0.2"/>
    <row r="212" s="18" customFormat="1" x14ac:dyDescent="0.2"/>
    <row r="213" s="18" customFormat="1" x14ac:dyDescent="0.2"/>
    <row r="214" s="18" customFormat="1" x14ac:dyDescent="0.2"/>
    <row r="215" s="18" customFormat="1" x14ac:dyDescent="0.2"/>
    <row r="216" s="18" customFormat="1" x14ac:dyDescent="0.2"/>
    <row r="217" s="18" customFormat="1" x14ac:dyDescent="0.2"/>
    <row r="218" s="18" customFormat="1" x14ac:dyDescent="0.2"/>
    <row r="219" s="18" customFormat="1" x14ac:dyDescent="0.2"/>
    <row r="220" s="18" customFormat="1" x14ac:dyDescent="0.2"/>
    <row r="221" s="18" customFormat="1" x14ac:dyDescent="0.2"/>
    <row r="222" s="18" customFormat="1" x14ac:dyDescent="0.2"/>
    <row r="223" s="18" customFormat="1" x14ac:dyDescent="0.2"/>
    <row r="224" s="18" customFormat="1" x14ac:dyDescent="0.2"/>
    <row r="225" s="18" customFormat="1" x14ac:dyDescent="0.2"/>
    <row r="226" s="18" customFormat="1" x14ac:dyDescent="0.2"/>
    <row r="227" s="18" customFormat="1" x14ac:dyDescent="0.2"/>
    <row r="228" s="18" customFormat="1" x14ac:dyDescent="0.2"/>
    <row r="229" s="18" customFormat="1" x14ac:dyDescent="0.2"/>
    <row r="230" s="18" customFormat="1" x14ac:dyDescent="0.2"/>
    <row r="231" s="18" customFormat="1" x14ac:dyDescent="0.2"/>
    <row r="232" s="18" customFormat="1" x14ac:dyDescent="0.2"/>
    <row r="233" s="18" customFormat="1" x14ac:dyDescent="0.2"/>
    <row r="234" s="18" customFormat="1" x14ac:dyDescent="0.2"/>
    <row r="235" s="18" customFormat="1" x14ac:dyDescent="0.2"/>
    <row r="236" s="18" customFormat="1" x14ac:dyDescent="0.2"/>
    <row r="237" s="18" customFormat="1" x14ac:dyDescent="0.2"/>
    <row r="238" s="18" customFormat="1" x14ac:dyDescent="0.2"/>
    <row r="239" s="18" customFormat="1" x14ac:dyDescent="0.2"/>
    <row r="240" s="18" customFormat="1" x14ac:dyDescent="0.2"/>
    <row r="241" s="18" customFormat="1" x14ac:dyDescent="0.2"/>
    <row r="242" s="18" customFormat="1" x14ac:dyDescent="0.2"/>
    <row r="243" s="18" customFormat="1" x14ac:dyDescent="0.2"/>
    <row r="244" s="18" customFormat="1" x14ac:dyDescent="0.2"/>
    <row r="245" s="18" customFormat="1" x14ac:dyDescent="0.2"/>
    <row r="246" s="18" customFormat="1" x14ac:dyDescent="0.2"/>
    <row r="247" s="18" customFormat="1" x14ac:dyDescent="0.2"/>
    <row r="248" s="18" customFormat="1" x14ac:dyDescent="0.2"/>
    <row r="249" s="18" customFormat="1" x14ac:dyDescent="0.2"/>
    <row r="250" s="18" customFormat="1" x14ac:dyDescent="0.2"/>
    <row r="251" s="18" customFormat="1" x14ac:dyDescent="0.2"/>
    <row r="252" s="18" customFormat="1" x14ac:dyDescent="0.2"/>
    <row r="253" s="18" customFormat="1" x14ac:dyDescent="0.2"/>
    <row r="254" s="18" customFormat="1" x14ac:dyDescent="0.2"/>
    <row r="255" s="18" customFormat="1" x14ac:dyDescent="0.2"/>
    <row r="256" s="18" customFormat="1" x14ac:dyDescent="0.2"/>
    <row r="257" s="18" customFormat="1" x14ac:dyDescent="0.2"/>
    <row r="258" s="18" customFormat="1" x14ac:dyDescent="0.2"/>
    <row r="259" s="18" customFormat="1" x14ac:dyDescent="0.2"/>
    <row r="260" s="18" customFormat="1" x14ac:dyDescent="0.2"/>
    <row r="261" s="18" customFormat="1" x14ac:dyDescent="0.2"/>
    <row r="262" s="18" customFormat="1" x14ac:dyDescent="0.2"/>
    <row r="263" s="18" customFormat="1" x14ac:dyDescent="0.2"/>
    <row r="264" s="18" customFormat="1" x14ac:dyDescent="0.2"/>
    <row r="265" s="18" customFormat="1" x14ac:dyDescent="0.2"/>
    <row r="266" s="18" customFormat="1" x14ac:dyDescent="0.2"/>
    <row r="267" s="18" customFormat="1" x14ac:dyDescent="0.2"/>
    <row r="268" s="18" customFormat="1" x14ac:dyDescent="0.2"/>
    <row r="269" s="18" customFormat="1" x14ac:dyDescent="0.2"/>
    <row r="270" s="18" customFormat="1" x14ac:dyDescent="0.2"/>
    <row r="271" s="18" customFormat="1" x14ac:dyDescent="0.2"/>
    <row r="272" s="18" customFormat="1" x14ac:dyDescent="0.2"/>
    <row r="273" s="18" customFormat="1" x14ac:dyDescent="0.2"/>
  </sheetData>
  <mergeCells count="9">
    <mergeCell ref="B78:K78"/>
    <mergeCell ref="L78:T78"/>
    <mergeCell ref="A115:K115"/>
    <mergeCell ref="A1:K1"/>
    <mergeCell ref="L1:U1"/>
    <mergeCell ref="B5:K5"/>
    <mergeCell ref="L5:T5"/>
    <mergeCell ref="B42:K42"/>
    <mergeCell ref="L42:T42"/>
  </mergeCells>
  <hyperlinks>
    <hyperlink ref="A1:K1" location="Inhaltsverzeichnis!A1" display="Inhaltsverzeichnis!A1" xr:uid="{F237C9FE-76D6-4563-8456-BF7D371B60A4}"/>
    <hyperlink ref="L1:U1" location="Inhaltsverzeichnis!A1" display="Inhaltsverzeichnis!A1" xr:uid="{866AE264-C218-482B-8137-62FEA1EA8C43}"/>
  </hyperlinks>
  <pageMargins left="0.59055118110236227" right="0.55118110236220474" top="0.78740157480314965" bottom="0.59055118110236227" header="0.31496062992125984" footer="0.23622047244094491"/>
  <pageSetup paperSize="9" firstPageNumber="24" orientation="portrait" r:id="rId1"/>
  <headerFooter alignWithMargins="0">
    <oddHeader>&amp;C&amp;"Arial,Standard"&amp;8– &amp;P –</oddHeader>
    <oddFooter xml:space="preserve">&amp;C&amp;"Source Sans Pro,Standard"&amp;7&amp;K000000 © Amt für Statistik Berlin-Brandenburg — SB A VI 9 - hj 2/25 –  Berlin </oddFooter>
  </headerFooter>
  <colBreaks count="1" manualBreakCount="1">
    <brk id="11" max="1048575"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CC9840-7536-4FBA-A811-3C66FD95914F}">
  <dimension ref="A1:V279"/>
  <sheetViews>
    <sheetView zoomScaleNormal="100" workbookViewId="0">
      <pane ySplit="3" topLeftCell="A4" activePane="bottomLeft" state="frozen"/>
      <selection pane="bottomLeft" activeCell="A2" sqref="A2"/>
    </sheetView>
  </sheetViews>
  <sheetFormatPr baseColWidth="10" defaultColWidth="11.42578125" defaultRowHeight="12.75" outlineLevelRow="1" x14ac:dyDescent="0.2"/>
  <cols>
    <col min="1" max="1" width="5.5703125" style="16" customWidth="1"/>
    <col min="2" max="2" width="9.85546875" style="16" customWidth="1"/>
    <col min="3" max="8" width="8.28515625" style="16" customWidth="1"/>
    <col min="9" max="9" width="10.28515625" style="16" customWidth="1"/>
    <col min="10" max="11" width="8.28515625" style="16" customWidth="1"/>
    <col min="12" max="19" width="9.42578125" style="16" customWidth="1"/>
    <col min="20" max="20" width="9.85546875" style="16" customWidth="1"/>
    <col min="21" max="21" width="5.7109375" style="16" customWidth="1"/>
    <col min="22" max="16384" width="11.42578125" style="16"/>
  </cols>
  <sheetData>
    <row r="1" spans="1:22" s="91" customFormat="1" ht="12" customHeight="1" x14ac:dyDescent="0.25">
      <c r="A1" s="206" t="s">
        <v>140</v>
      </c>
      <c r="B1" s="206"/>
      <c r="C1" s="206"/>
      <c r="D1" s="206"/>
      <c r="E1" s="206"/>
      <c r="F1" s="206"/>
      <c r="G1" s="206"/>
      <c r="H1" s="206"/>
      <c r="I1" s="206"/>
      <c r="J1" s="206"/>
      <c r="K1" s="206"/>
      <c r="L1" s="207" t="s">
        <v>141</v>
      </c>
      <c r="M1" s="207"/>
      <c r="N1" s="207"/>
      <c r="O1" s="207"/>
      <c r="P1" s="207"/>
      <c r="Q1" s="207"/>
      <c r="R1" s="207"/>
      <c r="S1" s="207"/>
      <c r="T1" s="207"/>
      <c r="U1" s="207"/>
    </row>
    <row r="2" spans="1:22" ht="12" customHeight="1" x14ac:dyDescent="0.25">
      <c r="A2" s="93"/>
      <c r="B2" s="94"/>
      <c r="C2" s="93"/>
      <c r="D2" s="93"/>
      <c r="E2" s="94"/>
      <c r="F2" s="93"/>
      <c r="G2" s="93"/>
      <c r="H2" s="93"/>
      <c r="I2" s="94"/>
      <c r="J2" s="94"/>
      <c r="K2" s="94"/>
      <c r="L2" s="112"/>
      <c r="M2" s="112"/>
      <c r="N2" s="112"/>
      <c r="O2" s="112"/>
      <c r="P2" s="112"/>
      <c r="Q2" s="112"/>
      <c r="R2" s="112"/>
      <c r="S2" s="112"/>
      <c r="T2" s="112"/>
      <c r="U2" s="112"/>
    </row>
    <row r="3" spans="1:22" ht="35.25" customHeight="1" x14ac:dyDescent="0.2">
      <c r="A3" s="96" t="s">
        <v>34</v>
      </c>
      <c r="B3" s="85" t="s">
        <v>89</v>
      </c>
      <c r="C3" s="97" t="s">
        <v>90</v>
      </c>
      <c r="D3" s="97" t="s">
        <v>91</v>
      </c>
      <c r="E3" s="85" t="s">
        <v>92</v>
      </c>
      <c r="F3" s="97" t="s">
        <v>93</v>
      </c>
      <c r="G3" s="97" t="s">
        <v>94</v>
      </c>
      <c r="H3" s="97" t="s">
        <v>95</v>
      </c>
      <c r="I3" s="85" t="s">
        <v>96</v>
      </c>
      <c r="J3" s="85" t="s">
        <v>97</v>
      </c>
      <c r="K3" s="86" t="s">
        <v>98</v>
      </c>
      <c r="L3" s="89" t="s">
        <v>99</v>
      </c>
      <c r="M3" s="97" t="s">
        <v>100</v>
      </c>
      <c r="N3" s="85" t="s">
        <v>101</v>
      </c>
      <c r="O3" s="85" t="s">
        <v>102</v>
      </c>
      <c r="P3" s="85" t="s">
        <v>103</v>
      </c>
      <c r="Q3" s="97" t="s">
        <v>104</v>
      </c>
      <c r="R3" s="85" t="s">
        <v>105</v>
      </c>
      <c r="S3" s="87" t="s">
        <v>106</v>
      </c>
      <c r="T3" s="88" t="s">
        <v>107</v>
      </c>
      <c r="U3" s="98" t="s">
        <v>34</v>
      </c>
    </row>
    <row r="4" spans="1:22" ht="12" customHeight="1" x14ac:dyDescent="0.2">
      <c r="A4" s="99"/>
      <c r="B4" s="100"/>
      <c r="C4" s="100"/>
      <c r="D4" s="100"/>
      <c r="E4" s="100"/>
      <c r="F4" s="100"/>
      <c r="G4" s="100"/>
      <c r="H4" s="100"/>
      <c r="I4" s="100"/>
      <c r="J4" s="100"/>
      <c r="K4" s="100"/>
      <c r="L4" s="113"/>
      <c r="M4" s="113"/>
      <c r="N4" s="113"/>
      <c r="O4" s="113"/>
      <c r="P4" s="113"/>
      <c r="Q4" s="113"/>
      <c r="R4" s="113"/>
      <c r="S4" s="113"/>
      <c r="T4" s="113"/>
      <c r="U4" s="114"/>
    </row>
    <row r="5" spans="1:22" s="110" customFormat="1" ht="12" customHeight="1" x14ac:dyDescent="0.2">
      <c r="A5" s="109"/>
      <c r="B5" s="208" t="s">
        <v>41</v>
      </c>
      <c r="C5" s="208"/>
      <c r="D5" s="208"/>
      <c r="E5" s="208"/>
      <c r="F5" s="208"/>
      <c r="G5" s="208"/>
      <c r="H5" s="208"/>
      <c r="I5" s="208"/>
      <c r="J5" s="208"/>
      <c r="K5" s="208"/>
      <c r="L5" s="208" t="s">
        <v>41</v>
      </c>
      <c r="M5" s="208"/>
      <c r="N5" s="208"/>
      <c r="O5" s="208"/>
      <c r="P5" s="208"/>
      <c r="Q5" s="208"/>
      <c r="R5" s="208"/>
      <c r="S5" s="208"/>
      <c r="T5" s="208"/>
      <c r="U5" s="111"/>
    </row>
    <row r="6" spans="1:22" s="18" customFormat="1" ht="12" customHeight="1" x14ac:dyDescent="0.2">
      <c r="A6" s="102">
        <v>2003</v>
      </c>
      <c r="B6" s="50">
        <v>760.35299999999995</v>
      </c>
      <c r="C6" s="50">
        <v>845.70600000000002</v>
      </c>
      <c r="D6" s="50">
        <v>142.31899999999999</v>
      </c>
      <c r="E6" s="50">
        <v>108.828</v>
      </c>
      <c r="F6" s="50">
        <v>51.399000000000001</v>
      </c>
      <c r="G6" s="50">
        <v>109.423</v>
      </c>
      <c r="H6" s="50">
        <v>380.755</v>
      </c>
      <c r="I6" s="50">
        <v>80.114000000000004</v>
      </c>
      <c r="J6" s="50">
        <v>553.99199999999996</v>
      </c>
      <c r="K6" s="50">
        <v>1331.462</v>
      </c>
      <c r="L6" s="50">
        <v>282.452</v>
      </c>
      <c r="M6" s="50">
        <v>77.67</v>
      </c>
      <c r="N6" s="50">
        <v>226.786</v>
      </c>
      <c r="O6" s="50">
        <v>106.39100000000001</v>
      </c>
      <c r="P6" s="50">
        <v>195.584</v>
      </c>
      <c r="Q6" s="50">
        <v>105.76600000000001</v>
      </c>
      <c r="R6" s="104">
        <v>5359</v>
      </c>
      <c r="S6" s="50">
        <v>4588.7960000000003</v>
      </c>
      <c r="T6" s="50">
        <v>627.88499999999999</v>
      </c>
      <c r="U6" s="103">
        <v>2003</v>
      </c>
      <c r="V6" s="19"/>
    </row>
    <row r="7" spans="1:22" s="18" customFormat="1" ht="12" customHeight="1" x14ac:dyDescent="0.2">
      <c r="A7" s="102">
        <v>2004</v>
      </c>
      <c r="B7" s="50">
        <v>811.09400000000005</v>
      </c>
      <c r="C7" s="50">
        <v>888.67100000000005</v>
      </c>
      <c r="D7" s="50">
        <v>165.72499999999999</v>
      </c>
      <c r="E7" s="50">
        <v>121.962</v>
      </c>
      <c r="F7" s="50">
        <v>55.406999999999996</v>
      </c>
      <c r="G7" s="50">
        <v>121.032</v>
      </c>
      <c r="H7" s="50">
        <v>414.68700000000001</v>
      </c>
      <c r="I7" s="50">
        <v>88.808000000000007</v>
      </c>
      <c r="J7" s="50">
        <v>597.20600000000002</v>
      </c>
      <c r="K7" s="50">
        <v>1452.91</v>
      </c>
      <c r="L7" s="50">
        <v>308.34800000000001</v>
      </c>
      <c r="M7" s="50">
        <v>82.289000000000001</v>
      </c>
      <c r="N7" s="50">
        <v>239.471</v>
      </c>
      <c r="O7" s="50">
        <v>116.378</v>
      </c>
      <c r="P7" s="50">
        <v>210.13300000000001</v>
      </c>
      <c r="Q7" s="50">
        <v>118.879</v>
      </c>
      <c r="R7" s="104">
        <v>5793</v>
      </c>
      <c r="S7" s="50">
        <v>4941.777</v>
      </c>
      <c r="T7" s="50">
        <v>685.49800000000005</v>
      </c>
      <c r="U7" s="103">
        <v>2004</v>
      </c>
      <c r="V7" s="19"/>
    </row>
    <row r="8" spans="1:22" s="18" customFormat="1" ht="12" customHeight="1" x14ac:dyDescent="0.2">
      <c r="A8" s="102">
        <v>2005</v>
      </c>
      <c r="B8" s="50">
        <v>823.05</v>
      </c>
      <c r="C8" s="50">
        <v>904.40099999999995</v>
      </c>
      <c r="D8" s="50">
        <v>180.74700000000001</v>
      </c>
      <c r="E8" s="50">
        <v>126.887</v>
      </c>
      <c r="F8" s="50">
        <v>56.601999999999997</v>
      </c>
      <c r="G8" s="50">
        <v>129.578</v>
      </c>
      <c r="H8" s="50">
        <v>424.69</v>
      </c>
      <c r="I8" s="50">
        <v>94.721000000000004</v>
      </c>
      <c r="J8" s="50">
        <v>607.41499999999996</v>
      </c>
      <c r="K8" s="50">
        <v>1474.021</v>
      </c>
      <c r="L8" s="50">
        <v>320.96800000000002</v>
      </c>
      <c r="M8" s="50">
        <v>85.546000000000006</v>
      </c>
      <c r="N8" s="50">
        <v>247.489</v>
      </c>
      <c r="O8" s="50">
        <v>121.759</v>
      </c>
      <c r="P8" s="50">
        <v>213.33699999999999</v>
      </c>
      <c r="Q8" s="50">
        <v>124.789</v>
      </c>
      <c r="R8" s="104">
        <v>5936</v>
      </c>
      <c r="S8" s="50">
        <v>5039.6080000000002</v>
      </c>
      <c r="T8" s="50">
        <v>715.64499999999998</v>
      </c>
      <c r="U8" s="103">
        <v>2005</v>
      </c>
      <c r="V8" s="19"/>
    </row>
    <row r="9" spans="1:22" s="18" customFormat="1" ht="12" customHeight="1" x14ac:dyDescent="0.2">
      <c r="A9" s="103">
        <v>2006</v>
      </c>
      <c r="B9" s="50">
        <v>830.76</v>
      </c>
      <c r="C9" s="50">
        <v>902.92399999999998</v>
      </c>
      <c r="D9" s="50">
        <v>191.595</v>
      </c>
      <c r="E9" s="50">
        <v>130.29</v>
      </c>
      <c r="F9" s="50">
        <v>59.923000000000002</v>
      </c>
      <c r="G9" s="50">
        <v>124.60599999999999</v>
      </c>
      <c r="H9" s="50">
        <v>433.05</v>
      </c>
      <c r="I9" s="50">
        <v>97.073999999999998</v>
      </c>
      <c r="J9" s="50">
        <v>613.99099999999999</v>
      </c>
      <c r="K9" s="50">
        <v>1490.973</v>
      </c>
      <c r="L9" s="50">
        <v>321.77199999999999</v>
      </c>
      <c r="M9" s="50">
        <v>86.215000000000003</v>
      </c>
      <c r="N9" s="50">
        <v>257.04399999999998</v>
      </c>
      <c r="O9" s="50">
        <v>129.52199999999999</v>
      </c>
      <c r="P9" s="50">
        <v>215.00399999999999</v>
      </c>
      <c r="Q9" s="50">
        <v>127.25700000000001</v>
      </c>
      <c r="R9" s="104">
        <v>6012</v>
      </c>
      <c r="S9" s="50">
        <v>5079.2179999999998</v>
      </c>
      <c r="T9" s="50">
        <v>741.18700000000001</v>
      </c>
      <c r="U9" s="103">
        <v>2006</v>
      </c>
      <c r="V9" s="19"/>
    </row>
    <row r="10" spans="1:22" s="18" customFormat="1" ht="12" customHeight="1" x14ac:dyDescent="0.2">
      <c r="A10" s="103">
        <v>2007</v>
      </c>
      <c r="B10" s="50">
        <v>842.10500000000002</v>
      </c>
      <c r="C10" s="50">
        <v>912.50599999999997</v>
      </c>
      <c r="D10" s="50">
        <v>192.869</v>
      </c>
      <c r="E10" s="50">
        <v>128.86000000000001</v>
      </c>
      <c r="F10" s="50">
        <v>59.904000000000003</v>
      </c>
      <c r="G10" s="50">
        <v>124.313</v>
      </c>
      <c r="H10" s="50">
        <v>441.45299999999997</v>
      </c>
      <c r="I10" s="50">
        <v>98.671999999999997</v>
      </c>
      <c r="J10" s="50">
        <v>621.26300000000003</v>
      </c>
      <c r="K10" s="50">
        <v>1506.232</v>
      </c>
      <c r="L10" s="50">
        <v>325.334</v>
      </c>
      <c r="M10" s="50">
        <v>86.024000000000001</v>
      </c>
      <c r="N10" s="50">
        <v>250.24199999999999</v>
      </c>
      <c r="O10" s="50">
        <v>129.55000000000001</v>
      </c>
      <c r="P10" s="50">
        <v>216.59399999999999</v>
      </c>
      <c r="Q10" s="50">
        <v>125.07899999999999</v>
      </c>
      <c r="R10" s="104">
        <v>6061</v>
      </c>
      <c r="S10" s="50">
        <v>5135.7280000000001</v>
      </c>
      <c r="T10" s="50">
        <v>732.40300000000002</v>
      </c>
      <c r="U10" s="103">
        <v>2007</v>
      </c>
      <c r="V10" s="19"/>
    </row>
    <row r="11" spans="1:22" s="18" customFormat="1" ht="12" customHeight="1" x14ac:dyDescent="0.2">
      <c r="A11" s="103">
        <v>2008</v>
      </c>
      <c r="B11" s="50">
        <v>840.32299999999998</v>
      </c>
      <c r="C11" s="50">
        <v>910.851</v>
      </c>
      <c r="D11" s="50">
        <v>193.78899999999999</v>
      </c>
      <c r="E11" s="50">
        <v>131.084</v>
      </c>
      <c r="F11" s="50">
        <v>58.984000000000002</v>
      </c>
      <c r="G11" s="50">
        <v>124.60299999999999</v>
      </c>
      <c r="H11" s="50">
        <v>440.875</v>
      </c>
      <c r="I11" s="50">
        <v>97.551000000000002</v>
      </c>
      <c r="J11" s="50">
        <v>620.59799999999996</v>
      </c>
      <c r="K11" s="50">
        <v>1500.857</v>
      </c>
      <c r="L11" s="50">
        <v>326.42399999999998</v>
      </c>
      <c r="M11" s="50">
        <v>84.784999999999997</v>
      </c>
      <c r="N11" s="50">
        <v>245.09800000000001</v>
      </c>
      <c r="O11" s="50">
        <v>127.218</v>
      </c>
      <c r="P11" s="50">
        <v>217.36600000000001</v>
      </c>
      <c r="Q11" s="50">
        <v>121.59399999999999</v>
      </c>
      <c r="R11" s="104">
        <v>6042</v>
      </c>
      <c r="S11" s="50">
        <v>5125.6660000000002</v>
      </c>
      <c r="T11" s="50">
        <v>722.54499999999996</v>
      </c>
      <c r="U11" s="103">
        <v>2008</v>
      </c>
      <c r="V11" s="19"/>
    </row>
    <row r="12" spans="1:22" s="18" customFormat="1" ht="12" customHeight="1" x14ac:dyDescent="0.2">
      <c r="A12" s="103">
        <v>2009</v>
      </c>
      <c r="B12" s="50">
        <v>841.548</v>
      </c>
      <c r="C12" s="50">
        <v>916.99300000000005</v>
      </c>
      <c r="D12" s="50">
        <v>191.28</v>
      </c>
      <c r="E12" s="50">
        <v>135.911</v>
      </c>
      <c r="F12" s="50">
        <v>59.165999999999997</v>
      </c>
      <c r="G12" s="50">
        <v>124.77</v>
      </c>
      <c r="H12" s="50">
        <v>443.68200000000002</v>
      </c>
      <c r="I12" s="50">
        <v>97.165999999999997</v>
      </c>
      <c r="J12" s="50">
        <v>626.67200000000003</v>
      </c>
      <c r="K12" s="50">
        <v>1500.4269999999999</v>
      </c>
      <c r="L12" s="50">
        <v>324.92599999999999</v>
      </c>
      <c r="M12" s="50">
        <v>85.19</v>
      </c>
      <c r="N12" s="50">
        <v>241.81899999999999</v>
      </c>
      <c r="O12" s="50">
        <v>125.36499999999999</v>
      </c>
      <c r="P12" s="50">
        <v>222.37899999999999</v>
      </c>
      <c r="Q12" s="50">
        <v>119.706</v>
      </c>
      <c r="R12" s="104">
        <v>6057</v>
      </c>
      <c r="S12" s="50">
        <v>5145.7529999999997</v>
      </c>
      <c r="T12" s="50">
        <v>719.96699999999998</v>
      </c>
      <c r="U12" s="103">
        <v>2009</v>
      </c>
      <c r="V12" s="19"/>
    </row>
    <row r="13" spans="1:22" s="18" customFormat="1" ht="12" customHeight="1" x14ac:dyDescent="0.2">
      <c r="A13" s="103">
        <v>2010</v>
      </c>
      <c r="B13" s="50">
        <v>833.01400000000001</v>
      </c>
      <c r="C13" s="50">
        <v>909.7</v>
      </c>
      <c r="D13" s="50">
        <v>191.65899999999999</v>
      </c>
      <c r="E13" s="50">
        <v>136.108</v>
      </c>
      <c r="F13" s="50">
        <v>57.639000000000003</v>
      </c>
      <c r="G13" s="50">
        <v>122.863</v>
      </c>
      <c r="H13" s="50">
        <v>436.52199999999999</v>
      </c>
      <c r="I13" s="50">
        <v>93.683000000000007</v>
      </c>
      <c r="J13" s="50">
        <v>614.83000000000004</v>
      </c>
      <c r="K13" s="50">
        <v>1484.54</v>
      </c>
      <c r="L13" s="50">
        <v>318.30200000000002</v>
      </c>
      <c r="M13" s="50">
        <v>83.891999999999996</v>
      </c>
      <c r="N13" s="50">
        <v>233.63499999999999</v>
      </c>
      <c r="O13" s="50">
        <v>123.91800000000001</v>
      </c>
      <c r="P13" s="50">
        <v>217.69</v>
      </c>
      <c r="Q13" s="50">
        <v>116.005</v>
      </c>
      <c r="R13" s="104">
        <v>5974</v>
      </c>
      <c r="S13" s="50">
        <v>5078.9920000000002</v>
      </c>
      <c r="T13" s="50">
        <v>703.34900000000005</v>
      </c>
      <c r="U13" s="103">
        <v>2010</v>
      </c>
      <c r="V13" s="19"/>
    </row>
    <row r="14" spans="1:22" s="18" customFormat="1" ht="12" customHeight="1" x14ac:dyDescent="0.2">
      <c r="A14" s="103">
        <v>2011</v>
      </c>
      <c r="B14" s="50">
        <v>823.9</v>
      </c>
      <c r="C14" s="50">
        <v>897.71199999999999</v>
      </c>
      <c r="D14" s="50">
        <v>179.16300000000001</v>
      </c>
      <c r="E14" s="50">
        <v>126.49</v>
      </c>
      <c r="F14" s="50">
        <v>56.1</v>
      </c>
      <c r="G14" s="50">
        <v>119.824</v>
      </c>
      <c r="H14" s="50">
        <v>430.61399999999998</v>
      </c>
      <c r="I14" s="50">
        <v>86.036000000000001</v>
      </c>
      <c r="J14" s="50">
        <v>604.87400000000002</v>
      </c>
      <c r="K14" s="50">
        <v>1463.28</v>
      </c>
      <c r="L14" s="50">
        <v>313.27199999999999</v>
      </c>
      <c r="M14" s="50">
        <v>82.141999999999996</v>
      </c>
      <c r="N14" s="50">
        <v>215.91399999999999</v>
      </c>
      <c r="O14" s="50">
        <v>115.32599999999999</v>
      </c>
      <c r="P14" s="50">
        <v>211.9</v>
      </c>
      <c r="Q14" s="50">
        <v>107.453</v>
      </c>
      <c r="R14" s="104">
        <v>5834</v>
      </c>
      <c r="S14" s="50">
        <v>5003.6180000000004</v>
      </c>
      <c r="T14" s="50">
        <v>651.21900000000005</v>
      </c>
      <c r="U14" s="103">
        <v>2011</v>
      </c>
      <c r="V14" s="19"/>
    </row>
    <row r="15" spans="1:22" s="18" customFormat="1" ht="12" customHeight="1" x14ac:dyDescent="0.2">
      <c r="A15" s="103">
        <v>2012</v>
      </c>
      <c r="B15" s="50">
        <v>814.21500000000003</v>
      </c>
      <c r="C15" s="50">
        <v>886.25400000000002</v>
      </c>
      <c r="D15" s="50">
        <v>177.767</v>
      </c>
      <c r="E15" s="50">
        <v>121.401</v>
      </c>
      <c r="F15" s="50">
        <v>55.478999999999999</v>
      </c>
      <c r="G15" s="50">
        <v>119.05800000000001</v>
      </c>
      <c r="H15" s="50">
        <v>424.47800000000001</v>
      </c>
      <c r="I15" s="50">
        <v>82.45</v>
      </c>
      <c r="J15" s="50">
        <v>590.88199999999995</v>
      </c>
      <c r="K15" s="50">
        <v>1434.0920000000001</v>
      </c>
      <c r="L15" s="50">
        <v>308.37799999999999</v>
      </c>
      <c r="M15" s="50">
        <v>80.278999999999996</v>
      </c>
      <c r="N15" s="50">
        <v>210.77500000000001</v>
      </c>
      <c r="O15" s="50">
        <v>109.571</v>
      </c>
      <c r="P15" s="50">
        <v>206.03200000000001</v>
      </c>
      <c r="Q15" s="50">
        <v>102.889</v>
      </c>
      <c r="R15" s="104">
        <v>5724</v>
      </c>
      <c r="S15" s="50">
        <v>4919.1469999999999</v>
      </c>
      <c r="T15" s="50">
        <v>627.08600000000001</v>
      </c>
      <c r="U15" s="103">
        <v>2012</v>
      </c>
      <c r="V15" s="19"/>
    </row>
    <row r="16" spans="1:22" s="18" customFormat="1" ht="12" customHeight="1" x14ac:dyDescent="0.2">
      <c r="A16" s="103">
        <v>2013</v>
      </c>
      <c r="B16" s="50">
        <v>813.55</v>
      </c>
      <c r="C16" s="50">
        <v>888.12199999999996</v>
      </c>
      <c r="D16" s="50">
        <v>181.46299999999999</v>
      </c>
      <c r="E16" s="50">
        <v>121.688</v>
      </c>
      <c r="F16" s="50">
        <v>55.591999999999999</v>
      </c>
      <c r="G16" s="50">
        <v>119.88800000000001</v>
      </c>
      <c r="H16" s="50">
        <v>423.96</v>
      </c>
      <c r="I16" s="50">
        <v>82.376000000000005</v>
      </c>
      <c r="J16" s="50">
        <v>587.93799999999999</v>
      </c>
      <c r="K16" s="50">
        <v>1438.7280000000001</v>
      </c>
      <c r="L16" s="50">
        <v>307.99700000000001</v>
      </c>
      <c r="M16" s="50">
        <v>79.686999999999998</v>
      </c>
      <c r="N16" s="50">
        <v>210.69</v>
      </c>
      <c r="O16" s="50">
        <v>109.086</v>
      </c>
      <c r="P16" s="50">
        <v>204.81200000000001</v>
      </c>
      <c r="Q16" s="50">
        <v>100.423</v>
      </c>
      <c r="R16" s="104">
        <v>5726</v>
      </c>
      <c r="S16" s="50">
        <v>4920.2740000000003</v>
      </c>
      <c r="T16" s="50">
        <v>624.26300000000003</v>
      </c>
      <c r="U16" s="103">
        <v>2013</v>
      </c>
      <c r="V16" s="19"/>
    </row>
    <row r="17" spans="1:22" s="18" customFormat="1" ht="12" customHeight="1" x14ac:dyDescent="0.2">
      <c r="A17" s="103">
        <v>2014</v>
      </c>
      <c r="B17" s="105">
        <v>809.07600000000002</v>
      </c>
      <c r="C17" s="105">
        <v>885.29499999999996</v>
      </c>
      <c r="D17" s="105">
        <v>176.84299999999999</v>
      </c>
      <c r="E17" s="105">
        <v>116.825</v>
      </c>
      <c r="F17" s="105">
        <v>54.917000000000002</v>
      </c>
      <c r="G17" s="105">
        <v>119.372</v>
      </c>
      <c r="H17" s="105">
        <v>426.065</v>
      </c>
      <c r="I17" s="105">
        <v>80.78</v>
      </c>
      <c r="J17" s="105">
        <v>586.38300000000004</v>
      </c>
      <c r="K17" s="105">
        <v>1424.423</v>
      </c>
      <c r="L17" s="105">
        <v>308.69</v>
      </c>
      <c r="M17" s="105">
        <v>79.405000000000001</v>
      </c>
      <c r="N17" s="105">
        <v>202.26599999999999</v>
      </c>
      <c r="O17" s="105">
        <v>104.444</v>
      </c>
      <c r="P17" s="105">
        <v>203.80799999999999</v>
      </c>
      <c r="Q17" s="105">
        <v>98.408000000000001</v>
      </c>
      <c r="R17" s="104">
        <v>5677</v>
      </c>
      <c r="S17" s="105">
        <v>4897.4340000000002</v>
      </c>
      <c r="T17" s="105">
        <v>602.72299999999996</v>
      </c>
      <c r="U17" s="103">
        <v>2014</v>
      </c>
      <c r="V17" s="19"/>
    </row>
    <row r="18" spans="1:22" s="18" customFormat="1" ht="12" customHeight="1" x14ac:dyDescent="0.2">
      <c r="A18" s="103">
        <v>2015</v>
      </c>
      <c r="B18" s="105">
        <v>782.22500000000002</v>
      </c>
      <c r="C18" s="105">
        <v>870.94799999999998</v>
      </c>
      <c r="D18" s="105">
        <v>169.732</v>
      </c>
      <c r="E18" s="105">
        <v>106.79</v>
      </c>
      <c r="F18" s="105">
        <v>52.524000000000001</v>
      </c>
      <c r="G18" s="105">
        <v>114.133</v>
      </c>
      <c r="H18" s="105">
        <v>418.46199999999999</v>
      </c>
      <c r="I18" s="105">
        <v>75.909000000000006</v>
      </c>
      <c r="J18" s="105">
        <v>568.28499999999997</v>
      </c>
      <c r="K18" s="105">
        <v>1384.95</v>
      </c>
      <c r="L18" s="105">
        <v>302.54199999999997</v>
      </c>
      <c r="M18" s="105">
        <v>76.533000000000001</v>
      </c>
      <c r="N18" s="105">
        <v>183.167</v>
      </c>
      <c r="O18" s="105">
        <v>96.593000000000004</v>
      </c>
      <c r="P18" s="105">
        <v>197.84</v>
      </c>
      <c r="Q18" s="105">
        <v>93.367000000000004</v>
      </c>
      <c r="R18" s="104">
        <v>5494</v>
      </c>
      <c r="S18" s="105">
        <v>4768.442</v>
      </c>
      <c r="T18" s="105">
        <v>555.82600000000002</v>
      </c>
      <c r="U18" s="103">
        <v>2015</v>
      </c>
      <c r="V18" s="19"/>
    </row>
    <row r="19" spans="1:22" s="18" customFormat="1" ht="12" customHeight="1" x14ac:dyDescent="0.2">
      <c r="A19" s="103">
        <v>2016</v>
      </c>
      <c r="B19" s="105">
        <v>773.62199999999996</v>
      </c>
      <c r="C19" s="105">
        <v>863.83299999999997</v>
      </c>
      <c r="D19" s="105">
        <v>167.05099999999999</v>
      </c>
      <c r="E19" s="105">
        <v>105.69799999999999</v>
      </c>
      <c r="F19" s="105">
        <v>50.758000000000003</v>
      </c>
      <c r="G19" s="105">
        <v>112.488</v>
      </c>
      <c r="H19" s="105">
        <v>412.52800000000002</v>
      </c>
      <c r="I19" s="105">
        <v>73.894000000000005</v>
      </c>
      <c r="J19" s="105">
        <v>563.54600000000005</v>
      </c>
      <c r="K19" s="105">
        <v>1363.5219999999999</v>
      </c>
      <c r="L19" s="105">
        <v>299.37099999999998</v>
      </c>
      <c r="M19" s="105">
        <v>76.643000000000001</v>
      </c>
      <c r="N19" s="105">
        <v>179.67599999999999</v>
      </c>
      <c r="O19" s="105">
        <v>93.03</v>
      </c>
      <c r="P19" s="105">
        <v>196.084</v>
      </c>
      <c r="Q19" s="105">
        <v>90.256</v>
      </c>
      <c r="R19" s="104">
        <v>5422</v>
      </c>
      <c r="S19" s="105">
        <v>4712.3950000000004</v>
      </c>
      <c r="T19" s="105">
        <v>542.55399999999997</v>
      </c>
      <c r="U19" s="103">
        <v>2016</v>
      </c>
      <c r="V19" s="19"/>
    </row>
    <row r="20" spans="1:22" s="18" customFormat="1" ht="12" customHeight="1" x14ac:dyDescent="0.2">
      <c r="A20" s="103">
        <v>2017</v>
      </c>
      <c r="B20" s="105">
        <v>765.50599999999997</v>
      </c>
      <c r="C20" s="105">
        <v>858.87300000000005</v>
      </c>
      <c r="D20" s="105">
        <v>166.261</v>
      </c>
      <c r="E20" s="105">
        <v>105.55500000000001</v>
      </c>
      <c r="F20" s="105">
        <v>49.93</v>
      </c>
      <c r="G20" s="105">
        <v>111.19199999999999</v>
      </c>
      <c r="H20" s="105">
        <v>408.90100000000001</v>
      </c>
      <c r="I20" s="105">
        <v>72.980999999999995</v>
      </c>
      <c r="J20" s="105">
        <v>560.71799999999996</v>
      </c>
      <c r="K20" s="105">
        <v>1347.8820000000001</v>
      </c>
      <c r="L20" s="105">
        <v>297.23599999999999</v>
      </c>
      <c r="M20" s="105">
        <v>75.739000000000004</v>
      </c>
      <c r="N20" s="105">
        <v>177.477</v>
      </c>
      <c r="O20" s="105">
        <v>90.245999999999995</v>
      </c>
      <c r="P20" s="105">
        <v>194.24700000000001</v>
      </c>
      <c r="Q20" s="105">
        <v>89.256</v>
      </c>
      <c r="R20" s="104">
        <v>5372</v>
      </c>
      <c r="S20" s="105">
        <v>4670.2240000000002</v>
      </c>
      <c r="T20" s="105">
        <v>535.51499999999999</v>
      </c>
      <c r="U20" s="103">
        <v>2017</v>
      </c>
      <c r="V20" s="19"/>
    </row>
    <row r="21" spans="1:22" s="18" customFormat="1" ht="12" customHeight="1" x14ac:dyDescent="0.2">
      <c r="A21" s="103">
        <v>2018</v>
      </c>
      <c r="B21" s="105">
        <v>752.34100000000001</v>
      </c>
      <c r="C21" s="105">
        <v>847.11199999999997</v>
      </c>
      <c r="D21" s="105">
        <v>163.86699999999999</v>
      </c>
      <c r="E21" s="105">
        <v>101.95099999999999</v>
      </c>
      <c r="F21" s="105">
        <v>49.09</v>
      </c>
      <c r="G21" s="105">
        <v>110.083</v>
      </c>
      <c r="H21" s="105">
        <v>404.73</v>
      </c>
      <c r="I21" s="105">
        <v>71.275999999999996</v>
      </c>
      <c r="J21" s="105">
        <v>552.20000000000005</v>
      </c>
      <c r="K21" s="105">
        <v>1326.0350000000001</v>
      </c>
      <c r="L21" s="105">
        <v>292.57900000000001</v>
      </c>
      <c r="M21" s="105">
        <v>73.908000000000001</v>
      </c>
      <c r="N21" s="105">
        <v>173.423</v>
      </c>
      <c r="O21" s="105">
        <v>86.77</v>
      </c>
      <c r="P21" s="105">
        <v>192.06899999999999</v>
      </c>
      <c r="Q21" s="105">
        <v>87.566000000000003</v>
      </c>
      <c r="R21" s="104">
        <v>5285</v>
      </c>
      <c r="S21" s="105">
        <v>4600.1469999999999</v>
      </c>
      <c r="T21" s="105">
        <v>520.98599999999999</v>
      </c>
      <c r="U21" s="103">
        <v>2018</v>
      </c>
      <c r="V21" s="19"/>
    </row>
    <row r="22" spans="1:22" s="18" customFormat="1" ht="12" customHeight="1" x14ac:dyDescent="0.2">
      <c r="A22" s="103">
        <v>2019</v>
      </c>
      <c r="B22" s="105">
        <v>741.48299999999995</v>
      </c>
      <c r="C22" s="105">
        <v>839.101</v>
      </c>
      <c r="D22" s="105">
        <v>163.13399999999999</v>
      </c>
      <c r="E22" s="105">
        <v>101.443</v>
      </c>
      <c r="F22" s="105">
        <v>47.67</v>
      </c>
      <c r="G22" s="105">
        <v>107.996</v>
      </c>
      <c r="H22" s="105">
        <v>400.58600000000001</v>
      </c>
      <c r="I22" s="105">
        <v>70.819999999999993</v>
      </c>
      <c r="J22" s="105">
        <v>545.53499999999997</v>
      </c>
      <c r="K22" s="105">
        <v>1306.989</v>
      </c>
      <c r="L22" s="105">
        <v>288.79000000000002</v>
      </c>
      <c r="M22" s="105">
        <v>72.203999999999994</v>
      </c>
      <c r="N22" s="105">
        <v>171.221</v>
      </c>
      <c r="O22" s="105">
        <v>86.341999999999999</v>
      </c>
      <c r="P22" s="105">
        <v>189.72300000000001</v>
      </c>
      <c r="Q22" s="105">
        <v>86.962999999999994</v>
      </c>
      <c r="R22" s="104">
        <v>5220</v>
      </c>
      <c r="S22" s="105">
        <v>4540.0770000000002</v>
      </c>
      <c r="T22" s="105">
        <v>516.78899999999999</v>
      </c>
      <c r="U22" s="103">
        <v>2019</v>
      </c>
      <c r="V22" s="19"/>
    </row>
    <row r="23" spans="1:22" s="18" customFormat="1" ht="12" customHeight="1" x14ac:dyDescent="0.2">
      <c r="A23" s="103">
        <v>2020</v>
      </c>
      <c r="B23" s="105">
        <v>701.55600000000004</v>
      </c>
      <c r="C23" s="105">
        <v>797.90800000000002</v>
      </c>
      <c r="D23" s="105">
        <v>144.80000000000001</v>
      </c>
      <c r="E23" s="105">
        <v>95.811000000000007</v>
      </c>
      <c r="F23" s="105">
        <v>44.476999999999997</v>
      </c>
      <c r="G23" s="105">
        <v>100.092</v>
      </c>
      <c r="H23" s="105">
        <v>378.565</v>
      </c>
      <c r="I23" s="105">
        <v>66.088999999999999</v>
      </c>
      <c r="J23" s="105">
        <v>514.76499999999999</v>
      </c>
      <c r="K23" s="105">
        <v>1229.9290000000001</v>
      </c>
      <c r="L23" s="105">
        <v>272.76400000000001</v>
      </c>
      <c r="M23" s="105">
        <v>67.92</v>
      </c>
      <c r="N23" s="105">
        <v>158.19499999999999</v>
      </c>
      <c r="O23" s="105">
        <v>80.638999999999996</v>
      </c>
      <c r="P23" s="105">
        <v>178.08799999999999</v>
      </c>
      <c r="Q23" s="105">
        <v>81.402000000000001</v>
      </c>
      <c r="R23" s="104">
        <v>4913</v>
      </c>
      <c r="S23" s="105">
        <v>4286.0640000000003</v>
      </c>
      <c r="T23" s="105">
        <v>482.13600000000002</v>
      </c>
      <c r="U23" s="103">
        <v>2020</v>
      </c>
      <c r="V23" s="19"/>
    </row>
    <row r="24" spans="1:22" s="18" customFormat="1" ht="12" customHeight="1" x14ac:dyDescent="0.2">
      <c r="A24" s="103">
        <v>2021</v>
      </c>
      <c r="B24" s="105">
        <v>682.346</v>
      </c>
      <c r="C24" s="105">
        <v>775.173</v>
      </c>
      <c r="D24" s="105">
        <v>140.327</v>
      </c>
      <c r="E24" s="105">
        <v>92.643000000000001</v>
      </c>
      <c r="F24" s="105">
        <v>42.74</v>
      </c>
      <c r="G24" s="105">
        <v>96.466999999999999</v>
      </c>
      <c r="H24" s="105">
        <v>368.52</v>
      </c>
      <c r="I24" s="105">
        <v>63.893000000000001</v>
      </c>
      <c r="J24" s="105">
        <v>500.34199999999998</v>
      </c>
      <c r="K24" s="105">
        <v>1189.904</v>
      </c>
      <c r="L24" s="105">
        <v>263.74599999999998</v>
      </c>
      <c r="M24" s="105">
        <v>65.796000000000006</v>
      </c>
      <c r="N24" s="105">
        <v>152.928</v>
      </c>
      <c r="O24" s="105">
        <v>76.438000000000002</v>
      </c>
      <c r="P24" s="105">
        <v>174.495</v>
      </c>
      <c r="Q24" s="105">
        <v>78.242000000000004</v>
      </c>
      <c r="R24" s="104">
        <v>4764</v>
      </c>
      <c r="S24" s="105">
        <v>4159.5290000000005</v>
      </c>
      <c r="T24" s="105">
        <v>464.14400000000001</v>
      </c>
      <c r="U24" s="103">
        <v>2021</v>
      </c>
      <c r="V24" s="19"/>
    </row>
    <row r="25" spans="1:22" s="18" customFormat="1" ht="12" customHeight="1" x14ac:dyDescent="0.2">
      <c r="A25" s="103">
        <v>2022</v>
      </c>
      <c r="B25" s="105">
        <v>688.52099999999996</v>
      </c>
      <c r="C25" s="105">
        <v>782.71600000000001</v>
      </c>
      <c r="D25" s="105">
        <v>146.49700000000001</v>
      </c>
      <c r="E25" s="105">
        <v>92.296999999999997</v>
      </c>
      <c r="F25" s="105">
        <v>43.298999999999999</v>
      </c>
      <c r="G25" s="105">
        <v>99.924999999999997</v>
      </c>
      <c r="H25" s="105">
        <v>370.13099999999997</v>
      </c>
      <c r="I25" s="105">
        <v>64.569000000000003</v>
      </c>
      <c r="J25" s="105">
        <v>505.57900000000001</v>
      </c>
      <c r="K25" s="105">
        <v>1189.4960000000001</v>
      </c>
      <c r="L25" s="105">
        <v>265.459</v>
      </c>
      <c r="M25" s="105">
        <v>65.516999999999996</v>
      </c>
      <c r="N25" s="105">
        <v>155.495</v>
      </c>
      <c r="O25" s="105">
        <v>75.960999999999999</v>
      </c>
      <c r="P25" s="105">
        <v>175.61099999999999</v>
      </c>
      <c r="Q25" s="105">
        <v>78.927000000000007</v>
      </c>
      <c r="R25" s="104">
        <v>4800</v>
      </c>
      <c r="S25" s="105">
        <v>4186.2539999999999</v>
      </c>
      <c r="T25" s="105">
        <v>467.24900000000002</v>
      </c>
      <c r="U25" s="103">
        <v>2022</v>
      </c>
      <c r="V25" s="19"/>
    </row>
    <row r="26" spans="1:22" s="18" customFormat="1" ht="12" customHeight="1" x14ac:dyDescent="0.2">
      <c r="A26" s="103">
        <v>2023</v>
      </c>
      <c r="B26" s="105">
        <v>701.73099999999999</v>
      </c>
      <c r="C26" s="105">
        <v>798.15200000000004</v>
      </c>
      <c r="D26" s="105">
        <v>154.94800000000001</v>
      </c>
      <c r="E26" s="105">
        <v>94.325000000000003</v>
      </c>
      <c r="F26" s="105">
        <v>44.366999999999997</v>
      </c>
      <c r="G26" s="105">
        <v>104.72199999999999</v>
      </c>
      <c r="H26" s="105">
        <v>377.80799999999999</v>
      </c>
      <c r="I26" s="105">
        <v>65.846999999999994</v>
      </c>
      <c r="J26" s="105">
        <v>510.69499999999999</v>
      </c>
      <c r="K26" s="105">
        <v>1190.886</v>
      </c>
      <c r="L26" s="105">
        <v>268.58</v>
      </c>
      <c r="M26" s="105">
        <v>65.741</v>
      </c>
      <c r="N26" s="105">
        <v>160.03700000000001</v>
      </c>
      <c r="O26" s="105">
        <v>77.168000000000006</v>
      </c>
      <c r="P26" s="105">
        <v>177.364</v>
      </c>
      <c r="Q26" s="105">
        <v>80.629000000000005</v>
      </c>
      <c r="R26" s="104">
        <v>4873</v>
      </c>
      <c r="S26" s="105">
        <v>4240.0460000000003</v>
      </c>
      <c r="T26" s="105">
        <v>478.00599999999997</v>
      </c>
      <c r="U26" s="103">
        <v>2023</v>
      </c>
      <c r="V26" s="19"/>
    </row>
    <row r="27" spans="1:22" s="18" customFormat="1" ht="12" customHeight="1" x14ac:dyDescent="0.2">
      <c r="A27" s="103">
        <v>2024</v>
      </c>
      <c r="B27" s="105">
        <v>696.28700000000003</v>
      </c>
      <c r="C27" s="105">
        <v>799.33699999999999</v>
      </c>
      <c r="D27" s="105">
        <v>156.345</v>
      </c>
      <c r="E27" s="105">
        <v>95.087999999999994</v>
      </c>
      <c r="F27" s="105">
        <v>43.930999999999997</v>
      </c>
      <c r="G27" s="105">
        <v>104.871</v>
      </c>
      <c r="H27" s="105">
        <v>377.04300000000001</v>
      </c>
      <c r="I27" s="105">
        <v>66.256</v>
      </c>
      <c r="J27" s="105">
        <v>506.97300000000001</v>
      </c>
      <c r="K27" s="105">
        <v>1174.855</v>
      </c>
      <c r="L27" s="105">
        <v>266.36700000000002</v>
      </c>
      <c r="M27" s="105">
        <v>64.834999999999994</v>
      </c>
      <c r="N27" s="105">
        <v>160.84</v>
      </c>
      <c r="O27" s="105">
        <v>77.661000000000001</v>
      </c>
      <c r="P27" s="105">
        <v>176.59</v>
      </c>
      <c r="Q27" s="105">
        <v>81.721000000000004</v>
      </c>
      <c r="R27" s="104">
        <v>4849</v>
      </c>
      <c r="S27" s="105">
        <v>4211.0889999999999</v>
      </c>
      <c r="T27" s="105">
        <v>481.56599999999997</v>
      </c>
      <c r="U27" s="103">
        <v>2024</v>
      </c>
      <c r="V27" s="19"/>
    </row>
    <row r="28" spans="1:22" s="18" customFormat="1" ht="12" customHeight="1" x14ac:dyDescent="0.2">
      <c r="A28" s="103">
        <v>2025</v>
      </c>
      <c r="B28" s="105">
        <v>689.48299999999995</v>
      </c>
      <c r="C28" s="105">
        <v>797.99300000000005</v>
      </c>
      <c r="D28" s="105">
        <v>156.87700000000001</v>
      </c>
      <c r="E28" s="105">
        <v>95.899000000000001</v>
      </c>
      <c r="F28" s="105">
        <v>43.378999999999998</v>
      </c>
      <c r="G28" s="105">
        <v>105.035</v>
      </c>
      <c r="H28" s="105">
        <v>374.29300000000001</v>
      </c>
      <c r="I28" s="105">
        <v>66.673000000000002</v>
      </c>
      <c r="J28" s="105">
        <v>500.721</v>
      </c>
      <c r="K28" s="105">
        <v>1158.5150000000001</v>
      </c>
      <c r="L28" s="105">
        <v>263.13299999999998</v>
      </c>
      <c r="M28" s="105">
        <v>64.251000000000005</v>
      </c>
      <c r="N28" s="105">
        <v>160</v>
      </c>
      <c r="O28" s="105">
        <v>76.287999999999997</v>
      </c>
      <c r="P28" s="105">
        <v>175.24700000000001</v>
      </c>
      <c r="Q28" s="105">
        <v>82.212999999999994</v>
      </c>
      <c r="R28" s="104">
        <v>4810</v>
      </c>
      <c r="S28" s="105">
        <v>4172.05</v>
      </c>
      <c r="T28" s="105">
        <v>481.07299999999998</v>
      </c>
      <c r="U28" s="103">
        <v>2025</v>
      </c>
      <c r="V28" s="19"/>
    </row>
    <row r="29" spans="1:22" s="18" customFormat="1" ht="12" customHeight="1" x14ac:dyDescent="0.2">
      <c r="A29" s="103"/>
      <c r="B29" s="106"/>
      <c r="C29" s="107"/>
      <c r="D29" s="107"/>
      <c r="E29" s="107"/>
      <c r="F29" s="107"/>
      <c r="G29" s="107"/>
      <c r="H29" s="107"/>
      <c r="I29" s="107"/>
      <c r="J29" s="107"/>
      <c r="K29" s="107"/>
      <c r="L29" s="107"/>
      <c r="M29" s="107"/>
      <c r="N29" s="107"/>
      <c r="O29" s="107"/>
      <c r="P29" s="107"/>
      <c r="Q29" s="107"/>
      <c r="R29" s="107"/>
      <c r="S29" s="107"/>
      <c r="T29" s="107"/>
      <c r="U29" s="103"/>
    </row>
    <row r="30" spans="1:22" s="110" customFormat="1" ht="12" customHeight="1" x14ac:dyDescent="0.2">
      <c r="A30" s="109"/>
      <c r="B30" s="208" t="s">
        <v>114</v>
      </c>
      <c r="C30" s="208"/>
      <c r="D30" s="208"/>
      <c r="E30" s="208"/>
      <c r="F30" s="208"/>
      <c r="G30" s="208"/>
      <c r="H30" s="208"/>
      <c r="I30" s="208"/>
      <c r="J30" s="208"/>
      <c r="K30" s="208"/>
      <c r="L30" s="208" t="s">
        <v>114</v>
      </c>
      <c r="M30" s="208"/>
      <c r="N30" s="208"/>
      <c r="O30" s="208"/>
      <c r="P30" s="208"/>
      <c r="Q30" s="208"/>
      <c r="R30" s="208"/>
      <c r="S30" s="208"/>
      <c r="T30" s="208"/>
      <c r="U30" s="109"/>
    </row>
    <row r="31" spans="1:22" s="18" customFormat="1" ht="12" hidden="1" customHeight="1" outlineLevel="1" x14ac:dyDescent="0.2">
      <c r="A31" s="103">
        <v>2004</v>
      </c>
      <c r="B31" s="115">
        <f t="shared" ref="B31:T44" si="0">ROUND(B7/B6*100-100,5)</f>
        <v>6.6733500000000001</v>
      </c>
      <c r="C31" s="115">
        <f t="shared" si="0"/>
        <v>5.0803700000000003</v>
      </c>
      <c r="D31" s="115">
        <f t="shared" si="0"/>
        <v>16.446149999999999</v>
      </c>
      <c r="E31" s="115">
        <f t="shared" si="0"/>
        <v>12.06859</v>
      </c>
      <c r="F31" s="115">
        <f t="shared" si="0"/>
        <v>7.7978199999999998</v>
      </c>
      <c r="G31" s="115">
        <f t="shared" si="0"/>
        <v>10.60929</v>
      </c>
      <c r="H31" s="115">
        <f t="shared" si="0"/>
        <v>8.9117700000000006</v>
      </c>
      <c r="I31" s="115">
        <f t="shared" si="0"/>
        <v>10.852040000000001</v>
      </c>
      <c r="J31" s="115">
        <f t="shared" si="0"/>
        <v>7.8004699999999998</v>
      </c>
      <c r="K31" s="115">
        <f t="shared" si="0"/>
        <v>9.1213999999999995</v>
      </c>
      <c r="L31" s="115">
        <f t="shared" si="0"/>
        <v>9.1682799999999993</v>
      </c>
      <c r="M31" s="115">
        <f t="shared" si="0"/>
        <v>5.9469599999999998</v>
      </c>
      <c r="N31" s="115">
        <f t="shared" si="0"/>
        <v>5.5933799999999998</v>
      </c>
      <c r="O31" s="115">
        <f t="shared" si="0"/>
        <v>9.3870699999999996</v>
      </c>
      <c r="P31" s="115">
        <f t="shared" si="0"/>
        <v>7.4387499999999998</v>
      </c>
      <c r="Q31" s="115">
        <f t="shared" si="0"/>
        <v>12.39812</v>
      </c>
      <c r="R31" s="115">
        <f t="shared" si="0"/>
        <v>8.0985300000000002</v>
      </c>
      <c r="S31" s="115">
        <f t="shared" si="0"/>
        <v>7.69224</v>
      </c>
      <c r="T31" s="115">
        <f t="shared" si="0"/>
        <v>9.1757200000000001</v>
      </c>
      <c r="U31" s="103">
        <v>2004</v>
      </c>
    </row>
    <row r="32" spans="1:22" s="18" customFormat="1" ht="12" hidden="1" customHeight="1" outlineLevel="1" x14ac:dyDescent="0.2">
      <c r="A32" s="103">
        <v>2005</v>
      </c>
      <c r="B32" s="115">
        <f t="shared" si="0"/>
        <v>1.4740599999999999</v>
      </c>
      <c r="C32" s="115">
        <f t="shared" si="0"/>
        <v>1.77006</v>
      </c>
      <c r="D32" s="115">
        <f t="shared" si="0"/>
        <v>9.0644100000000005</v>
      </c>
      <c r="E32" s="115">
        <f t="shared" si="0"/>
        <v>4.0381400000000003</v>
      </c>
      <c r="F32" s="115">
        <f t="shared" si="0"/>
        <v>2.1567699999999999</v>
      </c>
      <c r="G32" s="115">
        <f t="shared" si="0"/>
        <v>7.0609400000000004</v>
      </c>
      <c r="H32" s="115">
        <f t="shared" si="0"/>
        <v>2.4121800000000002</v>
      </c>
      <c r="I32" s="115">
        <f t="shared" si="0"/>
        <v>6.6581799999999998</v>
      </c>
      <c r="J32" s="115">
        <f t="shared" si="0"/>
        <v>1.70946</v>
      </c>
      <c r="K32" s="115">
        <f t="shared" si="0"/>
        <v>1.4530099999999999</v>
      </c>
      <c r="L32" s="115">
        <f t="shared" si="0"/>
        <v>4.0927800000000003</v>
      </c>
      <c r="M32" s="115">
        <f t="shared" si="0"/>
        <v>3.9580000000000002</v>
      </c>
      <c r="N32" s="115">
        <f t="shared" si="0"/>
        <v>3.3482099999999999</v>
      </c>
      <c r="O32" s="115">
        <f t="shared" si="0"/>
        <v>4.6237300000000001</v>
      </c>
      <c r="P32" s="115">
        <f t="shared" si="0"/>
        <v>1.52475</v>
      </c>
      <c r="Q32" s="115">
        <f t="shared" si="0"/>
        <v>4.9714400000000003</v>
      </c>
      <c r="R32" s="115">
        <f t="shared" si="0"/>
        <v>2.4685000000000001</v>
      </c>
      <c r="S32" s="115">
        <f t="shared" si="0"/>
        <v>1.97967</v>
      </c>
      <c r="T32" s="115">
        <f t="shared" si="0"/>
        <v>4.3978200000000003</v>
      </c>
      <c r="U32" s="103">
        <v>2005</v>
      </c>
    </row>
    <row r="33" spans="1:21" s="18" customFormat="1" ht="12" hidden="1" customHeight="1" outlineLevel="1" x14ac:dyDescent="0.2">
      <c r="A33" s="103">
        <v>2006</v>
      </c>
      <c r="B33" s="115">
        <f t="shared" si="0"/>
        <v>0.93676000000000004</v>
      </c>
      <c r="C33" s="115">
        <f t="shared" si="0"/>
        <v>-0.16331000000000001</v>
      </c>
      <c r="D33" s="115">
        <f t="shared" si="0"/>
        <v>6.00176</v>
      </c>
      <c r="E33" s="115">
        <f t="shared" si="0"/>
        <v>2.6819099999999998</v>
      </c>
      <c r="F33" s="115">
        <f t="shared" si="0"/>
        <v>5.8672800000000001</v>
      </c>
      <c r="G33" s="115">
        <f t="shared" si="0"/>
        <v>-3.8370700000000002</v>
      </c>
      <c r="H33" s="115">
        <f t="shared" si="0"/>
        <v>1.9684900000000001</v>
      </c>
      <c r="I33" s="115">
        <f t="shared" si="0"/>
        <v>2.48414</v>
      </c>
      <c r="J33" s="115">
        <f t="shared" si="0"/>
        <v>1.0826199999999999</v>
      </c>
      <c r="K33" s="115">
        <f t="shared" si="0"/>
        <v>1.15005</v>
      </c>
      <c r="L33" s="115">
        <f t="shared" si="0"/>
        <v>0.25048999999999999</v>
      </c>
      <c r="M33" s="115">
        <f t="shared" si="0"/>
        <v>0.78203999999999996</v>
      </c>
      <c r="N33" s="115">
        <f t="shared" si="0"/>
        <v>3.8607800000000001</v>
      </c>
      <c r="O33" s="115">
        <f t="shared" si="0"/>
        <v>6.3757099999999998</v>
      </c>
      <c r="P33" s="115">
        <f t="shared" si="0"/>
        <v>0.78139000000000003</v>
      </c>
      <c r="Q33" s="115">
        <f t="shared" si="0"/>
        <v>1.9777400000000001</v>
      </c>
      <c r="R33" s="115">
        <f t="shared" si="0"/>
        <v>1.2803199999999999</v>
      </c>
      <c r="S33" s="115">
        <f t="shared" si="0"/>
        <v>0.78596999999999995</v>
      </c>
      <c r="T33" s="115">
        <f t="shared" si="0"/>
        <v>3.5690900000000001</v>
      </c>
      <c r="U33" s="103">
        <v>2006</v>
      </c>
    </row>
    <row r="34" spans="1:21" s="18" customFormat="1" ht="12" hidden="1" customHeight="1" outlineLevel="1" x14ac:dyDescent="0.2">
      <c r="A34" s="103">
        <v>2007</v>
      </c>
      <c r="B34" s="115">
        <f t="shared" si="0"/>
        <v>1.3656200000000001</v>
      </c>
      <c r="C34" s="115">
        <f t="shared" si="0"/>
        <v>1.0612200000000001</v>
      </c>
      <c r="D34" s="115">
        <f t="shared" si="0"/>
        <v>0.66493999999999998</v>
      </c>
      <c r="E34" s="115">
        <f t="shared" si="0"/>
        <v>-1.09755</v>
      </c>
      <c r="F34" s="115">
        <f t="shared" si="0"/>
        <v>-3.1710000000000002E-2</v>
      </c>
      <c r="G34" s="115">
        <f t="shared" si="0"/>
        <v>-0.23513999999999999</v>
      </c>
      <c r="H34" s="115">
        <f t="shared" si="0"/>
        <v>1.94042</v>
      </c>
      <c r="I34" s="115">
        <f t="shared" si="0"/>
        <v>1.6461699999999999</v>
      </c>
      <c r="J34" s="115">
        <f t="shared" si="0"/>
        <v>1.18438</v>
      </c>
      <c r="K34" s="115">
        <f t="shared" si="0"/>
        <v>1.0234300000000001</v>
      </c>
      <c r="L34" s="115">
        <f t="shared" si="0"/>
        <v>1.107</v>
      </c>
      <c r="M34" s="115">
        <f t="shared" si="0"/>
        <v>-0.22153999999999999</v>
      </c>
      <c r="N34" s="115">
        <f t="shared" si="0"/>
        <v>-2.6462400000000001</v>
      </c>
      <c r="O34" s="115">
        <f t="shared" si="0"/>
        <v>2.162E-2</v>
      </c>
      <c r="P34" s="115">
        <f t="shared" si="0"/>
        <v>0.73951999999999996</v>
      </c>
      <c r="Q34" s="115">
        <f t="shared" si="0"/>
        <v>-1.7115</v>
      </c>
      <c r="R34" s="115">
        <f t="shared" si="0"/>
        <v>0.81503999999999999</v>
      </c>
      <c r="S34" s="115">
        <f t="shared" si="0"/>
        <v>1.1125700000000001</v>
      </c>
      <c r="T34" s="115">
        <f t="shared" si="0"/>
        <v>-1.18513</v>
      </c>
      <c r="U34" s="103">
        <v>2007</v>
      </c>
    </row>
    <row r="35" spans="1:21" s="18" customFormat="1" ht="12" hidden="1" customHeight="1" outlineLevel="1" x14ac:dyDescent="0.2">
      <c r="A35" s="103">
        <v>2008</v>
      </c>
      <c r="B35" s="115">
        <f t="shared" si="0"/>
        <v>-0.21160999999999999</v>
      </c>
      <c r="C35" s="115">
        <f t="shared" si="0"/>
        <v>-0.18137</v>
      </c>
      <c r="D35" s="115">
        <f t="shared" si="0"/>
        <v>0.47700999999999999</v>
      </c>
      <c r="E35" s="115">
        <f t="shared" si="0"/>
        <v>1.7259</v>
      </c>
      <c r="F35" s="115">
        <f t="shared" si="0"/>
        <v>-1.53579</v>
      </c>
      <c r="G35" s="115">
        <f t="shared" si="0"/>
        <v>0.23327999999999999</v>
      </c>
      <c r="H35" s="115">
        <f t="shared" si="0"/>
        <v>-0.13092999999999999</v>
      </c>
      <c r="I35" s="115">
        <f t="shared" si="0"/>
        <v>-1.13609</v>
      </c>
      <c r="J35" s="115">
        <f t="shared" si="0"/>
        <v>-0.10704</v>
      </c>
      <c r="K35" s="115">
        <f t="shared" si="0"/>
        <v>-0.35685</v>
      </c>
      <c r="L35" s="115">
        <f t="shared" si="0"/>
        <v>0.33504</v>
      </c>
      <c r="M35" s="115">
        <f t="shared" si="0"/>
        <v>-1.4402999999999999</v>
      </c>
      <c r="N35" s="115">
        <f t="shared" si="0"/>
        <v>-2.0556100000000002</v>
      </c>
      <c r="O35" s="115">
        <f t="shared" si="0"/>
        <v>-1.8000799999999999</v>
      </c>
      <c r="P35" s="115">
        <f t="shared" si="0"/>
        <v>0.35643000000000002</v>
      </c>
      <c r="Q35" s="115">
        <f t="shared" si="0"/>
        <v>-2.7862399999999998</v>
      </c>
      <c r="R35" s="115">
        <f t="shared" si="0"/>
        <v>-0.31347999999999998</v>
      </c>
      <c r="S35" s="115">
        <f t="shared" si="0"/>
        <v>-0.19592000000000001</v>
      </c>
      <c r="T35" s="115">
        <f t="shared" si="0"/>
        <v>-1.34598</v>
      </c>
      <c r="U35" s="103">
        <v>2008</v>
      </c>
    </row>
    <row r="36" spans="1:21" s="18" customFormat="1" ht="12" hidden="1" customHeight="1" outlineLevel="1" x14ac:dyDescent="0.2">
      <c r="A36" s="103">
        <v>2009</v>
      </c>
      <c r="B36" s="115">
        <f t="shared" si="0"/>
        <v>0.14577999999999999</v>
      </c>
      <c r="C36" s="115">
        <f t="shared" si="0"/>
        <v>0.67430999999999996</v>
      </c>
      <c r="D36" s="115">
        <f t="shared" si="0"/>
        <v>-1.29471</v>
      </c>
      <c r="E36" s="115">
        <f t="shared" si="0"/>
        <v>3.6823700000000001</v>
      </c>
      <c r="F36" s="115">
        <f t="shared" si="0"/>
        <v>0.30856</v>
      </c>
      <c r="G36" s="115">
        <f t="shared" si="0"/>
        <v>0.13403000000000001</v>
      </c>
      <c r="H36" s="115">
        <f t="shared" si="0"/>
        <v>0.63668999999999998</v>
      </c>
      <c r="I36" s="115">
        <f t="shared" si="0"/>
        <v>-0.39467000000000002</v>
      </c>
      <c r="J36" s="115">
        <f t="shared" si="0"/>
        <v>0.97872999999999999</v>
      </c>
      <c r="K36" s="115">
        <f t="shared" si="0"/>
        <v>-2.8649999999999998E-2</v>
      </c>
      <c r="L36" s="115">
        <f t="shared" si="0"/>
        <v>-0.45890999999999998</v>
      </c>
      <c r="M36" s="115">
        <f t="shared" si="0"/>
        <v>0.47767999999999999</v>
      </c>
      <c r="N36" s="115">
        <f t="shared" si="0"/>
        <v>-1.3378300000000001</v>
      </c>
      <c r="O36" s="115">
        <f t="shared" si="0"/>
        <v>-1.45655</v>
      </c>
      <c r="P36" s="115">
        <f t="shared" si="0"/>
        <v>2.3062499999999999</v>
      </c>
      <c r="Q36" s="115">
        <f t="shared" si="0"/>
        <v>-1.55271</v>
      </c>
      <c r="R36" s="115">
        <f t="shared" si="0"/>
        <v>0.24826000000000001</v>
      </c>
      <c r="S36" s="115">
        <f t="shared" si="0"/>
        <v>0.39189000000000002</v>
      </c>
      <c r="T36" s="115">
        <f t="shared" si="0"/>
        <v>-0.35679</v>
      </c>
      <c r="U36" s="103">
        <v>2009</v>
      </c>
    </row>
    <row r="37" spans="1:21" s="18" customFormat="1" ht="12" hidden="1" customHeight="1" outlineLevel="1" x14ac:dyDescent="0.2">
      <c r="A37" s="103">
        <v>2010</v>
      </c>
      <c r="B37" s="115">
        <f t="shared" si="0"/>
        <v>-1.0140800000000001</v>
      </c>
      <c r="C37" s="115">
        <f t="shared" si="0"/>
        <v>-0.79532000000000003</v>
      </c>
      <c r="D37" s="115">
        <f t="shared" si="0"/>
        <v>0.19814000000000001</v>
      </c>
      <c r="E37" s="115">
        <f t="shared" si="0"/>
        <v>0.14495</v>
      </c>
      <c r="F37" s="115">
        <f t="shared" si="0"/>
        <v>-2.58087</v>
      </c>
      <c r="G37" s="115">
        <f t="shared" si="0"/>
        <v>-1.52841</v>
      </c>
      <c r="H37" s="115">
        <f t="shared" si="0"/>
        <v>-1.6137699999999999</v>
      </c>
      <c r="I37" s="115">
        <f t="shared" si="0"/>
        <v>-3.5845899999999999</v>
      </c>
      <c r="J37" s="115">
        <f t="shared" si="0"/>
        <v>-1.8896599999999999</v>
      </c>
      <c r="K37" s="115">
        <f t="shared" si="0"/>
        <v>-1.0588299999999999</v>
      </c>
      <c r="L37" s="115">
        <f t="shared" si="0"/>
        <v>-2.0386199999999999</v>
      </c>
      <c r="M37" s="115">
        <f t="shared" si="0"/>
        <v>-1.5236499999999999</v>
      </c>
      <c r="N37" s="115">
        <f t="shared" si="0"/>
        <v>-3.38435</v>
      </c>
      <c r="O37" s="115">
        <f t="shared" si="0"/>
        <v>-1.1542300000000001</v>
      </c>
      <c r="P37" s="115">
        <f t="shared" si="0"/>
        <v>-2.1085600000000002</v>
      </c>
      <c r="Q37" s="115">
        <f t="shared" si="0"/>
        <v>-3.0917400000000002</v>
      </c>
      <c r="R37" s="115">
        <f t="shared" si="0"/>
        <v>-1.37032</v>
      </c>
      <c r="S37" s="115">
        <f t="shared" si="0"/>
        <v>-1.2974000000000001</v>
      </c>
      <c r="T37" s="115">
        <f t="shared" si="0"/>
        <v>-2.30816</v>
      </c>
      <c r="U37" s="103">
        <v>2010</v>
      </c>
    </row>
    <row r="38" spans="1:21" s="18" customFormat="1" ht="12" hidden="1" customHeight="1" outlineLevel="1" x14ac:dyDescent="0.2">
      <c r="A38" s="103">
        <v>2011</v>
      </c>
      <c r="B38" s="115">
        <f t="shared" si="0"/>
        <v>-1.0941000000000001</v>
      </c>
      <c r="C38" s="115">
        <f t="shared" si="0"/>
        <v>-1.3178000000000001</v>
      </c>
      <c r="D38" s="115">
        <f t="shared" si="0"/>
        <v>-6.5199100000000003</v>
      </c>
      <c r="E38" s="115">
        <f t="shared" si="0"/>
        <v>-7.0664499999999997</v>
      </c>
      <c r="F38" s="115">
        <f t="shared" si="0"/>
        <v>-2.6700699999999999</v>
      </c>
      <c r="G38" s="115">
        <f t="shared" si="0"/>
        <v>-2.47349</v>
      </c>
      <c r="H38" s="115">
        <f t="shared" si="0"/>
        <v>-1.3534299999999999</v>
      </c>
      <c r="I38" s="115">
        <f t="shared" si="0"/>
        <v>-8.1626300000000001</v>
      </c>
      <c r="J38" s="115">
        <f t="shared" si="0"/>
        <v>-1.61931</v>
      </c>
      <c r="K38" s="115">
        <f t="shared" si="0"/>
        <v>-1.4320900000000001</v>
      </c>
      <c r="L38" s="115">
        <f t="shared" si="0"/>
        <v>-1.58026</v>
      </c>
      <c r="M38" s="115">
        <f t="shared" si="0"/>
        <v>-2.08602</v>
      </c>
      <c r="N38" s="115">
        <f t="shared" si="0"/>
        <v>-7.5849099999999998</v>
      </c>
      <c r="O38" s="115">
        <f t="shared" si="0"/>
        <v>-6.9336200000000003</v>
      </c>
      <c r="P38" s="115">
        <f t="shared" si="0"/>
        <v>-2.6597499999999998</v>
      </c>
      <c r="Q38" s="115">
        <f t="shared" si="0"/>
        <v>-7.3720999999999997</v>
      </c>
      <c r="R38" s="115">
        <f t="shared" si="0"/>
        <v>-2.3434900000000001</v>
      </c>
      <c r="S38" s="115">
        <f t="shared" si="0"/>
        <v>-1.48403</v>
      </c>
      <c r="T38" s="115">
        <f t="shared" si="0"/>
        <v>-7.4116799999999996</v>
      </c>
      <c r="U38" s="103">
        <v>2011</v>
      </c>
    </row>
    <row r="39" spans="1:21" s="18" customFormat="1" ht="12" hidden="1" customHeight="1" outlineLevel="1" x14ac:dyDescent="0.2">
      <c r="A39" s="103">
        <v>2012</v>
      </c>
      <c r="B39" s="115">
        <f t="shared" si="0"/>
        <v>-1.1755100000000001</v>
      </c>
      <c r="C39" s="115">
        <f t="shared" si="0"/>
        <v>-1.2763599999999999</v>
      </c>
      <c r="D39" s="115">
        <f t="shared" si="0"/>
        <v>-0.77917999999999998</v>
      </c>
      <c r="E39" s="115">
        <f t="shared" si="0"/>
        <v>-4.0232400000000004</v>
      </c>
      <c r="F39" s="115">
        <f t="shared" si="0"/>
        <v>-1.1069500000000001</v>
      </c>
      <c r="G39" s="115">
        <f t="shared" si="0"/>
        <v>-0.63927</v>
      </c>
      <c r="H39" s="115">
        <f t="shared" si="0"/>
        <v>-1.4249400000000001</v>
      </c>
      <c r="I39" s="115">
        <f t="shared" si="0"/>
        <v>-4.1680200000000003</v>
      </c>
      <c r="J39" s="115">
        <f t="shared" si="0"/>
        <v>-2.3132100000000002</v>
      </c>
      <c r="K39" s="115">
        <f t="shared" si="0"/>
        <v>-1.9946999999999999</v>
      </c>
      <c r="L39" s="115">
        <f t="shared" si="0"/>
        <v>-1.5622199999999999</v>
      </c>
      <c r="M39" s="115">
        <f t="shared" si="0"/>
        <v>-2.2680199999999999</v>
      </c>
      <c r="N39" s="115">
        <f t="shared" si="0"/>
        <v>-2.3801100000000002</v>
      </c>
      <c r="O39" s="115">
        <f t="shared" si="0"/>
        <v>-4.9901999999999997</v>
      </c>
      <c r="P39" s="115">
        <f t="shared" si="0"/>
        <v>-2.7692299999999999</v>
      </c>
      <c r="Q39" s="115">
        <f t="shared" si="0"/>
        <v>-4.2474400000000001</v>
      </c>
      <c r="R39" s="115">
        <f t="shared" si="0"/>
        <v>-1.8855</v>
      </c>
      <c r="S39" s="115">
        <f t="shared" si="0"/>
        <v>-1.6881999999999999</v>
      </c>
      <c r="T39" s="115">
        <f t="shared" si="0"/>
        <v>-3.7058200000000001</v>
      </c>
      <c r="U39" s="103">
        <v>2012</v>
      </c>
    </row>
    <row r="40" spans="1:21" s="18" customFormat="1" ht="12" hidden="1" customHeight="1" outlineLevel="1" x14ac:dyDescent="0.2">
      <c r="A40" s="103">
        <v>2013</v>
      </c>
      <c r="B40" s="115">
        <f t="shared" si="0"/>
        <v>-8.1670000000000006E-2</v>
      </c>
      <c r="C40" s="115">
        <f t="shared" si="0"/>
        <v>0.21077000000000001</v>
      </c>
      <c r="D40" s="115">
        <f t="shared" si="0"/>
        <v>2.0791300000000001</v>
      </c>
      <c r="E40" s="115">
        <f t="shared" si="0"/>
        <v>0.23641000000000001</v>
      </c>
      <c r="F40" s="115">
        <f t="shared" si="0"/>
        <v>0.20368</v>
      </c>
      <c r="G40" s="115">
        <f t="shared" si="0"/>
        <v>0.69713999999999998</v>
      </c>
      <c r="H40" s="115">
        <f t="shared" si="0"/>
        <v>-0.12203</v>
      </c>
      <c r="I40" s="115">
        <f t="shared" si="0"/>
        <v>-8.9749999999999996E-2</v>
      </c>
      <c r="J40" s="115">
        <f t="shared" si="0"/>
        <v>-0.49824000000000002</v>
      </c>
      <c r="K40" s="115">
        <f t="shared" si="0"/>
        <v>0.32327</v>
      </c>
      <c r="L40" s="115">
        <f t="shared" si="0"/>
        <v>-0.12354999999999999</v>
      </c>
      <c r="M40" s="115">
        <f t="shared" si="0"/>
        <v>-0.73743000000000003</v>
      </c>
      <c r="N40" s="115">
        <f t="shared" si="0"/>
        <v>-4.0329999999999998E-2</v>
      </c>
      <c r="O40" s="115">
        <f t="shared" si="0"/>
        <v>-0.44263999999999998</v>
      </c>
      <c r="P40" s="115">
        <f t="shared" si="0"/>
        <v>-0.59214</v>
      </c>
      <c r="Q40" s="115">
        <f t="shared" si="0"/>
        <v>-2.39676</v>
      </c>
      <c r="R40" s="115">
        <f t="shared" si="0"/>
        <v>3.4939999999999999E-2</v>
      </c>
      <c r="S40" s="115">
        <f t="shared" si="0"/>
        <v>2.291E-2</v>
      </c>
      <c r="T40" s="115">
        <f t="shared" si="0"/>
        <v>-0.45018000000000002</v>
      </c>
      <c r="U40" s="103">
        <v>2013</v>
      </c>
    </row>
    <row r="41" spans="1:21" s="18" customFormat="1" ht="12" hidden="1" customHeight="1" outlineLevel="1" x14ac:dyDescent="0.2">
      <c r="A41" s="103">
        <v>2014</v>
      </c>
      <c r="B41" s="115">
        <f t="shared" si="0"/>
        <v>-0.54993999999999998</v>
      </c>
      <c r="C41" s="115">
        <f t="shared" si="0"/>
        <v>-0.31830999999999998</v>
      </c>
      <c r="D41" s="115">
        <f t="shared" si="0"/>
        <v>-2.5459700000000001</v>
      </c>
      <c r="E41" s="115">
        <f t="shared" si="0"/>
        <v>-3.9962900000000001</v>
      </c>
      <c r="F41" s="115">
        <f t="shared" si="0"/>
        <v>-1.2141999999999999</v>
      </c>
      <c r="G41" s="115">
        <f t="shared" si="0"/>
        <v>-0.4304</v>
      </c>
      <c r="H41" s="115">
        <f t="shared" si="0"/>
        <v>0.49651000000000001</v>
      </c>
      <c r="I41" s="115">
        <f t="shared" si="0"/>
        <v>-1.93746</v>
      </c>
      <c r="J41" s="115">
        <f t="shared" si="0"/>
        <v>-0.26447999999999999</v>
      </c>
      <c r="K41" s="115">
        <f t="shared" si="0"/>
        <v>-0.99428000000000005</v>
      </c>
      <c r="L41" s="115">
        <f t="shared" si="0"/>
        <v>0.22500000000000001</v>
      </c>
      <c r="M41" s="115">
        <f t="shared" si="0"/>
        <v>-0.35387999999999997</v>
      </c>
      <c r="N41" s="115">
        <f t="shared" si="0"/>
        <v>-3.9982899999999999</v>
      </c>
      <c r="O41" s="115">
        <f t="shared" si="0"/>
        <v>-4.2553599999999996</v>
      </c>
      <c r="P41" s="115">
        <f t="shared" si="0"/>
        <v>-0.49020999999999998</v>
      </c>
      <c r="Q41" s="115">
        <f t="shared" si="0"/>
        <v>-2.00651</v>
      </c>
      <c r="R41" s="115">
        <f t="shared" si="0"/>
        <v>-0.85575000000000001</v>
      </c>
      <c r="S41" s="115">
        <f t="shared" si="0"/>
        <v>-0.4642</v>
      </c>
      <c r="T41" s="115">
        <f t="shared" si="0"/>
        <v>-3.4504700000000001</v>
      </c>
      <c r="U41" s="103">
        <v>2014</v>
      </c>
    </row>
    <row r="42" spans="1:21" s="18" customFormat="1" ht="12" hidden="1" customHeight="1" outlineLevel="1" x14ac:dyDescent="0.2">
      <c r="A42" s="102">
        <v>2015</v>
      </c>
      <c r="B42" s="115">
        <f t="shared" si="0"/>
        <v>-3.3187199999999999</v>
      </c>
      <c r="C42" s="115">
        <f t="shared" si="0"/>
        <v>-1.62059</v>
      </c>
      <c r="D42" s="115">
        <f t="shared" si="0"/>
        <v>-4.0210800000000004</v>
      </c>
      <c r="E42" s="115">
        <f t="shared" si="0"/>
        <v>-8.5897699999999997</v>
      </c>
      <c r="F42" s="115">
        <f t="shared" si="0"/>
        <v>-4.3574799999999998</v>
      </c>
      <c r="G42" s="115">
        <f t="shared" si="0"/>
        <v>-4.3887999999999998</v>
      </c>
      <c r="H42" s="115">
        <f t="shared" si="0"/>
        <v>-1.78447</v>
      </c>
      <c r="I42" s="115">
        <f t="shared" si="0"/>
        <v>-6.02996</v>
      </c>
      <c r="J42" s="115">
        <f t="shared" si="0"/>
        <v>-3.0863800000000001</v>
      </c>
      <c r="K42" s="115">
        <f t="shared" si="0"/>
        <v>-2.7711600000000001</v>
      </c>
      <c r="L42" s="115">
        <f t="shared" si="0"/>
        <v>-1.9916400000000001</v>
      </c>
      <c r="M42" s="115">
        <f t="shared" si="0"/>
        <v>-3.6168999999999998</v>
      </c>
      <c r="N42" s="115">
        <f t="shared" si="0"/>
        <v>-9.44252</v>
      </c>
      <c r="O42" s="115">
        <f t="shared" si="0"/>
        <v>-7.5169499999999996</v>
      </c>
      <c r="P42" s="115">
        <f t="shared" si="0"/>
        <v>-2.9282499999999998</v>
      </c>
      <c r="Q42" s="115">
        <f t="shared" si="0"/>
        <v>-5.1225500000000004</v>
      </c>
      <c r="R42" s="115">
        <f t="shared" si="0"/>
        <v>-3.2235299999999998</v>
      </c>
      <c r="S42" s="115">
        <f t="shared" si="0"/>
        <v>-2.6338699999999999</v>
      </c>
      <c r="T42" s="115">
        <f t="shared" si="0"/>
        <v>-7.78085</v>
      </c>
      <c r="U42" s="103">
        <v>2015</v>
      </c>
    </row>
    <row r="43" spans="1:21" s="18" customFormat="1" ht="12" hidden="1" customHeight="1" outlineLevel="1" x14ac:dyDescent="0.2">
      <c r="A43" s="102">
        <v>2016</v>
      </c>
      <c r="B43" s="115">
        <f t="shared" si="0"/>
        <v>-1.09981</v>
      </c>
      <c r="C43" s="115">
        <f t="shared" si="0"/>
        <v>-0.81693000000000005</v>
      </c>
      <c r="D43" s="115">
        <f t="shared" si="0"/>
        <v>-1.57955</v>
      </c>
      <c r="E43" s="115">
        <f t="shared" si="0"/>
        <v>-1.02257</v>
      </c>
      <c r="F43" s="115">
        <f t="shared" si="0"/>
        <v>-3.3622700000000001</v>
      </c>
      <c r="G43" s="115">
        <f t="shared" si="0"/>
        <v>-1.4413</v>
      </c>
      <c r="H43" s="115">
        <f t="shared" si="0"/>
        <v>-1.41805</v>
      </c>
      <c r="I43" s="115">
        <f t="shared" si="0"/>
        <v>-2.65449</v>
      </c>
      <c r="J43" s="115">
        <f t="shared" si="0"/>
        <v>-0.83391000000000004</v>
      </c>
      <c r="K43" s="115">
        <f t="shared" si="0"/>
        <v>-1.5471999999999999</v>
      </c>
      <c r="L43" s="115">
        <f t="shared" si="0"/>
        <v>-1.0481199999999999</v>
      </c>
      <c r="M43" s="115">
        <f t="shared" si="0"/>
        <v>0.14373</v>
      </c>
      <c r="N43" s="115">
        <f t="shared" si="0"/>
        <v>-1.90591</v>
      </c>
      <c r="O43" s="115">
        <f t="shared" si="0"/>
        <v>-3.6886700000000001</v>
      </c>
      <c r="P43" s="115">
        <f t="shared" si="0"/>
        <v>-0.88758999999999999</v>
      </c>
      <c r="Q43" s="115">
        <f t="shared" si="0"/>
        <v>-3.3320099999999999</v>
      </c>
      <c r="R43" s="115">
        <f t="shared" si="0"/>
        <v>-1.3105199999999999</v>
      </c>
      <c r="S43" s="115">
        <f t="shared" si="0"/>
        <v>-1.17537</v>
      </c>
      <c r="T43" s="115">
        <f t="shared" si="0"/>
        <v>-2.3877999999999999</v>
      </c>
      <c r="U43" s="103">
        <v>2016</v>
      </c>
    </row>
    <row r="44" spans="1:21" s="18" customFormat="1" ht="12" hidden="1" customHeight="1" outlineLevel="1" x14ac:dyDescent="0.2">
      <c r="A44" s="103">
        <v>2017</v>
      </c>
      <c r="B44" s="115">
        <f t="shared" si="0"/>
        <v>-1.0490900000000001</v>
      </c>
      <c r="C44" s="115">
        <f t="shared" si="0"/>
        <v>-0.57418999999999998</v>
      </c>
      <c r="D44" s="115">
        <f t="shared" si="0"/>
        <v>-0.47291</v>
      </c>
      <c r="E44" s="115">
        <f t="shared" si="0"/>
        <v>-0.13528999999999999</v>
      </c>
      <c r="F44" s="115">
        <f t="shared" si="0"/>
        <v>-1.63127</v>
      </c>
      <c r="G44" s="115">
        <f t="shared" si="0"/>
        <v>-1.15212</v>
      </c>
      <c r="H44" s="115">
        <f t="shared" si="0"/>
        <v>-0.87921000000000005</v>
      </c>
      <c r="I44" s="115">
        <f t="shared" si="0"/>
        <v>-1.2355499999999999</v>
      </c>
      <c r="J44" s="115">
        <f t="shared" ref="C44:T52" si="1">ROUND(J20/J19*100-100,5)</f>
        <v>-0.50182000000000004</v>
      </c>
      <c r="K44" s="115">
        <f t="shared" si="1"/>
        <v>-1.14703</v>
      </c>
      <c r="L44" s="115">
        <f t="shared" si="1"/>
        <v>-0.71316000000000002</v>
      </c>
      <c r="M44" s="115">
        <f t="shared" si="1"/>
        <v>-1.1794899999999999</v>
      </c>
      <c r="N44" s="115">
        <f t="shared" si="1"/>
        <v>-1.22387</v>
      </c>
      <c r="O44" s="115">
        <f t="shared" si="1"/>
        <v>-2.9925799999999998</v>
      </c>
      <c r="P44" s="115">
        <f t="shared" si="1"/>
        <v>-0.93684000000000001</v>
      </c>
      <c r="Q44" s="115">
        <f t="shared" si="1"/>
        <v>-1.1079600000000001</v>
      </c>
      <c r="R44" s="115">
        <f t="shared" si="1"/>
        <v>-0.92217000000000005</v>
      </c>
      <c r="S44" s="115">
        <f t="shared" si="1"/>
        <v>-0.89490000000000003</v>
      </c>
      <c r="T44" s="115">
        <f t="shared" si="1"/>
        <v>-1.29738</v>
      </c>
      <c r="U44" s="103">
        <v>2017</v>
      </c>
    </row>
    <row r="45" spans="1:21" s="18" customFormat="1" ht="12" hidden="1" customHeight="1" outlineLevel="1" x14ac:dyDescent="0.2">
      <c r="A45" s="103">
        <v>2018</v>
      </c>
      <c r="B45" s="115">
        <f t="shared" ref="B45:B52" si="2">ROUND(B21/B20*100-100,5)</f>
        <v>-1.7197800000000001</v>
      </c>
      <c r="C45" s="115">
        <f t="shared" si="1"/>
        <v>-1.3693500000000001</v>
      </c>
      <c r="D45" s="115">
        <f t="shared" si="1"/>
        <v>-1.4399</v>
      </c>
      <c r="E45" s="115">
        <f t="shared" si="1"/>
        <v>-3.4143300000000001</v>
      </c>
      <c r="F45" s="115">
        <f t="shared" si="1"/>
        <v>-1.6823600000000001</v>
      </c>
      <c r="G45" s="115">
        <f t="shared" si="1"/>
        <v>-0.99736999999999998</v>
      </c>
      <c r="H45" s="115">
        <f t="shared" si="1"/>
        <v>-1.0200499999999999</v>
      </c>
      <c r="I45" s="115">
        <f t="shared" si="1"/>
        <v>-2.33622</v>
      </c>
      <c r="J45" s="115">
        <f t="shared" si="1"/>
        <v>-1.51912</v>
      </c>
      <c r="K45" s="115">
        <f t="shared" si="1"/>
        <v>-1.6208400000000001</v>
      </c>
      <c r="L45" s="115">
        <f t="shared" si="1"/>
        <v>-1.56677</v>
      </c>
      <c r="M45" s="115">
        <f t="shared" si="1"/>
        <v>-2.41751</v>
      </c>
      <c r="N45" s="115">
        <f t="shared" si="1"/>
        <v>-2.28424</v>
      </c>
      <c r="O45" s="115">
        <f t="shared" si="1"/>
        <v>-3.8516900000000001</v>
      </c>
      <c r="P45" s="115">
        <f t="shared" si="1"/>
        <v>-1.1212500000000001</v>
      </c>
      <c r="Q45" s="115">
        <f t="shared" si="1"/>
        <v>-1.8934299999999999</v>
      </c>
      <c r="R45" s="115">
        <f t="shared" si="1"/>
        <v>-1.61951</v>
      </c>
      <c r="S45" s="115">
        <f t="shared" si="1"/>
        <v>-1.50051</v>
      </c>
      <c r="T45" s="115">
        <f t="shared" si="1"/>
        <v>-2.7130899999999998</v>
      </c>
      <c r="U45" s="103">
        <v>2018</v>
      </c>
    </row>
    <row r="46" spans="1:21" s="18" customFormat="1" ht="12" customHeight="1" collapsed="1" x14ac:dyDescent="0.2">
      <c r="A46" s="103">
        <v>2019</v>
      </c>
      <c r="B46" s="115">
        <f t="shared" si="2"/>
        <v>-1.44323</v>
      </c>
      <c r="C46" s="115">
        <f t="shared" si="1"/>
        <v>-0.94567999999999997</v>
      </c>
      <c r="D46" s="115">
        <f t="shared" si="1"/>
        <v>-0.44730999999999999</v>
      </c>
      <c r="E46" s="115">
        <f t="shared" si="1"/>
        <v>-0.49828</v>
      </c>
      <c r="F46" s="115">
        <f t="shared" si="1"/>
        <v>-2.8926500000000002</v>
      </c>
      <c r="G46" s="115">
        <f t="shared" si="1"/>
        <v>-1.89584</v>
      </c>
      <c r="H46" s="115">
        <f t="shared" si="1"/>
        <v>-1.02389</v>
      </c>
      <c r="I46" s="115">
        <f t="shared" si="1"/>
        <v>-0.63976999999999995</v>
      </c>
      <c r="J46" s="115">
        <f t="shared" si="1"/>
        <v>-1.20699</v>
      </c>
      <c r="K46" s="115">
        <f t="shared" si="1"/>
        <v>-1.43631</v>
      </c>
      <c r="L46" s="115">
        <f t="shared" si="1"/>
        <v>-1.2950299999999999</v>
      </c>
      <c r="M46" s="115">
        <f t="shared" si="1"/>
        <v>-2.3055699999999999</v>
      </c>
      <c r="N46" s="115">
        <f t="shared" si="1"/>
        <v>-1.26973</v>
      </c>
      <c r="O46" s="115">
        <f t="shared" si="1"/>
        <v>-0.49325999999999998</v>
      </c>
      <c r="P46" s="115">
        <f t="shared" si="1"/>
        <v>-1.2214400000000001</v>
      </c>
      <c r="Q46" s="115">
        <f t="shared" si="1"/>
        <v>-0.68862000000000001</v>
      </c>
      <c r="R46" s="115">
        <f t="shared" si="1"/>
        <v>-1.2299</v>
      </c>
      <c r="S46" s="115">
        <f t="shared" si="1"/>
        <v>-1.30583</v>
      </c>
      <c r="T46" s="115">
        <f t="shared" si="1"/>
        <v>-0.80559000000000003</v>
      </c>
      <c r="U46" s="103">
        <v>2019</v>
      </c>
    </row>
    <row r="47" spans="1:21" s="18" customFormat="1" ht="12" customHeight="1" x14ac:dyDescent="0.2">
      <c r="A47" s="103">
        <v>2020</v>
      </c>
      <c r="B47" s="115">
        <f t="shared" si="2"/>
        <v>-5.3847500000000004</v>
      </c>
      <c r="C47" s="115">
        <f t="shared" si="1"/>
        <v>-4.9091800000000001</v>
      </c>
      <c r="D47" s="115">
        <f t="shared" si="1"/>
        <v>-11.23861</v>
      </c>
      <c r="E47" s="115">
        <f t="shared" si="1"/>
        <v>-5.5518900000000002</v>
      </c>
      <c r="F47" s="115">
        <f t="shared" si="1"/>
        <v>-6.6981299999999999</v>
      </c>
      <c r="G47" s="115">
        <f t="shared" si="1"/>
        <v>-7.3187899999999999</v>
      </c>
      <c r="H47" s="115">
        <f t="shared" si="1"/>
        <v>-5.4972000000000003</v>
      </c>
      <c r="I47" s="115">
        <f t="shared" si="1"/>
        <v>-6.68032</v>
      </c>
      <c r="J47" s="115">
        <f t="shared" si="1"/>
        <v>-5.6403299999999996</v>
      </c>
      <c r="K47" s="115">
        <f t="shared" si="1"/>
        <v>-5.8959900000000003</v>
      </c>
      <c r="L47" s="115">
        <f t="shared" si="1"/>
        <v>-5.5493600000000001</v>
      </c>
      <c r="M47" s="115">
        <f t="shared" si="1"/>
        <v>-5.9331899999999997</v>
      </c>
      <c r="N47" s="115">
        <f t="shared" si="1"/>
        <v>-7.60771</v>
      </c>
      <c r="O47" s="115">
        <f t="shared" si="1"/>
        <v>-6.6051299999999999</v>
      </c>
      <c r="P47" s="115">
        <f t="shared" si="1"/>
        <v>-6.1326200000000002</v>
      </c>
      <c r="Q47" s="115">
        <f t="shared" si="1"/>
        <v>-6.3946699999999996</v>
      </c>
      <c r="R47" s="115">
        <f t="shared" si="1"/>
        <v>-5.8812300000000004</v>
      </c>
      <c r="S47" s="115">
        <f t="shared" si="1"/>
        <v>-5.5949099999999996</v>
      </c>
      <c r="T47" s="115">
        <f t="shared" si="1"/>
        <v>-6.7054400000000003</v>
      </c>
      <c r="U47" s="103">
        <v>2020</v>
      </c>
    </row>
    <row r="48" spans="1:21" s="18" customFormat="1" ht="12" customHeight="1" x14ac:dyDescent="0.2">
      <c r="A48" s="103">
        <v>2021</v>
      </c>
      <c r="B48" s="115">
        <f t="shared" si="2"/>
        <v>-2.7382</v>
      </c>
      <c r="C48" s="115">
        <f t="shared" si="1"/>
        <v>-2.8493300000000001</v>
      </c>
      <c r="D48" s="115">
        <f t="shared" si="1"/>
        <v>-3.0890900000000001</v>
      </c>
      <c r="E48" s="115">
        <f t="shared" si="1"/>
        <v>-3.3065099999999998</v>
      </c>
      <c r="F48" s="115">
        <f t="shared" si="1"/>
        <v>-3.9053900000000001</v>
      </c>
      <c r="G48" s="115">
        <f t="shared" si="1"/>
        <v>-3.6216699999999999</v>
      </c>
      <c r="H48" s="115">
        <f t="shared" si="1"/>
        <v>-2.6534399999999998</v>
      </c>
      <c r="I48" s="115">
        <f t="shared" si="1"/>
        <v>-3.3227899999999999</v>
      </c>
      <c r="J48" s="115">
        <f t="shared" si="1"/>
        <v>-2.80186</v>
      </c>
      <c r="K48" s="115">
        <f t="shared" si="1"/>
        <v>-3.2542499999999999</v>
      </c>
      <c r="L48" s="115">
        <f t="shared" si="1"/>
        <v>-3.3061500000000001</v>
      </c>
      <c r="M48" s="115">
        <f t="shared" si="1"/>
        <v>-3.1272099999999998</v>
      </c>
      <c r="N48" s="115">
        <f t="shared" si="1"/>
        <v>-3.32944</v>
      </c>
      <c r="O48" s="115">
        <f t="shared" si="1"/>
        <v>-5.2096400000000003</v>
      </c>
      <c r="P48" s="115">
        <f t="shared" si="1"/>
        <v>-2.0175399999999999</v>
      </c>
      <c r="Q48" s="115">
        <f t="shared" si="1"/>
        <v>-3.8819699999999999</v>
      </c>
      <c r="R48" s="115">
        <f t="shared" si="1"/>
        <v>-3.0327700000000002</v>
      </c>
      <c r="S48" s="115">
        <f t="shared" si="1"/>
        <v>-2.9522400000000002</v>
      </c>
      <c r="T48" s="115">
        <f t="shared" si="1"/>
        <v>-3.7317300000000002</v>
      </c>
      <c r="U48" s="103">
        <v>2021</v>
      </c>
    </row>
    <row r="49" spans="1:21" s="18" customFormat="1" ht="12" customHeight="1" x14ac:dyDescent="0.2">
      <c r="A49" s="103">
        <v>2022</v>
      </c>
      <c r="B49" s="115">
        <f t="shared" si="2"/>
        <v>0.90497000000000005</v>
      </c>
      <c r="C49" s="115">
        <f t="shared" si="1"/>
        <v>0.97306999999999999</v>
      </c>
      <c r="D49" s="115">
        <f t="shared" si="1"/>
        <v>4.3968699999999998</v>
      </c>
      <c r="E49" s="115">
        <f t="shared" si="1"/>
        <v>-0.37347999999999998</v>
      </c>
      <c r="F49" s="115">
        <f t="shared" si="1"/>
        <v>1.3079099999999999</v>
      </c>
      <c r="G49" s="115">
        <f t="shared" si="1"/>
        <v>3.5846499999999999</v>
      </c>
      <c r="H49" s="115">
        <f t="shared" si="1"/>
        <v>0.43714999999999998</v>
      </c>
      <c r="I49" s="115">
        <f t="shared" si="1"/>
        <v>1.05802</v>
      </c>
      <c r="J49" s="115">
        <f t="shared" si="1"/>
        <v>1.0466800000000001</v>
      </c>
      <c r="K49" s="115">
        <f t="shared" si="1"/>
        <v>-3.4290000000000001E-2</v>
      </c>
      <c r="L49" s="115">
        <f t="shared" si="1"/>
        <v>0.64949000000000001</v>
      </c>
      <c r="M49" s="115">
        <f t="shared" si="1"/>
        <v>-0.42403999999999997</v>
      </c>
      <c r="N49" s="115">
        <f t="shared" si="1"/>
        <v>1.6785699999999999</v>
      </c>
      <c r="O49" s="115">
        <f t="shared" si="1"/>
        <v>-0.62404000000000004</v>
      </c>
      <c r="P49" s="115">
        <f t="shared" si="1"/>
        <v>0.63956000000000002</v>
      </c>
      <c r="Q49" s="115">
        <f t="shared" si="1"/>
        <v>0.87548999999999999</v>
      </c>
      <c r="R49" s="115">
        <f t="shared" si="1"/>
        <v>0.75566999999999995</v>
      </c>
      <c r="S49" s="115">
        <f t="shared" si="1"/>
        <v>0.64249999999999996</v>
      </c>
      <c r="T49" s="115">
        <f t="shared" si="1"/>
        <v>0.66896999999999995</v>
      </c>
      <c r="U49" s="103">
        <v>2022</v>
      </c>
    </row>
    <row r="50" spans="1:21" s="18" customFormat="1" ht="12" customHeight="1" x14ac:dyDescent="0.2">
      <c r="A50" s="103">
        <v>2023</v>
      </c>
      <c r="B50" s="115">
        <f t="shared" si="2"/>
        <v>1.9186099999999999</v>
      </c>
      <c r="C50" s="115">
        <f t="shared" si="1"/>
        <v>1.97211</v>
      </c>
      <c r="D50" s="115">
        <f t="shared" si="1"/>
        <v>5.7687200000000001</v>
      </c>
      <c r="E50" s="115">
        <f t="shared" si="1"/>
        <v>2.1972499999999999</v>
      </c>
      <c r="F50" s="115">
        <f t="shared" si="1"/>
        <v>2.4665699999999999</v>
      </c>
      <c r="G50" s="115">
        <f t="shared" si="1"/>
        <v>4.8006000000000002</v>
      </c>
      <c r="H50" s="115">
        <f t="shared" si="1"/>
        <v>2.0741299999999998</v>
      </c>
      <c r="I50" s="115">
        <f t="shared" si="1"/>
        <v>1.9792799999999999</v>
      </c>
      <c r="J50" s="115">
        <f t="shared" si="1"/>
        <v>1.0119100000000001</v>
      </c>
      <c r="K50" s="115">
        <f t="shared" si="1"/>
        <v>0.11686000000000001</v>
      </c>
      <c r="L50" s="115">
        <f t="shared" si="1"/>
        <v>1.1757</v>
      </c>
      <c r="M50" s="115">
        <f t="shared" si="1"/>
        <v>0.34189999999999998</v>
      </c>
      <c r="N50" s="115">
        <f t="shared" si="1"/>
        <v>2.9209900000000002</v>
      </c>
      <c r="O50" s="115">
        <f t="shared" si="1"/>
        <v>1.58897</v>
      </c>
      <c r="P50" s="115">
        <f t="shared" si="1"/>
        <v>0.99822999999999995</v>
      </c>
      <c r="Q50" s="115">
        <f t="shared" si="1"/>
        <v>2.1564199999999998</v>
      </c>
      <c r="R50" s="115">
        <f t="shared" si="1"/>
        <v>1.5208299999999999</v>
      </c>
      <c r="S50" s="115">
        <f t="shared" si="1"/>
        <v>1.2849699999999999</v>
      </c>
      <c r="T50" s="115">
        <f t="shared" si="1"/>
        <v>2.3022</v>
      </c>
      <c r="U50" s="103">
        <v>2023</v>
      </c>
    </row>
    <row r="51" spans="1:21" s="18" customFormat="1" ht="12" customHeight="1" x14ac:dyDescent="0.2">
      <c r="A51" s="103">
        <v>2024</v>
      </c>
      <c r="B51" s="115">
        <f t="shared" si="2"/>
        <v>-0.77580000000000005</v>
      </c>
      <c r="C51" s="115">
        <f t="shared" si="1"/>
        <v>0.14846999999999999</v>
      </c>
      <c r="D51" s="115">
        <f t="shared" si="1"/>
        <v>0.90159</v>
      </c>
      <c r="E51" s="115">
        <f t="shared" si="1"/>
        <v>0.80891000000000002</v>
      </c>
      <c r="F51" s="115">
        <f t="shared" si="1"/>
        <v>-0.98270999999999997</v>
      </c>
      <c r="G51" s="115">
        <f t="shared" si="1"/>
        <v>0.14227999999999999</v>
      </c>
      <c r="H51" s="115">
        <f t="shared" si="1"/>
        <v>-0.20247999999999999</v>
      </c>
      <c r="I51" s="115">
        <f t="shared" si="1"/>
        <v>0.62114000000000003</v>
      </c>
      <c r="J51" s="115">
        <f t="shared" si="1"/>
        <v>-0.72880999999999996</v>
      </c>
      <c r="K51" s="115">
        <f t="shared" si="1"/>
        <v>-1.3461399999999999</v>
      </c>
      <c r="L51" s="115">
        <f t="shared" si="1"/>
        <v>-0.82396000000000003</v>
      </c>
      <c r="M51" s="115">
        <f t="shared" si="1"/>
        <v>-1.3781399999999999</v>
      </c>
      <c r="N51" s="115">
        <f t="shared" si="1"/>
        <v>0.50175999999999998</v>
      </c>
      <c r="O51" s="115">
        <f t="shared" si="1"/>
        <v>0.63887000000000005</v>
      </c>
      <c r="P51" s="115">
        <f t="shared" si="1"/>
        <v>-0.43639</v>
      </c>
      <c r="Q51" s="115">
        <f t="shared" si="1"/>
        <v>1.3543499999999999</v>
      </c>
      <c r="R51" s="115">
        <f t="shared" si="1"/>
        <v>-0.49251</v>
      </c>
      <c r="S51" s="115">
        <f t="shared" si="1"/>
        <v>-0.68293999999999999</v>
      </c>
      <c r="T51" s="115">
        <f t="shared" si="1"/>
        <v>0.74475999999999998</v>
      </c>
      <c r="U51" s="103">
        <v>2024</v>
      </c>
    </row>
    <row r="52" spans="1:21" s="18" customFormat="1" ht="12" customHeight="1" x14ac:dyDescent="0.2">
      <c r="A52" s="103">
        <v>2025</v>
      </c>
      <c r="B52" s="115">
        <f t="shared" si="2"/>
        <v>-0.97718000000000005</v>
      </c>
      <c r="C52" s="115">
        <f t="shared" si="1"/>
        <v>-0.16814000000000001</v>
      </c>
      <c r="D52" s="115">
        <f t="shared" si="1"/>
        <v>0.34027000000000002</v>
      </c>
      <c r="E52" s="115">
        <f t="shared" si="1"/>
        <v>0.85289000000000004</v>
      </c>
      <c r="F52" s="115">
        <f t="shared" si="1"/>
        <v>-1.2565200000000001</v>
      </c>
      <c r="G52" s="115">
        <f t="shared" si="1"/>
        <v>0.15637999999999999</v>
      </c>
      <c r="H52" s="115">
        <f t="shared" si="1"/>
        <v>-0.72936000000000001</v>
      </c>
      <c r="I52" s="115">
        <f t="shared" si="1"/>
        <v>0.62938000000000005</v>
      </c>
      <c r="J52" s="115">
        <f t="shared" si="1"/>
        <v>-1.2332000000000001</v>
      </c>
      <c r="K52" s="115">
        <f t="shared" si="1"/>
        <v>-1.3908100000000001</v>
      </c>
      <c r="L52" s="115">
        <f t="shared" si="1"/>
        <v>-1.21411</v>
      </c>
      <c r="M52" s="115">
        <f t="shared" si="1"/>
        <v>-0.90075000000000005</v>
      </c>
      <c r="N52" s="115">
        <f t="shared" si="1"/>
        <v>-0.52225999999999995</v>
      </c>
      <c r="O52" s="115">
        <f t="shared" si="1"/>
        <v>-1.7679400000000001</v>
      </c>
      <c r="P52" s="115">
        <f t="shared" si="1"/>
        <v>-0.76051999999999997</v>
      </c>
      <c r="Q52" s="115">
        <f t="shared" si="1"/>
        <v>0.60204999999999997</v>
      </c>
      <c r="R52" s="115">
        <f t="shared" si="1"/>
        <v>-0.80428999999999995</v>
      </c>
      <c r="S52" s="115">
        <f t="shared" si="1"/>
        <v>-0.92705000000000004</v>
      </c>
      <c r="T52" s="115">
        <f t="shared" si="1"/>
        <v>-0.10237</v>
      </c>
      <c r="U52" s="103">
        <v>2025</v>
      </c>
    </row>
    <row r="53" spans="1:21" s="18" customFormat="1" ht="12" customHeight="1" x14ac:dyDescent="0.2">
      <c r="A53" s="103"/>
      <c r="B53" s="115"/>
      <c r="C53" s="116"/>
      <c r="D53" s="116"/>
      <c r="E53" s="116"/>
      <c r="F53" s="116"/>
      <c r="G53" s="116"/>
      <c r="H53" s="116"/>
      <c r="I53" s="116"/>
      <c r="J53" s="116"/>
      <c r="K53" s="116"/>
      <c r="L53" s="116"/>
      <c r="M53" s="116"/>
      <c r="N53" s="116"/>
      <c r="O53" s="116"/>
      <c r="P53" s="116"/>
      <c r="Q53" s="116"/>
      <c r="R53" s="116"/>
      <c r="S53" s="116"/>
      <c r="T53" s="116"/>
      <c r="U53" s="103"/>
    </row>
    <row r="54" spans="1:21" s="110" customFormat="1" ht="12" customHeight="1" x14ac:dyDescent="0.2">
      <c r="A54" s="109"/>
      <c r="B54" s="204" t="s">
        <v>116</v>
      </c>
      <c r="C54" s="204"/>
      <c r="D54" s="204"/>
      <c r="E54" s="204"/>
      <c r="F54" s="204"/>
      <c r="G54" s="204"/>
      <c r="H54" s="204"/>
      <c r="I54" s="204"/>
      <c r="J54" s="204"/>
      <c r="K54" s="204"/>
      <c r="L54" s="204" t="s">
        <v>116</v>
      </c>
      <c r="M54" s="204"/>
      <c r="N54" s="204"/>
      <c r="O54" s="204"/>
      <c r="P54" s="204"/>
      <c r="Q54" s="204"/>
      <c r="R54" s="204"/>
      <c r="S54" s="204"/>
      <c r="T54" s="204"/>
      <c r="U54" s="109"/>
    </row>
    <row r="55" spans="1:21" s="18" customFormat="1" ht="12" customHeight="1" x14ac:dyDescent="0.2">
      <c r="A55" s="103">
        <v>2003</v>
      </c>
      <c r="B55" s="115">
        <f>ROUND(B6/'T8'!B18*100,5)</f>
        <v>13.843070000000001</v>
      </c>
      <c r="C55" s="115">
        <f>ROUND(C6/'T8'!C18*100,5)</f>
        <v>13.217549999999999</v>
      </c>
      <c r="D55" s="115">
        <f>ROUND(D6/'T8'!D18*100,5)</f>
        <v>9.1764399999999995</v>
      </c>
      <c r="E55" s="115">
        <f>ROUND(E6/'T8'!E18*100,5)</f>
        <v>10.59793</v>
      </c>
      <c r="F55" s="115">
        <f>ROUND(F6/'T8'!F18*100,5)</f>
        <v>13.092449999999999</v>
      </c>
      <c r="G55" s="115">
        <f>ROUND(G6/'T8'!G18*100,5)</f>
        <v>10.505000000000001</v>
      </c>
      <c r="H55" s="115">
        <f>ROUND(H6/'T8'!H18*100,5)</f>
        <v>12.37566</v>
      </c>
      <c r="I55" s="115">
        <f>ROUND(I6/'T8'!I18*100,5)</f>
        <v>11.02295</v>
      </c>
      <c r="J55" s="115">
        <f>ROUND(J6/'T8'!J18*100,5)</f>
        <v>15.568960000000001</v>
      </c>
      <c r="K55" s="115">
        <f>ROUND(K6/'T8'!K18*100,5)</f>
        <v>15.74127</v>
      </c>
      <c r="L55" s="115">
        <f>ROUND(L6/'T8'!L18*100,5)</f>
        <v>15.65488</v>
      </c>
      <c r="M55" s="115">
        <f>ROUND(M6/'T8'!M18*100,5)</f>
        <v>15.20065</v>
      </c>
      <c r="N55" s="115">
        <f>ROUND(N6/'T8'!N18*100,5)</f>
        <v>11.793609999999999</v>
      </c>
      <c r="O55" s="115">
        <f>ROUND(O6/'T8'!O18*100,5)</f>
        <v>10.50995</v>
      </c>
      <c r="P55" s="115">
        <f>ROUND(P6/'T8'!P18*100,5)</f>
        <v>15.515790000000001</v>
      </c>
      <c r="Q55" s="115">
        <f>ROUND(Q6/'T8'!Q18*100,5)</f>
        <v>10.45321</v>
      </c>
      <c r="R55" s="115">
        <f>ROUND(R6/'T8'!R18*100,5)</f>
        <v>13.65489</v>
      </c>
      <c r="S55" s="115">
        <f>ROUND(S6/'T8'!S18*100,5)</f>
        <v>14.342510000000001</v>
      </c>
      <c r="T55" s="115">
        <f>ROUND(T6/'T8'!T18*100,5)</f>
        <v>11.01413</v>
      </c>
      <c r="U55" s="103">
        <v>2003</v>
      </c>
    </row>
    <row r="56" spans="1:21" s="18" customFormat="1" ht="12" hidden="1" customHeight="1" outlineLevel="1" x14ac:dyDescent="0.2">
      <c r="A56" s="103">
        <v>2004</v>
      </c>
      <c r="B56" s="115">
        <f>ROUND(B7/'T8'!B19*100,5)</f>
        <v>14.73723</v>
      </c>
      <c r="C56" s="115">
        <f>ROUND(C7/'T8'!C19*100,5)</f>
        <v>13.88815</v>
      </c>
      <c r="D56" s="115">
        <f>ROUND(D7/'T8'!D19*100,5)</f>
        <v>10.627000000000001</v>
      </c>
      <c r="E56" s="115">
        <f>ROUND(E7/'T8'!E19*100,5)</f>
        <v>11.84609</v>
      </c>
      <c r="F56" s="115">
        <f>ROUND(F7/'T8'!F19*100,5)</f>
        <v>14.05003</v>
      </c>
      <c r="G56" s="115">
        <f>ROUND(G7/'T8'!G19*100,5)</f>
        <v>11.581770000000001</v>
      </c>
      <c r="H56" s="115">
        <f>ROUND(H7/'T8'!H19*100,5)</f>
        <v>13.4544</v>
      </c>
      <c r="I56" s="115">
        <f>ROUND(I7/'T8'!I19*100,5)</f>
        <v>12.24892</v>
      </c>
      <c r="J56" s="115">
        <f>ROUND(J7/'T8'!J19*100,5)</f>
        <v>16.684329999999999</v>
      </c>
      <c r="K56" s="115">
        <f>ROUND(K7/'T8'!K19*100,5)</f>
        <v>17.084540000000001</v>
      </c>
      <c r="L56" s="115">
        <f>ROUND(L7/'T8'!L19*100,5)</f>
        <v>16.926189999999998</v>
      </c>
      <c r="M56" s="115">
        <f>ROUND(M7/'T8'!M19*100,5)</f>
        <v>15.987109999999999</v>
      </c>
      <c r="N56" s="115">
        <f>ROUND(N7/'T8'!N19*100,5)</f>
        <v>12.45149</v>
      </c>
      <c r="O56" s="115">
        <f>ROUND(O7/'T8'!O19*100,5)</f>
        <v>11.525880000000001</v>
      </c>
      <c r="P56" s="115">
        <f>ROUND(P7/'T8'!P19*100,5)</f>
        <v>16.658919999999998</v>
      </c>
      <c r="Q56" s="115">
        <f>ROUND(Q7/'T8'!Q19*100,5)</f>
        <v>11.683730000000001</v>
      </c>
      <c r="R56" s="115">
        <f>ROUND(R7/'T8'!R19*100,5)</f>
        <v>14.71425</v>
      </c>
      <c r="S56" s="115">
        <f>ROUND(S7/'T8'!S19*100,5)</f>
        <v>15.392289999999999</v>
      </c>
      <c r="T56" s="115">
        <f>ROUND(T7/'T8'!T19*100,5)</f>
        <v>12.015739999999999</v>
      </c>
      <c r="U56" s="103">
        <v>2004</v>
      </c>
    </row>
    <row r="57" spans="1:21" s="18" customFormat="1" ht="12" hidden="1" customHeight="1" outlineLevel="1" x14ac:dyDescent="0.2">
      <c r="A57" s="103">
        <v>2005</v>
      </c>
      <c r="B57" s="115">
        <f>ROUND(B8/'T8'!B20*100,5)</f>
        <v>14.942589999999999</v>
      </c>
      <c r="C57" s="115">
        <f>ROUND(C8/'T8'!C20*100,5)</f>
        <v>14.087630000000001</v>
      </c>
      <c r="D57" s="115">
        <f>ROUND(D8/'T8'!D20*100,5)</f>
        <v>11.58733</v>
      </c>
      <c r="E57" s="115">
        <f>ROUND(E8/'T8'!E20*100,5)</f>
        <v>12.42144</v>
      </c>
      <c r="F57" s="115">
        <f>ROUND(F8/'T8'!F20*100,5)</f>
        <v>14.375069999999999</v>
      </c>
      <c r="G57" s="115">
        <f>ROUND(G8/'T8'!G20*100,5)</f>
        <v>12.29041</v>
      </c>
      <c r="H57" s="115">
        <f>ROUND(H8/'T8'!H20*100,5)</f>
        <v>13.82057</v>
      </c>
      <c r="I57" s="115">
        <f>ROUND(I8/'T8'!I20*100,5)</f>
        <v>13.09632</v>
      </c>
      <c r="J57" s="115">
        <f>ROUND(J8/'T8'!J20*100,5)</f>
        <v>17.027480000000001</v>
      </c>
      <c r="K57" s="115">
        <f>ROUND(K8/'T8'!K20*100,5)</f>
        <v>17.360040000000001</v>
      </c>
      <c r="L57" s="115">
        <f>ROUND(L8/'T8'!L20*100,5)</f>
        <v>17.581759999999999</v>
      </c>
      <c r="M57" s="115">
        <f>ROUND(M8/'T8'!M20*100,5)</f>
        <v>16.563469999999999</v>
      </c>
      <c r="N57" s="115">
        <f>ROUND(N8/'T8'!N20*100,5)</f>
        <v>12.99179</v>
      </c>
      <c r="O57" s="115">
        <f>ROUND(O8/'T8'!O20*100,5)</f>
        <v>12.22852</v>
      </c>
      <c r="P57" s="115">
        <f>ROUND(P8/'T8'!P20*100,5)</f>
        <v>16.946750000000002</v>
      </c>
      <c r="Q57" s="115">
        <f>ROUND(Q8/'T8'!Q20*100,5)</f>
        <v>12.37022</v>
      </c>
      <c r="R57" s="115">
        <f>ROUND(R8/'T8'!R20*100,5)</f>
        <v>15.095879999999999</v>
      </c>
      <c r="S57" s="115">
        <f>ROUND(S8/'T8'!S20*100,5)</f>
        <v>15.69585</v>
      </c>
      <c r="T57" s="115">
        <f>ROUND(T8/'T8'!T20*100,5)</f>
        <v>12.65681</v>
      </c>
      <c r="U57" s="103">
        <v>2005</v>
      </c>
    </row>
    <row r="58" spans="1:21" s="18" customFormat="1" ht="12" hidden="1" customHeight="1" outlineLevel="1" x14ac:dyDescent="0.2">
      <c r="A58" s="103">
        <v>2006</v>
      </c>
      <c r="B58" s="115">
        <f>ROUND(B9/'T8'!B21*100,5)</f>
        <v>14.99314</v>
      </c>
      <c r="C58" s="115">
        <f>ROUND(C9/'T8'!C21*100,5)</f>
        <v>13.94059</v>
      </c>
      <c r="D58" s="115">
        <f>ROUND(D9/'T8'!D21*100,5)</f>
        <v>12.08844</v>
      </c>
      <c r="E58" s="115">
        <f>ROUND(E9/'T8'!E21*100,5)</f>
        <v>12.68364</v>
      </c>
      <c r="F58" s="115">
        <f>ROUND(F9/'T8'!F21*100,5)</f>
        <v>15.017429999999999</v>
      </c>
      <c r="G58" s="115">
        <f>ROUND(G9/'T8'!G21*100,5)</f>
        <v>11.68831</v>
      </c>
      <c r="H58" s="115">
        <f>ROUND(H9/'T8'!H21*100,5)</f>
        <v>14.034840000000001</v>
      </c>
      <c r="I58" s="115">
        <f>ROUND(I9/'T8'!I21*100,5)</f>
        <v>13.29373</v>
      </c>
      <c r="J58" s="115">
        <f>ROUND(J9/'T8'!J21*100,5)</f>
        <v>17.08989</v>
      </c>
      <c r="K58" s="115">
        <f>ROUND(K9/'T8'!K21*100,5)</f>
        <v>17.474139999999998</v>
      </c>
      <c r="L58" s="115">
        <f>ROUND(L9/'T8'!L21*100,5)</f>
        <v>17.490659999999998</v>
      </c>
      <c r="M58" s="115">
        <f>ROUND(M9/'T8'!M21*100,5)</f>
        <v>16.717700000000001</v>
      </c>
      <c r="N58" s="115">
        <f>ROUND(N9/'T8'!N21*100,5)</f>
        <v>13.35131</v>
      </c>
      <c r="O58" s="115">
        <f>ROUND(O9/'T8'!O21*100,5)</f>
        <v>12.87445</v>
      </c>
      <c r="P58" s="115">
        <f>ROUND(P9/'T8'!P21*100,5)</f>
        <v>16.94585</v>
      </c>
      <c r="Q58" s="115">
        <f>ROUND(Q9/'T8'!Q21*100,5)</f>
        <v>12.519259999999999</v>
      </c>
      <c r="R58" s="115">
        <f>ROUND(R9/'T8'!R21*100,5)</f>
        <v>15.178750000000001</v>
      </c>
      <c r="S58" s="115">
        <f>ROUND(S9/'T8'!S21*100,5)</f>
        <v>15.71645</v>
      </c>
      <c r="T58" s="115">
        <f>ROUND(T9/'T8'!T21*100,5)</f>
        <v>12.991390000000001</v>
      </c>
      <c r="U58" s="103">
        <v>2006</v>
      </c>
    </row>
    <row r="59" spans="1:21" s="18" customFormat="1" ht="12" hidden="1" customHeight="1" outlineLevel="1" x14ac:dyDescent="0.2">
      <c r="A59" s="103">
        <v>2007</v>
      </c>
      <c r="B59" s="115">
        <f>ROUND(B10/'T8'!B22*100,5)</f>
        <v>14.94971</v>
      </c>
      <c r="C59" s="115">
        <f>ROUND(C10/'T8'!C22*100,5)</f>
        <v>13.834809999999999</v>
      </c>
      <c r="D59" s="115">
        <f>ROUND(D10/'T8'!D22*100,5)</f>
        <v>11.92182</v>
      </c>
      <c r="E59" s="115">
        <f>ROUND(E10/'T8'!E22*100,5)</f>
        <v>12.29895</v>
      </c>
      <c r="F59" s="115">
        <f>ROUND(F10/'T8'!F22*100,5)</f>
        <v>14.761659999999999</v>
      </c>
      <c r="G59" s="115">
        <f>ROUND(G10/'T8'!G22*100,5)</f>
        <v>11.3919</v>
      </c>
      <c r="H59" s="115">
        <f>ROUND(H10/'T8'!H22*100,5)</f>
        <v>14.12698</v>
      </c>
      <c r="I59" s="115">
        <f>ROUND(I10/'T8'!I22*100,5)</f>
        <v>13.26497</v>
      </c>
      <c r="J59" s="115">
        <f>ROUND(J10/'T8'!J22*100,5)</f>
        <v>16.98884</v>
      </c>
      <c r="K59" s="115">
        <f>ROUND(K10/'T8'!K22*100,5)</f>
        <v>17.36834</v>
      </c>
      <c r="L59" s="115">
        <f>ROUND(L10/'T8'!L22*100,5)</f>
        <v>17.333770000000001</v>
      </c>
      <c r="M59" s="115">
        <f>ROUND(M10/'T8'!M22*100,5)</f>
        <v>16.6281</v>
      </c>
      <c r="N59" s="115">
        <f>ROUND(N10/'T8'!N22*100,5)</f>
        <v>12.80979</v>
      </c>
      <c r="O59" s="115">
        <f>ROUND(O10/'T8'!O22*100,5)</f>
        <v>12.696759999999999</v>
      </c>
      <c r="P59" s="115">
        <f>ROUND(P10/'T8'!P22*100,5)</f>
        <v>16.79616</v>
      </c>
      <c r="Q59" s="115">
        <f>ROUND(Q10/'T8'!Q22*100,5)</f>
        <v>12.09374</v>
      </c>
      <c r="R59" s="115">
        <f>ROUND(R10/'T8'!R22*100,5)</f>
        <v>15.046799999999999</v>
      </c>
      <c r="S59" s="115">
        <f>ROUND(S10/'T8'!S22*100,5)</f>
        <v>15.62744</v>
      </c>
      <c r="T59" s="115">
        <f>ROUND(T10/'T8'!T22*100,5)</f>
        <v>12.628310000000001</v>
      </c>
      <c r="U59" s="103">
        <v>2007</v>
      </c>
    </row>
    <row r="60" spans="1:21" s="18" customFormat="1" ht="12" hidden="1" customHeight="1" outlineLevel="1" x14ac:dyDescent="0.2">
      <c r="A60" s="103">
        <v>2008</v>
      </c>
      <c r="B60" s="115">
        <f>ROUND(B11/'T8'!B23*100,5)</f>
        <v>14.687519999999999</v>
      </c>
      <c r="C60" s="115">
        <f>ROUND(C11/'T8'!C23*100,5)</f>
        <v>13.58836</v>
      </c>
      <c r="D60" s="115">
        <f>ROUND(D11/'T8'!D23*100,5)</f>
        <v>11.7475</v>
      </c>
      <c r="E60" s="115">
        <f>ROUND(E11/'T8'!E23*100,5)</f>
        <v>12.3279</v>
      </c>
      <c r="F60" s="115">
        <f>ROUND(F11/'T8'!F23*100,5)</f>
        <v>14.40971</v>
      </c>
      <c r="G60" s="115">
        <f>ROUND(G11/'T8'!G23*100,5)</f>
        <v>11.117620000000001</v>
      </c>
      <c r="H60" s="115">
        <f>ROUND(H11/'T8'!H23*100,5)</f>
        <v>13.95243</v>
      </c>
      <c r="I60" s="115">
        <f>ROUND(I11/'T8'!I23*100,5)</f>
        <v>13.006159999999999</v>
      </c>
      <c r="J60" s="115">
        <f>ROUND(J11/'T8'!J23*100,5)</f>
        <v>16.731380000000001</v>
      </c>
      <c r="K60" s="115">
        <f>ROUND(K11/'T8'!K23*100,5)</f>
        <v>17.064039999999999</v>
      </c>
      <c r="L60" s="115">
        <f>ROUND(L11/'T8'!L23*100,5)</f>
        <v>17.11552</v>
      </c>
      <c r="M60" s="115">
        <f>ROUND(M11/'T8'!M23*100,5)</f>
        <v>16.28999</v>
      </c>
      <c r="N60" s="115">
        <f>ROUND(N11/'T8'!N23*100,5)</f>
        <v>12.47841</v>
      </c>
      <c r="O60" s="115">
        <f>ROUND(O11/'T8'!O23*100,5)</f>
        <v>12.381080000000001</v>
      </c>
      <c r="P60" s="115">
        <f>ROUND(P11/'T8'!P23*100,5)</f>
        <v>16.611219999999999</v>
      </c>
      <c r="Q60" s="115">
        <f>ROUND(Q11/'T8'!Q23*100,5)</f>
        <v>11.67994</v>
      </c>
      <c r="R60" s="115">
        <f>ROUND(R11/'T8'!R23*100,5)</f>
        <v>14.79034</v>
      </c>
      <c r="S60" s="115">
        <f>ROUND(S11/'T8'!S23*100,5)</f>
        <v>15.36688</v>
      </c>
      <c r="T60" s="115">
        <f>ROUND(T11/'T8'!T23*100,5)</f>
        <v>12.359450000000001</v>
      </c>
      <c r="U60" s="103">
        <v>2008</v>
      </c>
    </row>
    <row r="61" spans="1:21" s="18" customFormat="1" ht="12" hidden="1" customHeight="1" outlineLevel="1" x14ac:dyDescent="0.2">
      <c r="A61" s="103">
        <v>2009</v>
      </c>
      <c r="B61" s="115">
        <f>ROUND(B12/'T8'!B24*100,5)</f>
        <v>14.8056</v>
      </c>
      <c r="C61" s="115">
        <f>ROUND(C12/'T8'!C24*100,5)</f>
        <v>13.63287</v>
      </c>
      <c r="D61" s="115">
        <f>ROUND(D12/'T8'!D24*100,5)</f>
        <v>11.402100000000001</v>
      </c>
      <c r="E61" s="115">
        <f>ROUND(E12/'T8'!E24*100,5)</f>
        <v>12.624599999999999</v>
      </c>
      <c r="F61" s="115">
        <f>ROUND(F12/'T8'!F24*100,5)</f>
        <v>14.53382</v>
      </c>
      <c r="G61" s="115">
        <f>ROUND(G12/'T8'!G24*100,5)</f>
        <v>10.970090000000001</v>
      </c>
      <c r="H61" s="115">
        <f>ROUND(H12/'T8'!H24*100,5)</f>
        <v>13.990869999999999</v>
      </c>
      <c r="I61" s="115">
        <f>ROUND(I12/'T8'!I24*100,5)</f>
        <v>12.85948</v>
      </c>
      <c r="J61" s="115">
        <f>ROUND(J12/'T8'!J24*100,5)</f>
        <v>16.752490000000002</v>
      </c>
      <c r="K61" s="115">
        <f>ROUND(K12/'T8'!K24*100,5)</f>
        <v>17.101469999999999</v>
      </c>
      <c r="L61" s="115">
        <f>ROUND(L12/'T8'!L24*100,5)</f>
        <v>17.050470000000001</v>
      </c>
      <c r="M61" s="115">
        <f>ROUND(M12/'T8'!M24*100,5)</f>
        <v>16.451630000000002</v>
      </c>
      <c r="N61" s="115">
        <f>ROUND(N12/'T8'!N24*100,5)</f>
        <v>12.36637</v>
      </c>
      <c r="O61" s="115">
        <f>ROUND(O12/'T8'!O24*100,5)</f>
        <v>12.24492</v>
      </c>
      <c r="P61" s="115">
        <f>ROUND(P12/'T8'!P24*100,5)</f>
        <v>16.91911</v>
      </c>
      <c r="Q61" s="115">
        <f>ROUND(Q12/'T8'!Q24*100,5)</f>
        <v>11.558199999999999</v>
      </c>
      <c r="R61" s="115">
        <f>ROUND(R12/'T8'!R24*100,5)</f>
        <v>14.808199999999999</v>
      </c>
      <c r="S61" s="115">
        <f>ROUND(S12/'T8'!S24*100,5)</f>
        <v>15.416460000000001</v>
      </c>
      <c r="T61" s="115">
        <f>ROUND(T12/'T8'!T24*100,5)</f>
        <v>12.313219999999999</v>
      </c>
      <c r="U61" s="103">
        <v>2009</v>
      </c>
    </row>
    <row r="62" spans="1:21" s="18" customFormat="1" ht="12" customHeight="1" collapsed="1" x14ac:dyDescent="0.2">
      <c r="A62" s="103">
        <v>2010</v>
      </c>
      <c r="B62" s="115">
        <f>ROUND(B13/'T8'!B25*100,5)</f>
        <v>14.642849999999999</v>
      </c>
      <c r="C62" s="115">
        <f>ROUND(C13/'T8'!C25*100,5)</f>
        <v>13.404590000000001</v>
      </c>
      <c r="D62" s="115">
        <f>ROUND(D13/'T8'!D25*100,5)</f>
        <v>11.29232</v>
      </c>
      <c r="E62" s="115">
        <f>ROUND(E13/'T8'!E25*100,5)</f>
        <v>12.58216</v>
      </c>
      <c r="F62" s="115">
        <f>ROUND(F13/'T8'!F25*100,5)</f>
        <v>14.155239999999999</v>
      </c>
      <c r="G62" s="115">
        <f>ROUND(G13/'T8'!G25*100,5)</f>
        <v>10.701309999999999</v>
      </c>
      <c r="H62" s="115">
        <f>ROUND(H13/'T8'!H25*100,5)</f>
        <v>13.730700000000001</v>
      </c>
      <c r="I62" s="115">
        <f>ROUND(I13/'T8'!I25*100,5)</f>
        <v>12.46199</v>
      </c>
      <c r="J62" s="115">
        <f>ROUND(J13/'T8'!J25*100,5)</f>
        <v>16.32282</v>
      </c>
      <c r="K62" s="115">
        <f>ROUND(K13/'T8'!K25*100,5)</f>
        <v>16.86148</v>
      </c>
      <c r="L62" s="115">
        <f>ROUND(L13/'T8'!L25*100,5)</f>
        <v>16.655069999999998</v>
      </c>
      <c r="M62" s="115">
        <f>ROUND(M13/'T8'!M25*100,5)</f>
        <v>16.106560000000002</v>
      </c>
      <c r="N62" s="115">
        <f>ROUND(N13/'T8'!N25*100,5)</f>
        <v>11.87762</v>
      </c>
      <c r="O62" s="115">
        <f>ROUND(O13/'T8'!O25*100,5)</f>
        <v>12.08752</v>
      </c>
      <c r="P62" s="115">
        <f>ROUND(P13/'T8'!P25*100,5)</f>
        <v>16.50319</v>
      </c>
      <c r="Q62" s="115">
        <f>ROUND(Q13/'T8'!Q25*100,5)</f>
        <v>11.11023</v>
      </c>
      <c r="R62" s="115">
        <f>ROUND(R13/'T8'!R25*100,5)</f>
        <v>14.535629999999999</v>
      </c>
      <c r="S62" s="115">
        <f>ROUND(S13/'T8'!S25*100,5)</f>
        <v>15.146739999999999</v>
      </c>
      <c r="T62" s="115">
        <f>ROUND(T13/'T8'!T25*100,5)</f>
        <v>11.98246</v>
      </c>
      <c r="U62" s="103">
        <v>2010</v>
      </c>
    </row>
    <row r="63" spans="1:21" s="18" customFormat="1" ht="12" hidden="1" customHeight="1" outlineLevel="1" x14ac:dyDescent="0.2">
      <c r="A63" s="103">
        <v>2011</v>
      </c>
      <c r="B63" s="115">
        <f>ROUND(B14/'T8'!B26*100,5)</f>
        <v>14.296760000000001</v>
      </c>
      <c r="C63" s="115">
        <f>ROUND(C14/'T8'!C26*100,5)</f>
        <v>13.001379999999999</v>
      </c>
      <c r="D63" s="115">
        <f>ROUND(D14/'T8'!D26*100,5)</f>
        <v>10.462899999999999</v>
      </c>
      <c r="E63" s="115">
        <f>ROUND(E14/'T8'!E26*100,5)</f>
        <v>11.702220000000001</v>
      </c>
      <c r="F63" s="115">
        <f>ROUND(F14/'T8'!F26*100,5)</f>
        <v>13.590769999999999</v>
      </c>
      <c r="G63" s="115">
        <f>ROUND(G14/'T8'!G26*100,5)</f>
        <v>10.28872</v>
      </c>
      <c r="H63" s="115">
        <f>ROUND(H14/'T8'!H26*100,5)</f>
        <v>13.38284</v>
      </c>
      <c r="I63" s="115">
        <f>ROUND(I14/'T8'!I26*100,5)</f>
        <v>11.606019999999999</v>
      </c>
      <c r="J63" s="115">
        <f>ROUND(J14/'T8'!J26*100,5)</f>
        <v>15.80349</v>
      </c>
      <c r="K63" s="115">
        <f>ROUND(K14/'T8'!K26*100,5)</f>
        <v>16.4057</v>
      </c>
      <c r="L63" s="115">
        <f>ROUND(L14/'T8'!L26*100,5)</f>
        <v>16.239830000000001</v>
      </c>
      <c r="M63" s="115">
        <f>ROUND(M14/'T8'!M26*100,5)</f>
        <v>15.607889999999999</v>
      </c>
      <c r="N63" s="115">
        <f>ROUND(N14/'T8'!N26*100,5)</f>
        <v>10.95867</v>
      </c>
      <c r="O63" s="115">
        <f>ROUND(O14/'T8'!O26*100,5)</f>
        <v>11.304209999999999</v>
      </c>
      <c r="P63" s="115">
        <f>ROUND(P14/'T8'!P26*100,5)</f>
        <v>15.91052</v>
      </c>
      <c r="Q63" s="115">
        <f>ROUND(Q14/'T8'!Q26*100,5)</f>
        <v>10.24957</v>
      </c>
      <c r="R63" s="115">
        <f>ROUND(R14/'T8'!R26*100,5)</f>
        <v>14.03416</v>
      </c>
      <c r="S63" s="115">
        <f>ROUND(S14/'T8'!S26*100,5)</f>
        <v>14.718</v>
      </c>
      <c r="T63" s="115">
        <f>ROUND(T14/'T8'!T26*100,5)</f>
        <v>11.11098</v>
      </c>
      <c r="U63" s="103">
        <v>2011</v>
      </c>
    </row>
    <row r="64" spans="1:21" s="18" customFormat="1" ht="12" hidden="1" customHeight="1" outlineLevel="1" x14ac:dyDescent="0.2">
      <c r="A64" s="103">
        <v>2012</v>
      </c>
      <c r="B64" s="115">
        <f>ROUND(B15/'T8'!B27*100,5)</f>
        <v>13.9269</v>
      </c>
      <c r="C64" s="115">
        <f>ROUND(C15/'T8'!C27*100,5)</f>
        <v>12.622719999999999</v>
      </c>
      <c r="D64" s="115">
        <f>ROUND(D15/'T8'!D27*100,5)</f>
        <v>10.152520000000001</v>
      </c>
      <c r="E64" s="115">
        <f>ROUND(E15/'T8'!E27*100,5)</f>
        <v>11.20448</v>
      </c>
      <c r="F64" s="115">
        <f>ROUND(F15/'T8'!F27*100,5)</f>
        <v>13.231310000000001</v>
      </c>
      <c r="G64" s="115">
        <f>ROUND(G15/'T8'!G27*100,5)</f>
        <v>10.031929999999999</v>
      </c>
      <c r="H64" s="115">
        <f>ROUND(H15/'T8'!H27*100,5)</f>
        <v>13.037649999999999</v>
      </c>
      <c r="I64" s="115">
        <f>ROUND(I15/'T8'!I27*100,5)</f>
        <v>11.220129999999999</v>
      </c>
      <c r="J64" s="115">
        <f>ROUND(J15/'T8'!J27*100,5)</f>
        <v>15.200010000000001</v>
      </c>
      <c r="K64" s="115">
        <f>ROUND(K15/'T8'!K27*100,5)</f>
        <v>15.9102</v>
      </c>
      <c r="L64" s="115">
        <f>ROUND(L15/'T8'!L27*100,5)</f>
        <v>15.85168</v>
      </c>
      <c r="M64" s="115">
        <f>ROUND(M15/'T8'!M27*100,5)</f>
        <v>15.23058</v>
      </c>
      <c r="N64" s="115">
        <f>ROUND(N15/'T8'!N27*100,5)</f>
        <v>10.606</v>
      </c>
      <c r="O64" s="115">
        <f>ROUND(O15/'T8'!O27*100,5)</f>
        <v>10.79331</v>
      </c>
      <c r="P64" s="115">
        <f>ROUND(P15/'T8'!P27*100,5)</f>
        <v>15.35993</v>
      </c>
      <c r="Q64" s="115">
        <f>ROUND(Q15/'T8'!Q27*100,5)</f>
        <v>9.8085000000000004</v>
      </c>
      <c r="R64" s="115">
        <f>ROUND(R15/'T8'!R27*100,5)</f>
        <v>13.60751</v>
      </c>
      <c r="S64" s="115">
        <f>ROUND(S15/'T8'!S27*100,5)</f>
        <v>14.28149</v>
      </c>
      <c r="T64" s="115">
        <f>ROUND(T15/'T8'!T27*100,5)</f>
        <v>10.68323</v>
      </c>
      <c r="U64" s="103">
        <v>2012</v>
      </c>
    </row>
    <row r="65" spans="1:21" s="18" customFormat="1" ht="12" hidden="1" customHeight="1" outlineLevel="1" collapsed="1" x14ac:dyDescent="0.2">
      <c r="A65" s="103">
        <v>2013</v>
      </c>
      <c r="B65" s="115">
        <f>ROUND(B16/'T8'!B28*100,5)</f>
        <v>13.75346</v>
      </c>
      <c r="C65" s="115">
        <f>ROUND(C16/'T8'!C28*100,5)</f>
        <v>12.50822</v>
      </c>
      <c r="D65" s="115">
        <f>ROUND(D16/'T8'!D28*100,5)</f>
        <v>10.170360000000001</v>
      </c>
      <c r="E65" s="115">
        <f>ROUND(E16/'T8'!E28*100,5)</f>
        <v>11.24831</v>
      </c>
      <c r="F65" s="115">
        <f>ROUND(F16/'T8'!F28*100,5)</f>
        <v>13.21134</v>
      </c>
      <c r="G65" s="115">
        <f>ROUND(G16/'T8'!G28*100,5)</f>
        <v>9.9753100000000003</v>
      </c>
      <c r="H65" s="115">
        <f>ROUND(H16/'T8'!H28*100,5)</f>
        <v>12.96926</v>
      </c>
      <c r="I65" s="115">
        <f>ROUND(I16/'T8'!I28*100,5)</f>
        <v>11.22706</v>
      </c>
      <c r="J65" s="115">
        <f>ROUND(J16/'T8'!J28*100,5)</f>
        <v>14.98963</v>
      </c>
      <c r="K65" s="115">
        <f>ROUND(K16/'T8'!K28*100,5)</f>
        <v>15.85683</v>
      </c>
      <c r="L65" s="115">
        <f>ROUND(L16/'T8'!L28*100,5)</f>
        <v>15.76789</v>
      </c>
      <c r="M65" s="115">
        <f>ROUND(M16/'T8'!M28*100,5)</f>
        <v>15.239000000000001</v>
      </c>
      <c r="N65" s="115">
        <f>ROUND(N16/'T8'!N28*100,5)</f>
        <v>10.540789999999999</v>
      </c>
      <c r="O65" s="115">
        <f>ROUND(O16/'T8'!O28*100,5)</f>
        <v>10.8025</v>
      </c>
      <c r="P65" s="115">
        <f>ROUND(P16/'T8'!P28*100,5)</f>
        <v>15.20227</v>
      </c>
      <c r="Q65" s="115">
        <f>ROUND(Q16/'T8'!Q28*100,5)</f>
        <v>9.6243999999999996</v>
      </c>
      <c r="R65" s="115">
        <f>ROUND(R16/'T8'!R28*100,5)</f>
        <v>13.51173</v>
      </c>
      <c r="S65" s="115">
        <f>ROUND(S16/'T8'!S28*100,5)</f>
        <v>14.16878</v>
      </c>
      <c r="T65" s="115">
        <f>ROUND(T16/'T8'!T28*100,5)</f>
        <v>10.639139999999999</v>
      </c>
      <c r="U65" s="103">
        <v>2013</v>
      </c>
    </row>
    <row r="66" spans="1:21" s="18" customFormat="1" ht="12" hidden="1" customHeight="1" outlineLevel="1" x14ac:dyDescent="0.2">
      <c r="A66" s="103">
        <v>2014</v>
      </c>
      <c r="B66" s="115">
        <f>ROUND(B17/'T8'!B29*100,5)</f>
        <v>13.51272</v>
      </c>
      <c r="C66" s="115">
        <f>ROUND(C17/'T8'!C29*100,5)</f>
        <v>12.322419999999999</v>
      </c>
      <c r="D66" s="115">
        <f>ROUND(D17/'T8'!D29*100,5)</f>
        <v>9.7258300000000002</v>
      </c>
      <c r="E66" s="115">
        <f>ROUND(E17/'T8'!E29*100,5)</f>
        <v>10.79086</v>
      </c>
      <c r="F66" s="115">
        <f>ROUND(F17/'T8'!F29*100,5)</f>
        <v>13.00525</v>
      </c>
      <c r="G66" s="115">
        <f>ROUND(G17/'T8'!G29*100,5)</f>
        <v>9.85548</v>
      </c>
      <c r="H66" s="115">
        <f>ROUND(H17/'T8'!H29*100,5)</f>
        <v>12.893420000000001</v>
      </c>
      <c r="I66" s="115">
        <f>ROUND(I17/'T8'!I29*100,5)</f>
        <v>10.90278</v>
      </c>
      <c r="J66" s="115">
        <f>ROUND(J17/'T8'!J29*100,5)</f>
        <v>14.81986</v>
      </c>
      <c r="K66" s="115">
        <f>ROUND(K17/'T8'!K29*100,5)</f>
        <v>15.567959999999999</v>
      </c>
      <c r="L66" s="115">
        <f>ROUND(L17/'T8'!L29*100,5)</f>
        <v>15.679959999999999</v>
      </c>
      <c r="M66" s="115">
        <f>ROUND(M17/'T8'!M29*100,5)</f>
        <v>15.19501</v>
      </c>
      <c r="N66" s="115">
        <f>ROUND(N17/'T8'!N29*100,5)</f>
        <v>10.085089999999999</v>
      </c>
      <c r="O66" s="115">
        <f>ROUND(O17/'T8'!O29*100,5)</f>
        <v>10.399620000000001</v>
      </c>
      <c r="P66" s="115">
        <f>ROUND(P17/'T8'!P29*100,5)</f>
        <v>15.02192</v>
      </c>
      <c r="Q66" s="115">
        <f>ROUND(Q17/'T8'!Q29*100,5)</f>
        <v>9.4633800000000008</v>
      </c>
      <c r="R66" s="115">
        <f>ROUND(R17/'T8'!R29*100,5)</f>
        <v>13.277670000000001</v>
      </c>
      <c r="S66" s="115">
        <f>ROUND(S17/'T8'!S29*100,5)</f>
        <v>13.96697</v>
      </c>
      <c r="T66" s="115">
        <f>ROUND(T17/'T8'!T29*100,5)</f>
        <v>10.262040000000001</v>
      </c>
      <c r="U66" s="103">
        <v>2014</v>
      </c>
    </row>
    <row r="67" spans="1:21" s="18" customFormat="1" ht="12" customHeight="1" collapsed="1" x14ac:dyDescent="0.2">
      <c r="A67" s="103">
        <v>2015</v>
      </c>
      <c r="B67" s="115">
        <f>ROUND(B18/'T8'!B30*100,5)</f>
        <v>12.9427</v>
      </c>
      <c r="C67" s="115">
        <f>ROUND(C18/'T8'!C30*100,5)</f>
        <v>11.964</v>
      </c>
      <c r="D67" s="115">
        <f>ROUND(D18/'T8'!D30*100,5)</f>
        <v>9.1394199999999994</v>
      </c>
      <c r="E67" s="115">
        <f>ROUND(E18/'T8'!E30*100,5)</f>
        <v>9.8429699999999993</v>
      </c>
      <c r="F67" s="115">
        <f>ROUND(F18/'T8'!F30*100,5)</f>
        <v>12.41371</v>
      </c>
      <c r="G67" s="115">
        <f>ROUND(G18/'T8'!G30*100,5)</f>
        <v>9.3380500000000008</v>
      </c>
      <c r="H67" s="115">
        <f>ROUND(H18/'T8'!H30*100,5)</f>
        <v>12.522539999999999</v>
      </c>
      <c r="I67" s="115">
        <f>ROUND(I18/'T8'!I30*100,5)</f>
        <v>10.217969999999999</v>
      </c>
      <c r="J67" s="115">
        <f>ROUND(J18/'T8'!J30*100,5)</f>
        <v>14.249969999999999</v>
      </c>
      <c r="K67" s="115">
        <f>ROUND(K18/'T8'!K30*100,5)</f>
        <v>14.993539999999999</v>
      </c>
      <c r="L67" s="115">
        <f>ROUND(L18/'T8'!L30*100,5)</f>
        <v>15.264659999999999</v>
      </c>
      <c r="M67" s="115">
        <f>ROUND(M18/'T8'!M30*100,5)</f>
        <v>14.61697</v>
      </c>
      <c r="N67" s="115">
        <f>ROUND(N18/'T8'!N30*100,5)</f>
        <v>9.1550700000000003</v>
      </c>
      <c r="O67" s="115">
        <f>ROUND(O18/'T8'!O30*100,5)</f>
        <v>9.6514100000000003</v>
      </c>
      <c r="P67" s="115">
        <f>ROUND(P18/'T8'!P30*100,5)</f>
        <v>14.44192</v>
      </c>
      <c r="Q67" s="115">
        <f>ROUND(Q18/'T8'!Q30*100,5)</f>
        <v>8.9814399999999992</v>
      </c>
      <c r="R67" s="115">
        <f>ROUND(R18/'T8'!R30*100,5)</f>
        <v>12.73617</v>
      </c>
      <c r="S67" s="115">
        <f>ROUND(S18/'T8'!S30*100,5)</f>
        <v>13.46602</v>
      </c>
      <c r="T67" s="115">
        <f>ROUND(T18/'T8'!T30*100,5)</f>
        <v>9.4706600000000005</v>
      </c>
      <c r="U67" s="103">
        <v>2015</v>
      </c>
    </row>
    <row r="68" spans="1:21" s="18" customFormat="1" ht="12" hidden="1" customHeight="1" outlineLevel="1" x14ac:dyDescent="0.2">
      <c r="A68" s="103">
        <v>2016</v>
      </c>
      <c r="B68" s="115">
        <f>ROUND(B19/'T8'!B31*100,5)</f>
        <v>12.63494</v>
      </c>
      <c r="C68" s="115">
        <f>ROUND(C19/'T8'!C31*100,5)</f>
        <v>11.675459999999999</v>
      </c>
      <c r="D68" s="115">
        <f>ROUND(D19/'T8'!D31*100,5)</f>
        <v>8.7461599999999997</v>
      </c>
      <c r="E68" s="115">
        <f>ROUND(E19/'T8'!E31*100,5)</f>
        <v>9.6172900000000006</v>
      </c>
      <c r="F68" s="115">
        <f>ROUND(F19/'T8'!F31*100,5)</f>
        <v>11.862640000000001</v>
      </c>
      <c r="G68" s="115">
        <f>ROUND(G19/'T8'!G31*100,5)</f>
        <v>9.0464400000000005</v>
      </c>
      <c r="H68" s="115">
        <f>ROUND(H19/'T8'!H31*100,5)</f>
        <v>12.185230000000001</v>
      </c>
      <c r="I68" s="115">
        <f>ROUND(I19/'T8'!I31*100,5)</f>
        <v>9.9003599999999992</v>
      </c>
      <c r="J68" s="115">
        <f>ROUND(J19/'T8'!J31*100,5)</f>
        <v>13.9598</v>
      </c>
      <c r="K68" s="115">
        <f>ROUND(K19/'T8'!K31*100,5)</f>
        <v>14.606339999999999</v>
      </c>
      <c r="L68" s="115">
        <f>ROUND(L19/'T8'!L31*100,5)</f>
        <v>14.97864</v>
      </c>
      <c r="M68" s="115">
        <f>ROUND(M19/'T8'!M31*100,5)</f>
        <v>14.489240000000001</v>
      </c>
      <c r="N68" s="115">
        <f>ROUND(N19/'T8'!N31*100,5)</f>
        <v>8.9010800000000003</v>
      </c>
      <c r="O68" s="115">
        <f>ROUND(O19/'T8'!O31*100,5)</f>
        <v>9.2773199999999996</v>
      </c>
      <c r="P68" s="115">
        <f>ROUND(P19/'T8'!P31*100,5)</f>
        <v>14.10568</v>
      </c>
      <c r="Q68" s="115">
        <f>ROUND(Q19/'T8'!Q31*100,5)</f>
        <v>8.6696600000000004</v>
      </c>
      <c r="R68" s="115">
        <f>ROUND(R19/'T8'!R31*100,5)</f>
        <v>12.411300000000001</v>
      </c>
      <c r="S68" s="115">
        <f>ROUND(S19/'T8'!S31*100,5)</f>
        <v>13.13809</v>
      </c>
      <c r="T68" s="115">
        <f>ROUND(T19/'T8'!T31*100,5)</f>
        <v>9.1836400000000005</v>
      </c>
      <c r="U68" s="103">
        <v>2016</v>
      </c>
    </row>
    <row r="69" spans="1:21" s="18" customFormat="1" ht="12" hidden="1" customHeight="1" outlineLevel="1" x14ac:dyDescent="0.2">
      <c r="A69" s="103">
        <v>2017</v>
      </c>
      <c r="B69" s="115">
        <f>ROUND(B20/'T8'!B32*100,5)</f>
        <v>12.32305</v>
      </c>
      <c r="C69" s="115">
        <f>ROUND(C20/'T8'!C32*100,5)</f>
        <v>11.414440000000001</v>
      </c>
      <c r="D69" s="115">
        <f>ROUND(D20/'T8'!D32*100,5)</f>
        <v>8.4417100000000005</v>
      </c>
      <c r="E69" s="115">
        <f>ROUND(E20/'T8'!E32*100,5)</f>
        <v>9.4820600000000006</v>
      </c>
      <c r="F69" s="115">
        <f>ROUND(F20/'T8'!F32*100,5)</f>
        <v>11.57408</v>
      </c>
      <c r="G69" s="115">
        <f>ROUND(G20/'T8'!G32*100,5)</f>
        <v>8.8240999999999996</v>
      </c>
      <c r="H69" s="115">
        <f>ROUND(H20/'T8'!H32*100,5)</f>
        <v>11.884819999999999</v>
      </c>
      <c r="I69" s="115">
        <f>ROUND(I20/'T8'!I32*100,5)</f>
        <v>9.6935400000000005</v>
      </c>
      <c r="J69" s="115">
        <f>ROUND(J20/'T8'!J32*100,5)</f>
        <v>13.71574</v>
      </c>
      <c r="K69" s="115">
        <f>ROUND(K20/'T8'!K32*100,5)</f>
        <v>14.266489999999999</v>
      </c>
      <c r="L69" s="115">
        <f>ROUND(L20/'T8'!L32*100,5)</f>
        <v>14.72625</v>
      </c>
      <c r="M69" s="115">
        <f>ROUND(M20/'T8'!M32*100,5)</f>
        <v>14.21837</v>
      </c>
      <c r="N69" s="115">
        <f>ROUND(N20/'T8'!N32*100,5)</f>
        <v>8.7005099999999995</v>
      </c>
      <c r="O69" s="115">
        <f>ROUND(O20/'T8'!O32*100,5)</f>
        <v>8.9681200000000008</v>
      </c>
      <c r="P69" s="115">
        <f>ROUND(P20/'T8'!P32*100,5)</f>
        <v>13.78712</v>
      </c>
      <c r="Q69" s="115">
        <f>ROUND(Q20/'T8'!Q32*100,5)</f>
        <v>8.5512499999999996</v>
      </c>
      <c r="R69" s="115">
        <f>ROUND(R20/'T8'!R32*100,5)</f>
        <v>12.129149999999999</v>
      </c>
      <c r="S69" s="115">
        <f>ROUND(S20/'T8'!S32*100,5)</f>
        <v>12.84282</v>
      </c>
      <c r="T69" s="115">
        <f>ROUND(T20/'T8'!T32*100,5)</f>
        <v>8.9911700000000003</v>
      </c>
      <c r="U69" s="103">
        <v>2017</v>
      </c>
    </row>
    <row r="70" spans="1:21" s="18" customFormat="1" ht="12" hidden="1" customHeight="1" outlineLevel="1" x14ac:dyDescent="0.2">
      <c r="A70" s="103">
        <v>2018</v>
      </c>
      <c r="B70" s="115">
        <f>ROUND(B21/'T8'!B33*100,5)</f>
        <v>11.946669999999999</v>
      </c>
      <c r="C70" s="115">
        <f>ROUND(C21/'T8'!C33*100,5)</f>
        <v>11.0799</v>
      </c>
      <c r="D70" s="115">
        <f>ROUND(D21/'T8'!D33*100,5)</f>
        <v>8.1012500000000003</v>
      </c>
      <c r="E70" s="115">
        <f>ROUND(E21/'T8'!E33*100,5)</f>
        <v>9.0709999999999997</v>
      </c>
      <c r="F70" s="115">
        <f>ROUND(F21/'T8'!F33*100,5)</f>
        <v>11.26313</v>
      </c>
      <c r="G70" s="115">
        <f>ROUND(G21/'T8'!G33*100,5)</f>
        <v>8.6062700000000003</v>
      </c>
      <c r="H70" s="115">
        <f>ROUND(H21/'T8'!H33*100,5)</f>
        <v>11.58192</v>
      </c>
      <c r="I70" s="115">
        <f>ROUND(I21/'T8'!I33*100,5)</f>
        <v>9.4034300000000002</v>
      </c>
      <c r="J70" s="115">
        <f>ROUND(J21/'T8'!J33*100,5)</f>
        <v>13.33385</v>
      </c>
      <c r="K70" s="115">
        <f>ROUND(K21/'T8'!K33*100,5)</f>
        <v>13.858689999999999</v>
      </c>
      <c r="L70" s="115">
        <f>ROUND(L21/'T8'!L33*100,5)</f>
        <v>14.356769999999999</v>
      </c>
      <c r="M70" s="115">
        <f>ROUND(M21/'T8'!M33*100,5)</f>
        <v>13.80372</v>
      </c>
      <c r="N70" s="115">
        <f>ROUND(N21/'T8'!N33*100,5)</f>
        <v>8.4271700000000003</v>
      </c>
      <c r="O70" s="115">
        <f>ROUND(O21/'T8'!O33*100,5)</f>
        <v>8.6139500000000009</v>
      </c>
      <c r="P70" s="115">
        <f>ROUND(P21/'T8'!P33*100,5)</f>
        <v>13.464880000000001</v>
      </c>
      <c r="Q70" s="115">
        <f>ROUND(Q21/'T8'!Q33*100,5)</f>
        <v>8.3688300000000009</v>
      </c>
      <c r="R70" s="115">
        <f>ROUND(R21/'T8'!R33*100,5)</f>
        <v>11.77637</v>
      </c>
      <c r="S70" s="115">
        <f>ROUND(S21/'T8'!S33*100,5)</f>
        <v>12.47944</v>
      </c>
      <c r="T70" s="115">
        <f>ROUND(T21/'T8'!T33*100,5)</f>
        <v>8.6925699999999999</v>
      </c>
      <c r="U70" s="103">
        <v>2018</v>
      </c>
    </row>
    <row r="71" spans="1:21" s="18" customFormat="1" ht="12" hidden="1" customHeight="1" outlineLevel="1" x14ac:dyDescent="0.2">
      <c r="A71" s="102">
        <v>2019</v>
      </c>
      <c r="B71" s="115">
        <f>ROUND(B22/'T8'!B34*100,5)</f>
        <v>11.6899</v>
      </c>
      <c r="C71" s="115">
        <f>ROUND(C22/'T8'!C34*100,5)</f>
        <v>10.85196</v>
      </c>
      <c r="D71" s="115">
        <f>ROUND(D22/'T8'!D34*100,5)</f>
        <v>7.8742900000000002</v>
      </c>
      <c r="E71" s="115">
        <f>ROUND(E22/'T8'!E34*100,5)</f>
        <v>8.9790100000000006</v>
      </c>
      <c r="F71" s="115">
        <f>ROUND(F22/'T8'!F34*100,5)</f>
        <v>10.86144</v>
      </c>
      <c r="G71" s="115">
        <f>ROUND(G22/'T8'!G34*100,5)</f>
        <v>8.3214500000000005</v>
      </c>
      <c r="H71" s="115">
        <f>ROUND(H22/'T8'!H34*100,5)</f>
        <v>11.34834</v>
      </c>
      <c r="I71" s="115">
        <f>ROUND(I22/'T8'!I34*100,5)</f>
        <v>9.29955</v>
      </c>
      <c r="J71" s="115">
        <f>ROUND(J22/'T8'!J34*100,5)</f>
        <v>13.04166</v>
      </c>
      <c r="K71" s="115">
        <f>ROUND(K22/'T8'!K34*100,5)</f>
        <v>13.531040000000001</v>
      </c>
      <c r="L71" s="115">
        <f>ROUND(L22/'T8'!L34*100,5)</f>
        <v>14.08459</v>
      </c>
      <c r="M71" s="115">
        <f>ROUND(M22/'T8'!M34*100,5)</f>
        <v>13.47054</v>
      </c>
      <c r="N71" s="115">
        <f>ROUND(N22/'T8'!N34*100,5)</f>
        <v>8.2930899999999994</v>
      </c>
      <c r="O71" s="115">
        <f>ROUND(O22/'T8'!O34*100,5)</f>
        <v>8.5739099999999997</v>
      </c>
      <c r="P71" s="115">
        <f>ROUND(P22/'T8'!P34*100,5)</f>
        <v>13.16117</v>
      </c>
      <c r="Q71" s="115">
        <f>ROUND(Q22/'T8'!Q34*100,5)</f>
        <v>8.3270599999999995</v>
      </c>
      <c r="R71" s="115">
        <f>ROUND(R22/'T8'!R34*100,5)</f>
        <v>11.52547</v>
      </c>
      <c r="S71" s="115">
        <f>ROUND(S22/'T8'!S34*100,5)</f>
        <v>12.20059</v>
      </c>
      <c r="T71" s="115">
        <f>ROUND(T22/'T8'!T34*100,5)</f>
        <v>8.6026600000000002</v>
      </c>
      <c r="U71" s="103">
        <v>2019</v>
      </c>
    </row>
    <row r="72" spans="1:21" s="18" customFormat="1" ht="12" customHeight="1" collapsed="1" x14ac:dyDescent="0.2">
      <c r="A72" s="103">
        <v>2020</v>
      </c>
      <c r="B72" s="115">
        <f>ROUND(B23/'T8'!B35*100,5)</f>
        <v>11.16503</v>
      </c>
      <c r="C72" s="115">
        <f>ROUND(C23/'T8'!C35*100,5)</f>
        <v>10.38551</v>
      </c>
      <c r="D72" s="115">
        <f>ROUND(D23/'T8'!D35*100,5)</f>
        <v>7.0079900000000004</v>
      </c>
      <c r="E72" s="115">
        <f>ROUND(E23/'T8'!E35*100,5)</f>
        <v>8.5330499999999994</v>
      </c>
      <c r="F72" s="115">
        <f>ROUND(F23/'T8'!F35*100,5)</f>
        <v>10.23288</v>
      </c>
      <c r="G72" s="115">
        <f>ROUND(G23/'T8'!G35*100,5)</f>
        <v>7.7371999999999996</v>
      </c>
      <c r="H72" s="115">
        <f>ROUND(H23/'T8'!H35*100,5)</f>
        <v>10.799429999999999</v>
      </c>
      <c r="I72" s="115">
        <f>ROUND(I23/'T8'!I35*100,5)</f>
        <v>8.7361500000000003</v>
      </c>
      <c r="J72" s="115">
        <f>ROUND(J23/'T8'!J35*100,5)</f>
        <v>12.37879</v>
      </c>
      <c r="K72" s="115">
        <f>ROUND(K23/'T8'!K35*100,5)</f>
        <v>12.82231</v>
      </c>
      <c r="L72" s="115">
        <f>ROUND(L23/'T8'!L35*100,5)</f>
        <v>13.44509</v>
      </c>
      <c r="M72" s="115">
        <f>ROUND(M23/'T8'!M35*100,5)</f>
        <v>12.85811</v>
      </c>
      <c r="N72" s="115">
        <f>ROUND(N23/'T8'!N35*100,5)</f>
        <v>7.7151100000000001</v>
      </c>
      <c r="O72" s="115">
        <f>ROUND(O23/'T8'!O35*100,5)</f>
        <v>8.0934000000000008</v>
      </c>
      <c r="P72" s="115">
        <f>ROUND(P23/'T8'!P35*100,5)</f>
        <v>12.390890000000001</v>
      </c>
      <c r="Q72" s="115">
        <f>ROUND(Q23/'T8'!Q35*100,5)</f>
        <v>7.9123900000000003</v>
      </c>
      <c r="R72" s="115">
        <f>ROUND(R23/'T8'!R35*100,5)</f>
        <v>10.926030000000001</v>
      </c>
      <c r="S72" s="115">
        <f>ROUND(S23/'T8'!S35*100,5)</f>
        <v>11.60125</v>
      </c>
      <c r="T72" s="115">
        <f>ROUND(T23/'T8'!T35*100,5)</f>
        <v>8.0964200000000002</v>
      </c>
      <c r="U72" s="103">
        <v>2020</v>
      </c>
    </row>
    <row r="73" spans="1:21" s="18" customFormat="1" ht="12" hidden="1" customHeight="1" outlineLevel="1" x14ac:dyDescent="0.2">
      <c r="A73" s="103">
        <v>2021</v>
      </c>
      <c r="B73" s="115">
        <f>ROUND(B24/'T8'!B36*100,5)</f>
        <v>10.868679999999999</v>
      </c>
      <c r="C73" s="115">
        <f>ROUND(C24/'T8'!C36*100,5)</f>
        <v>10.092230000000001</v>
      </c>
      <c r="D73" s="115">
        <f>ROUND(D24/'T8'!D36*100,5)</f>
        <v>6.7395699999999996</v>
      </c>
      <c r="E73" s="115">
        <f>ROUND(E24/'T8'!E36*100,5)</f>
        <v>8.1981800000000007</v>
      </c>
      <c r="F73" s="115">
        <f>ROUND(F24/'T8'!F36*100,5)</f>
        <v>9.8588500000000003</v>
      </c>
      <c r="G73" s="115">
        <f>ROUND(G24/'T8'!G36*100,5)</f>
        <v>7.4576399999999996</v>
      </c>
      <c r="H73" s="115">
        <f>ROUND(H24/'T8'!H36*100,5)</f>
        <v>10.47927</v>
      </c>
      <c r="I73" s="115">
        <f>ROUND(I24/'T8'!I36*100,5)</f>
        <v>8.4378200000000003</v>
      </c>
      <c r="J73" s="115">
        <f>ROUND(J24/'T8'!J36*100,5)</f>
        <v>12.00686</v>
      </c>
      <c r="K73" s="115">
        <f>ROUND(K24/'T8'!K36*100,5)</f>
        <v>12.35389</v>
      </c>
      <c r="L73" s="115">
        <f>ROUND(L24/'T8'!L36*100,5)</f>
        <v>12.983930000000001</v>
      </c>
      <c r="M73" s="115">
        <f>ROUND(M24/'T8'!M36*100,5)</f>
        <v>12.52622</v>
      </c>
      <c r="N73" s="115">
        <f>ROUND(N24/'T8'!N36*100,5)</f>
        <v>7.4524600000000003</v>
      </c>
      <c r="O73" s="115">
        <f>ROUND(O24/'T8'!O36*100,5)</f>
        <v>7.6883499999999998</v>
      </c>
      <c r="P73" s="115">
        <f>ROUND(P24/'T8'!P36*100,5)</f>
        <v>12.07484</v>
      </c>
      <c r="Q73" s="115">
        <f>ROUND(Q24/'T8'!Q36*100,5)</f>
        <v>7.6558299999999999</v>
      </c>
      <c r="R73" s="115">
        <f>ROUND(R24/'T8'!R36*100,5)</f>
        <v>10.577030000000001</v>
      </c>
      <c r="S73" s="115">
        <f>ROUND(S24/'T8'!S36*100,5)</f>
        <v>11.24095</v>
      </c>
      <c r="T73" s="115">
        <f>ROUND(T24/'T8'!T36*100,5)</f>
        <v>7.79352</v>
      </c>
      <c r="U73" s="103">
        <v>2021</v>
      </c>
    </row>
    <row r="74" spans="1:21" s="18" customFormat="1" ht="12" customHeight="1" collapsed="1" x14ac:dyDescent="0.2">
      <c r="A74" s="103">
        <v>2022</v>
      </c>
      <c r="B74" s="115">
        <f>ROUND(B25/'T8'!B37*100,5)</f>
        <v>10.83896</v>
      </c>
      <c r="C74" s="115">
        <f>ROUND(C25/'T8'!C37*100,5)</f>
        <v>10.05836</v>
      </c>
      <c r="D74" s="115">
        <f>ROUND(D25/'T8'!D37*100,5)</f>
        <v>6.8066199999999997</v>
      </c>
      <c r="E74" s="115">
        <f>ROUND(E25/'T8'!E37*100,5)</f>
        <v>8.0845699999999994</v>
      </c>
      <c r="F74" s="115">
        <f>ROUND(F25/'T8'!F37*100,5)</f>
        <v>9.8400300000000005</v>
      </c>
      <c r="G74" s="115">
        <f>ROUND(G25/'T8'!G37*100,5)</f>
        <v>7.5612700000000004</v>
      </c>
      <c r="H74" s="115">
        <f>ROUND(H25/'T8'!H37*100,5)</f>
        <v>10.37265</v>
      </c>
      <c r="I74" s="115">
        <f>ROUND(I25/'T8'!I37*100,5)</f>
        <v>8.4923599999999997</v>
      </c>
      <c r="J74" s="115">
        <f>ROUND(J25/'T8'!J37*100,5)</f>
        <v>11.999420000000001</v>
      </c>
      <c r="K74" s="115">
        <f>ROUND(K25/'T8'!K37*100,5)</f>
        <v>12.177849999999999</v>
      </c>
      <c r="L74" s="115">
        <f>ROUND(L25/'T8'!L37*100,5)</f>
        <v>12.929130000000001</v>
      </c>
      <c r="M74" s="115">
        <f>ROUND(M25/'T8'!M37*100,5)</f>
        <v>12.442690000000001</v>
      </c>
      <c r="N74" s="115">
        <f>ROUND(N25/'T8'!N37*100,5)</f>
        <v>7.5203699999999998</v>
      </c>
      <c r="O74" s="115">
        <f>ROUND(O25/'T8'!O37*100,5)</f>
        <v>7.63504</v>
      </c>
      <c r="P74" s="115">
        <f>ROUND(P25/'T8'!P37*100,5)</f>
        <v>12.01479</v>
      </c>
      <c r="Q74" s="115">
        <f>ROUND(Q25/'T8'!Q37*100,5)</f>
        <v>7.6936999999999998</v>
      </c>
      <c r="R74" s="115">
        <f>ROUND(R25/'T8'!R37*100,5)</f>
        <v>10.519629999999999</v>
      </c>
      <c r="S74" s="115">
        <f>ROUND(S25/'T8'!S37*100,5)</f>
        <v>11.16741</v>
      </c>
      <c r="T74" s="115">
        <f>ROUND(T25/'T8'!T37*100,5)</f>
        <v>7.7999900000000002</v>
      </c>
      <c r="U74" s="103">
        <v>2022</v>
      </c>
    </row>
    <row r="75" spans="1:21" s="18" customFormat="1" ht="12" customHeight="1" x14ac:dyDescent="0.2">
      <c r="A75" s="103">
        <v>2023</v>
      </c>
      <c r="B75" s="115">
        <f>ROUND(B26/'T8'!B38*100,5)</f>
        <v>10.94918</v>
      </c>
      <c r="C75" s="115">
        <f>ROUND(C26/'T8'!C38*100,5)</f>
        <v>10.171519999999999</v>
      </c>
      <c r="D75" s="115">
        <f>ROUND(D26/'T8'!D38*100,5)</f>
        <v>7.0723399999999996</v>
      </c>
      <c r="E75" s="115">
        <f>ROUND(E26/'T8'!E38*100,5)</f>
        <v>8.2365700000000004</v>
      </c>
      <c r="F75" s="115">
        <f>ROUND(F26/'T8'!F38*100,5)</f>
        <v>9.9868500000000004</v>
      </c>
      <c r="G75" s="115">
        <f>ROUND(G26/'T8'!G38*100,5)</f>
        <v>7.7675099999999997</v>
      </c>
      <c r="H75" s="115">
        <f>ROUND(H26/'T8'!H38*100,5)</f>
        <v>10.50212</v>
      </c>
      <c r="I75" s="115">
        <f>ROUND(I26/'T8'!I38*100,5)</f>
        <v>8.6741899999999994</v>
      </c>
      <c r="J75" s="115">
        <f>ROUND(J26/'T8'!J38*100,5)</f>
        <v>12.059430000000001</v>
      </c>
      <c r="K75" s="115">
        <f>ROUND(K26/'T8'!K38*100,5)</f>
        <v>12.132849999999999</v>
      </c>
      <c r="L75" s="115">
        <f>ROUND(L26/'T8'!L38*100,5)</f>
        <v>13.028790000000001</v>
      </c>
      <c r="M75" s="115">
        <f>ROUND(M26/'T8'!M38*100,5)</f>
        <v>12.51404</v>
      </c>
      <c r="N75" s="115">
        <f>ROUND(N26/'T8'!N38*100,5)</f>
        <v>7.7315500000000004</v>
      </c>
      <c r="O75" s="115">
        <f>ROUND(O26/'T8'!O38*100,5)</f>
        <v>7.7811700000000004</v>
      </c>
      <c r="P75" s="115">
        <f>ROUND(P26/'T8'!P38*100,5)</f>
        <v>12.05043</v>
      </c>
      <c r="Q75" s="115">
        <f>ROUND(Q26/'T8'!Q38*100,5)</f>
        <v>7.8777900000000001</v>
      </c>
      <c r="R75" s="115">
        <f>ROUND(R26/'T8'!R38*100,5)</f>
        <v>10.608470000000001</v>
      </c>
      <c r="S75" s="115">
        <f>ROUND(S26/'T8'!S38*100,5)</f>
        <v>11.23053</v>
      </c>
      <c r="T75" s="115">
        <f>ROUND(T26/'T8'!T38*100,5)</f>
        <v>7.9807899999999998</v>
      </c>
      <c r="U75" s="103">
        <v>2023</v>
      </c>
    </row>
    <row r="76" spans="1:21" s="18" customFormat="1" ht="12" customHeight="1" x14ac:dyDescent="0.2">
      <c r="A76" s="103">
        <v>2024</v>
      </c>
      <c r="B76" s="115">
        <f>ROUND(B27/'T8'!B39*100,5)</f>
        <v>10.85402</v>
      </c>
      <c r="C76" s="115">
        <f>ROUND(C27/'T8'!C39*100,5)</f>
        <v>10.15687</v>
      </c>
      <c r="D76" s="115">
        <f>ROUND(D27/'T8'!D39*100,5)</f>
        <v>7.1148999999999996</v>
      </c>
      <c r="E76" s="115">
        <f>ROUND(E27/'T8'!E39*100,5)</f>
        <v>8.2926599999999997</v>
      </c>
      <c r="F76" s="115">
        <f>ROUND(F27/'T8'!F39*100,5)</f>
        <v>9.8677200000000003</v>
      </c>
      <c r="G76" s="115">
        <f>ROUND(G27/'T8'!G39*100,5)</f>
        <v>7.7195400000000003</v>
      </c>
      <c r="H76" s="115">
        <f>ROUND(H27/'T8'!H39*100,5)</f>
        <v>10.433770000000001</v>
      </c>
      <c r="I76" s="115">
        <f>ROUND(I27/'T8'!I39*100,5)</f>
        <v>8.8084799999999994</v>
      </c>
      <c r="J76" s="115">
        <f>ROUND(J27/'T8'!J39*100,5)</f>
        <v>11.964600000000001</v>
      </c>
      <c r="K76" s="115">
        <f>ROUND(K27/'T8'!K39*100,5)</f>
        <v>11.95844</v>
      </c>
      <c r="L76" s="115">
        <f>ROUND(L27/'T8'!L39*100,5)</f>
        <v>12.93079</v>
      </c>
      <c r="M76" s="115">
        <f>ROUND(M27/'T8'!M39*100,5)</f>
        <v>12.44909</v>
      </c>
      <c r="N76" s="115">
        <f>ROUND(N27/'T8'!N39*100,5)</f>
        <v>7.7907099999999998</v>
      </c>
      <c r="O76" s="115">
        <f>ROUND(O27/'T8'!O39*100,5)</f>
        <v>7.8516700000000004</v>
      </c>
      <c r="P76" s="115">
        <f>ROUND(P27/'T8'!P39*100,5)</f>
        <v>11.95669</v>
      </c>
      <c r="Q76" s="115">
        <f>ROUND(Q27/'T8'!Q39*100,5)</f>
        <v>8.0483200000000004</v>
      </c>
      <c r="R76" s="115">
        <f>ROUND(R27/'T8'!R39*100,5)</f>
        <v>10.544280000000001</v>
      </c>
      <c r="S76" s="115">
        <f>ROUND(S27/'T8'!S39*100,5)</f>
        <v>11.134040000000001</v>
      </c>
      <c r="T76" s="115">
        <f>ROUND(T27/'T8'!T39*100,5)</f>
        <v>8.0693699999999993</v>
      </c>
      <c r="U76" s="103">
        <v>2024</v>
      </c>
    </row>
    <row r="77" spans="1:21" s="18" customFormat="1" ht="12" customHeight="1" x14ac:dyDescent="0.2">
      <c r="A77" s="103">
        <v>2025</v>
      </c>
      <c r="B77" s="115">
        <f>ROUND(B28/'T8'!B40*100,5)</f>
        <v>10.750629999999999</v>
      </c>
      <c r="C77" s="115">
        <f>ROUND(C28/'T8'!C40*100,5)</f>
        <v>10.139379999999999</v>
      </c>
      <c r="D77" s="115">
        <f>ROUND(D28/'T8'!D40*100,5)</f>
        <v>7.1442399999999999</v>
      </c>
      <c r="E77" s="115">
        <f>ROUND(E28/'T8'!E40*100,5)</f>
        <v>8.3828899999999997</v>
      </c>
      <c r="F77" s="115">
        <f>ROUND(F28/'T8'!F40*100,5)</f>
        <v>9.7254299999999994</v>
      </c>
      <c r="G77" s="115">
        <f>ROUND(G28/'T8'!G40*100,5)</f>
        <v>7.6692099999999996</v>
      </c>
      <c r="H77" s="115">
        <f>ROUND(H28/'T8'!H40*100,5)</f>
        <v>10.336790000000001</v>
      </c>
      <c r="I77" s="115">
        <f>ROUND(I28/'T8'!I40*100,5)</f>
        <v>8.8751999999999995</v>
      </c>
      <c r="J77" s="115">
        <f>ROUND(J28/'T8'!J40*100,5)</f>
        <v>11.809329999999999</v>
      </c>
      <c r="K77" s="115">
        <f>ROUND(K28/'T8'!K40*100,5)</f>
        <v>11.77759</v>
      </c>
      <c r="L77" s="115">
        <f>ROUND(L28/'T8'!L40*100,5)</f>
        <v>12.782209999999999</v>
      </c>
      <c r="M77" s="115">
        <f>ROUND(M28/'T8'!M40*100,5)</f>
        <v>12.42886</v>
      </c>
      <c r="N77" s="115">
        <f>ROUND(N28/'T8'!N40*100,5)</f>
        <v>7.8067000000000002</v>
      </c>
      <c r="O77" s="115">
        <f>ROUND(O28/'T8'!O40*100,5)</f>
        <v>7.7568000000000001</v>
      </c>
      <c r="P77" s="115">
        <f>ROUND(P28/'T8'!P40*100,5)</f>
        <v>11.87913</v>
      </c>
      <c r="Q77" s="115">
        <f>ROUND(Q28/'T8'!Q40*100,5)</f>
        <v>8.1784800000000004</v>
      </c>
      <c r="R77" s="115">
        <f>ROUND(R28/'T8'!R40*100,5)</f>
        <v>10.46175</v>
      </c>
      <c r="S77" s="115">
        <f>ROUND(S28/'T8'!S40*100,5)</f>
        <v>11.023260000000001</v>
      </c>
      <c r="T77" s="115">
        <f>ROUND(T28/'T8'!T40*100,5)</f>
        <v>8.1077899999999996</v>
      </c>
      <c r="U77" s="103">
        <v>2025</v>
      </c>
    </row>
    <row r="78" spans="1:21" s="18" customFormat="1" ht="12" customHeight="1" x14ac:dyDescent="0.2">
      <c r="A78" s="103"/>
      <c r="B78" s="115"/>
      <c r="C78" s="116"/>
      <c r="D78" s="116"/>
      <c r="E78" s="116"/>
      <c r="F78" s="116"/>
      <c r="G78" s="116"/>
      <c r="H78" s="116"/>
      <c r="I78" s="116"/>
      <c r="J78" s="116"/>
      <c r="K78" s="116"/>
      <c r="L78" s="116"/>
      <c r="M78" s="116"/>
      <c r="N78" s="116"/>
      <c r="O78" s="116"/>
      <c r="P78" s="116"/>
      <c r="Q78" s="116"/>
      <c r="R78" s="116"/>
      <c r="S78" s="116"/>
      <c r="T78" s="116"/>
      <c r="U78" s="103"/>
    </row>
    <row r="79" spans="1:21" s="110" customFormat="1" ht="12" customHeight="1" x14ac:dyDescent="0.2">
      <c r="A79" s="109"/>
      <c r="B79" s="204" t="s">
        <v>115</v>
      </c>
      <c r="C79" s="204"/>
      <c r="D79" s="204"/>
      <c r="E79" s="204"/>
      <c r="F79" s="204"/>
      <c r="G79" s="204"/>
      <c r="H79" s="204"/>
      <c r="I79" s="204"/>
      <c r="J79" s="204"/>
      <c r="K79" s="204"/>
      <c r="L79" s="204" t="s">
        <v>115</v>
      </c>
      <c r="M79" s="204"/>
      <c r="N79" s="204"/>
      <c r="O79" s="204"/>
      <c r="P79" s="204"/>
      <c r="Q79" s="204"/>
      <c r="R79" s="204"/>
      <c r="S79" s="204"/>
      <c r="T79" s="204"/>
      <c r="U79" s="109"/>
    </row>
    <row r="80" spans="1:21" s="18" customFormat="1" ht="12" customHeight="1" x14ac:dyDescent="0.2">
      <c r="A80" s="103">
        <v>2003</v>
      </c>
      <c r="B80" s="115">
        <f t="shared" ref="B80:Q95" si="3">ROUND(B6/$R6*100,5)</f>
        <v>14.18834</v>
      </c>
      <c r="C80" s="115">
        <f t="shared" si="3"/>
        <v>15.781040000000001</v>
      </c>
      <c r="D80" s="115">
        <f t="shared" si="3"/>
        <v>2.6556999999999999</v>
      </c>
      <c r="E80" s="115">
        <f t="shared" si="3"/>
        <v>2.0307499999999998</v>
      </c>
      <c r="F80" s="115">
        <f t="shared" si="3"/>
        <v>0.95911999999999997</v>
      </c>
      <c r="G80" s="115">
        <f t="shared" si="3"/>
        <v>2.0418500000000002</v>
      </c>
      <c r="H80" s="115">
        <f t="shared" si="3"/>
        <v>7.1049600000000002</v>
      </c>
      <c r="I80" s="115">
        <f t="shared" si="3"/>
        <v>1.4949399999999999</v>
      </c>
      <c r="J80" s="115">
        <f t="shared" si="3"/>
        <v>10.3376</v>
      </c>
      <c r="K80" s="115">
        <f t="shared" si="3"/>
        <v>24.84534</v>
      </c>
      <c r="L80" s="115">
        <f t="shared" si="3"/>
        <v>5.2706099999999996</v>
      </c>
      <c r="M80" s="115">
        <f t="shared" si="3"/>
        <v>1.4493400000000001</v>
      </c>
      <c r="N80" s="115">
        <f t="shared" si="3"/>
        <v>4.2318699999999998</v>
      </c>
      <c r="O80" s="115">
        <f t="shared" si="3"/>
        <v>1.9852799999999999</v>
      </c>
      <c r="P80" s="115">
        <f t="shared" si="3"/>
        <v>3.6496400000000002</v>
      </c>
      <c r="Q80" s="115">
        <f t="shared" si="3"/>
        <v>1.9736100000000001</v>
      </c>
      <c r="R80" s="117">
        <v>100</v>
      </c>
      <c r="S80" s="115">
        <f t="shared" ref="S80:T95" si="4">ROUND(S6/$R6*100,5)</f>
        <v>85.627840000000006</v>
      </c>
      <c r="T80" s="115">
        <f t="shared" si="4"/>
        <v>11.71646</v>
      </c>
      <c r="U80" s="103">
        <v>2003</v>
      </c>
    </row>
    <row r="81" spans="1:21" s="18" customFormat="1" ht="12" hidden="1" customHeight="1" outlineLevel="1" x14ac:dyDescent="0.2">
      <c r="A81" s="103">
        <v>2004</v>
      </c>
      <c r="B81" s="115">
        <f t="shared" si="3"/>
        <v>14.00128</v>
      </c>
      <c r="C81" s="115">
        <f t="shared" si="3"/>
        <v>15.34043</v>
      </c>
      <c r="D81" s="115">
        <f t="shared" si="3"/>
        <v>2.8607800000000001</v>
      </c>
      <c r="E81" s="115">
        <f t="shared" si="3"/>
        <v>2.1053299999999999</v>
      </c>
      <c r="F81" s="115">
        <f t="shared" si="3"/>
        <v>0.95645000000000002</v>
      </c>
      <c r="G81" s="115">
        <f t="shared" si="3"/>
        <v>2.08928</v>
      </c>
      <c r="H81" s="115">
        <f t="shared" si="3"/>
        <v>7.1584199999999996</v>
      </c>
      <c r="I81" s="115">
        <f t="shared" si="3"/>
        <v>1.53302</v>
      </c>
      <c r="J81" s="115">
        <f t="shared" si="3"/>
        <v>10.309100000000001</v>
      </c>
      <c r="K81" s="115">
        <f t="shared" si="3"/>
        <v>25.080439999999999</v>
      </c>
      <c r="L81" s="115">
        <f t="shared" si="3"/>
        <v>5.3227700000000002</v>
      </c>
      <c r="M81" s="115">
        <f t="shared" si="3"/>
        <v>1.42049</v>
      </c>
      <c r="N81" s="115">
        <f t="shared" si="3"/>
        <v>4.1337999999999999</v>
      </c>
      <c r="O81" s="115">
        <f t="shared" si="3"/>
        <v>2.0089399999999999</v>
      </c>
      <c r="P81" s="115">
        <f t="shared" si="3"/>
        <v>3.6273599999999999</v>
      </c>
      <c r="Q81" s="115">
        <f t="shared" si="3"/>
        <v>2.0521099999999999</v>
      </c>
      <c r="R81" s="117">
        <v>100</v>
      </c>
      <c r="S81" s="115">
        <f t="shared" si="4"/>
        <v>85.306010000000001</v>
      </c>
      <c r="T81" s="115">
        <f t="shared" si="4"/>
        <v>11.833209999999999</v>
      </c>
      <c r="U81" s="103">
        <v>2004</v>
      </c>
    </row>
    <row r="82" spans="1:21" s="18" customFormat="1" ht="12" hidden="1" customHeight="1" outlineLevel="1" x14ac:dyDescent="0.2">
      <c r="A82" s="103">
        <v>2005</v>
      </c>
      <c r="B82" s="115">
        <f t="shared" si="3"/>
        <v>13.865399999999999</v>
      </c>
      <c r="C82" s="115">
        <f t="shared" si="3"/>
        <v>15.23587</v>
      </c>
      <c r="D82" s="115">
        <f t="shared" si="3"/>
        <v>3.0449299999999999</v>
      </c>
      <c r="E82" s="115">
        <f t="shared" si="3"/>
        <v>2.1375799999999998</v>
      </c>
      <c r="F82" s="115">
        <f t="shared" si="3"/>
        <v>0.95354000000000005</v>
      </c>
      <c r="G82" s="115">
        <f t="shared" si="3"/>
        <v>2.1829200000000002</v>
      </c>
      <c r="H82" s="115">
        <f t="shared" si="3"/>
        <v>7.1544800000000004</v>
      </c>
      <c r="I82" s="115">
        <f t="shared" si="3"/>
        <v>1.5956999999999999</v>
      </c>
      <c r="J82" s="115">
        <f t="shared" si="3"/>
        <v>10.23273</v>
      </c>
      <c r="K82" s="115">
        <f t="shared" si="3"/>
        <v>24.831890000000001</v>
      </c>
      <c r="L82" s="115">
        <f t="shared" si="3"/>
        <v>5.4071400000000001</v>
      </c>
      <c r="M82" s="115">
        <f t="shared" si="3"/>
        <v>1.4411400000000001</v>
      </c>
      <c r="N82" s="115">
        <f t="shared" si="3"/>
        <v>4.1692900000000002</v>
      </c>
      <c r="O82" s="115">
        <f t="shared" si="3"/>
        <v>2.0512000000000001</v>
      </c>
      <c r="P82" s="115">
        <f t="shared" si="3"/>
        <v>3.59395</v>
      </c>
      <c r="Q82" s="115">
        <f t="shared" si="3"/>
        <v>2.1022400000000001</v>
      </c>
      <c r="R82" s="117">
        <v>100</v>
      </c>
      <c r="S82" s="115">
        <f t="shared" si="4"/>
        <v>84.899060000000006</v>
      </c>
      <c r="T82" s="115">
        <f t="shared" si="4"/>
        <v>12.056010000000001</v>
      </c>
      <c r="U82" s="103">
        <v>2005</v>
      </c>
    </row>
    <row r="83" spans="1:21" s="18" customFormat="1" ht="12" hidden="1" customHeight="1" outlineLevel="1" x14ac:dyDescent="0.2">
      <c r="A83" s="103">
        <v>2006</v>
      </c>
      <c r="B83" s="115">
        <f t="shared" si="3"/>
        <v>13.81836</v>
      </c>
      <c r="C83" s="115">
        <f t="shared" si="3"/>
        <v>15.018700000000001</v>
      </c>
      <c r="D83" s="115">
        <f t="shared" si="3"/>
        <v>3.1868799999999999</v>
      </c>
      <c r="E83" s="115">
        <f t="shared" si="3"/>
        <v>2.16717</v>
      </c>
      <c r="F83" s="115">
        <f t="shared" si="3"/>
        <v>0.99672000000000005</v>
      </c>
      <c r="G83" s="115">
        <f t="shared" si="3"/>
        <v>2.0726200000000001</v>
      </c>
      <c r="H83" s="115">
        <f t="shared" si="3"/>
        <v>7.2030900000000004</v>
      </c>
      <c r="I83" s="115">
        <f t="shared" si="3"/>
        <v>1.61467</v>
      </c>
      <c r="J83" s="115">
        <f t="shared" si="3"/>
        <v>10.212759999999999</v>
      </c>
      <c r="K83" s="115">
        <f t="shared" si="3"/>
        <v>24.799949999999999</v>
      </c>
      <c r="L83" s="115">
        <f t="shared" si="3"/>
        <v>5.3521599999999996</v>
      </c>
      <c r="M83" s="115">
        <f t="shared" si="3"/>
        <v>1.43405</v>
      </c>
      <c r="N83" s="115">
        <f t="shared" si="3"/>
        <v>4.2755200000000002</v>
      </c>
      <c r="O83" s="115">
        <f t="shared" si="3"/>
        <v>2.1543899999999998</v>
      </c>
      <c r="P83" s="115">
        <f t="shared" si="3"/>
        <v>3.5762499999999999</v>
      </c>
      <c r="Q83" s="115">
        <f t="shared" si="3"/>
        <v>2.1167199999999999</v>
      </c>
      <c r="R83" s="117">
        <v>100</v>
      </c>
      <c r="S83" s="115">
        <f t="shared" si="4"/>
        <v>84.484660000000005</v>
      </c>
      <c r="T83" s="115">
        <f t="shared" si="4"/>
        <v>12.32846</v>
      </c>
      <c r="U83" s="103">
        <v>2006</v>
      </c>
    </row>
    <row r="84" spans="1:21" s="18" customFormat="1" ht="12" hidden="1" customHeight="1" outlineLevel="1" x14ac:dyDescent="0.2">
      <c r="A84" s="103">
        <v>2007</v>
      </c>
      <c r="B84" s="115">
        <f t="shared" si="3"/>
        <v>13.893829999999999</v>
      </c>
      <c r="C84" s="115">
        <f t="shared" si="3"/>
        <v>15.05537</v>
      </c>
      <c r="D84" s="115">
        <f t="shared" si="3"/>
        <v>3.1821299999999999</v>
      </c>
      <c r="E84" s="115">
        <f t="shared" si="3"/>
        <v>2.1260500000000002</v>
      </c>
      <c r="F84" s="115">
        <f t="shared" si="3"/>
        <v>0.98834999999999995</v>
      </c>
      <c r="G84" s="115">
        <f t="shared" si="3"/>
        <v>2.0510299999999999</v>
      </c>
      <c r="H84" s="115">
        <f t="shared" si="3"/>
        <v>7.2835000000000001</v>
      </c>
      <c r="I84" s="115">
        <f t="shared" si="3"/>
        <v>1.62798</v>
      </c>
      <c r="J84" s="115">
        <f t="shared" si="3"/>
        <v>10.250170000000001</v>
      </c>
      <c r="K84" s="115">
        <f t="shared" si="3"/>
        <v>24.851209999999998</v>
      </c>
      <c r="L84" s="115">
        <f t="shared" si="3"/>
        <v>5.3676599999999999</v>
      </c>
      <c r="M84" s="115">
        <f t="shared" si="3"/>
        <v>1.4193</v>
      </c>
      <c r="N84" s="115">
        <f t="shared" si="3"/>
        <v>4.1287200000000004</v>
      </c>
      <c r="O84" s="115">
        <f t="shared" si="3"/>
        <v>2.1374399999999998</v>
      </c>
      <c r="P84" s="115">
        <f t="shared" si="3"/>
        <v>3.5735700000000001</v>
      </c>
      <c r="Q84" s="115">
        <f t="shared" si="3"/>
        <v>2.0636700000000001</v>
      </c>
      <c r="R84" s="117">
        <v>100</v>
      </c>
      <c r="S84" s="115">
        <f t="shared" si="4"/>
        <v>84.733999999999995</v>
      </c>
      <c r="T84" s="115">
        <f t="shared" si="4"/>
        <v>12.08386</v>
      </c>
      <c r="U84" s="103">
        <v>2007</v>
      </c>
    </row>
    <row r="85" spans="1:21" s="18" customFormat="1" ht="12" hidden="1" customHeight="1" outlineLevel="1" x14ac:dyDescent="0.2">
      <c r="A85" s="103">
        <v>2008</v>
      </c>
      <c r="B85" s="115">
        <f t="shared" si="3"/>
        <v>13.90803</v>
      </c>
      <c r="C85" s="115">
        <f t="shared" si="3"/>
        <v>15.07532</v>
      </c>
      <c r="D85" s="115">
        <f t="shared" si="3"/>
        <v>3.2073700000000001</v>
      </c>
      <c r="E85" s="115">
        <f t="shared" si="3"/>
        <v>2.1695500000000001</v>
      </c>
      <c r="F85" s="115">
        <f t="shared" si="3"/>
        <v>0.97623000000000004</v>
      </c>
      <c r="G85" s="115">
        <f t="shared" si="3"/>
        <v>2.0622799999999999</v>
      </c>
      <c r="H85" s="115">
        <f t="shared" si="3"/>
        <v>7.2968400000000004</v>
      </c>
      <c r="I85" s="115">
        <f t="shared" si="3"/>
        <v>1.6145499999999999</v>
      </c>
      <c r="J85" s="115">
        <f t="shared" si="3"/>
        <v>10.2714</v>
      </c>
      <c r="K85" s="115">
        <f t="shared" si="3"/>
        <v>24.840399999999999</v>
      </c>
      <c r="L85" s="115">
        <f t="shared" si="3"/>
        <v>5.4025800000000004</v>
      </c>
      <c r="M85" s="115">
        <f t="shared" si="3"/>
        <v>1.40326</v>
      </c>
      <c r="N85" s="115">
        <f t="shared" si="3"/>
        <v>4.0565699999999998</v>
      </c>
      <c r="O85" s="115">
        <f t="shared" si="3"/>
        <v>2.1055600000000001</v>
      </c>
      <c r="P85" s="115">
        <f t="shared" si="3"/>
        <v>3.5975799999999998</v>
      </c>
      <c r="Q85" s="115">
        <f t="shared" si="3"/>
        <v>2.01248</v>
      </c>
      <c r="R85" s="117">
        <v>100</v>
      </c>
      <c r="S85" s="115">
        <f t="shared" si="4"/>
        <v>84.833929999999995</v>
      </c>
      <c r="T85" s="115">
        <f t="shared" si="4"/>
        <v>11.95871</v>
      </c>
      <c r="U85" s="103">
        <v>2008</v>
      </c>
    </row>
    <row r="86" spans="1:21" s="18" customFormat="1" ht="12" hidden="1" customHeight="1" outlineLevel="1" x14ac:dyDescent="0.2">
      <c r="A86" s="103">
        <v>2009</v>
      </c>
      <c r="B86" s="115">
        <f t="shared" si="3"/>
        <v>13.89381</v>
      </c>
      <c r="C86" s="115">
        <f t="shared" si="3"/>
        <v>15.139390000000001</v>
      </c>
      <c r="D86" s="115">
        <f t="shared" si="3"/>
        <v>3.1579999999999999</v>
      </c>
      <c r="E86" s="115">
        <f t="shared" si="3"/>
        <v>2.2438699999999998</v>
      </c>
      <c r="F86" s="115">
        <f t="shared" si="3"/>
        <v>0.97682000000000002</v>
      </c>
      <c r="G86" s="115">
        <f t="shared" si="3"/>
        <v>2.05993</v>
      </c>
      <c r="H86" s="115">
        <f t="shared" si="3"/>
        <v>7.3251099999999996</v>
      </c>
      <c r="I86" s="115">
        <f t="shared" si="3"/>
        <v>1.60419</v>
      </c>
      <c r="J86" s="115">
        <f t="shared" si="3"/>
        <v>10.34624</v>
      </c>
      <c r="K86" s="115">
        <f t="shared" si="3"/>
        <v>24.77178</v>
      </c>
      <c r="L86" s="115">
        <f t="shared" si="3"/>
        <v>5.3644699999999998</v>
      </c>
      <c r="M86" s="115">
        <f t="shared" si="3"/>
        <v>1.4064700000000001</v>
      </c>
      <c r="N86" s="115">
        <f t="shared" si="3"/>
        <v>3.9923899999999999</v>
      </c>
      <c r="O86" s="115">
        <f t="shared" si="3"/>
        <v>2.06975</v>
      </c>
      <c r="P86" s="115">
        <f t="shared" si="3"/>
        <v>3.67144</v>
      </c>
      <c r="Q86" s="115">
        <f t="shared" si="3"/>
        <v>1.9763200000000001</v>
      </c>
      <c r="R86" s="117">
        <v>100</v>
      </c>
      <c r="S86" s="115">
        <f t="shared" si="4"/>
        <v>84.955470000000005</v>
      </c>
      <c r="T86" s="115">
        <f t="shared" si="4"/>
        <v>11.88653</v>
      </c>
      <c r="U86" s="103">
        <v>2009</v>
      </c>
    </row>
    <row r="87" spans="1:21" s="18" customFormat="1" ht="12" customHeight="1" collapsed="1" x14ac:dyDescent="0.2">
      <c r="A87" s="103">
        <v>2010</v>
      </c>
      <c r="B87" s="115">
        <f t="shared" si="3"/>
        <v>13.943989999999999</v>
      </c>
      <c r="C87" s="115">
        <f t="shared" si="3"/>
        <v>15.227650000000001</v>
      </c>
      <c r="D87" s="115">
        <f t="shared" si="3"/>
        <v>3.2082199999999998</v>
      </c>
      <c r="E87" s="115">
        <f t="shared" si="3"/>
        <v>2.27834</v>
      </c>
      <c r="F87" s="115">
        <f t="shared" si="3"/>
        <v>0.96482999999999997</v>
      </c>
      <c r="G87" s="115">
        <f t="shared" si="3"/>
        <v>2.0566300000000002</v>
      </c>
      <c r="H87" s="115">
        <f t="shared" si="3"/>
        <v>7.3070300000000001</v>
      </c>
      <c r="I87" s="115">
        <f t="shared" si="3"/>
        <v>1.5681799999999999</v>
      </c>
      <c r="J87" s="115">
        <f t="shared" si="3"/>
        <v>10.29176</v>
      </c>
      <c r="K87" s="115">
        <f t="shared" si="3"/>
        <v>24.850020000000001</v>
      </c>
      <c r="L87" s="115">
        <f t="shared" si="3"/>
        <v>5.3281200000000002</v>
      </c>
      <c r="M87" s="115">
        <f t="shared" si="3"/>
        <v>1.40429</v>
      </c>
      <c r="N87" s="115">
        <f t="shared" si="3"/>
        <v>3.91086</v>
      </c>
      <c r="O87" s="115">
        <f t="shared" si="3"/>
        <v>2.07429</v>
      </c>
      <c r="P87" s="115">
        <f t="shared" si="3"/>
        <v>3.6439599999999999</v>
      </c>
      <c r="Q87" s="115">
        <f t="shared" si="3"/>
        <v>1.9418299999999999</v>
      </c>
      <c r="R87" s="117">
        <v>100</v>
      </c>
      <c r="S87" s="115">
        <f t="shared" si="4"/>
        <v>85.018280000000004</v>
      </c>
      <c r="T87" s="115">
        <f t="shared" si="4"/>
        <v>11.7735</v>
      </c>
      <c r="U87" s="103">
        <v>2010</v>
      </c>
    </row>
    <row r="88" spans="1:21" s="18" customFormat="1" ht="12" hidden="1" customHeight="1" outlineLevel="1" x14ac:dyDescent="0.2">
      <c r="A88" s="103">
        <v>2011</v>
      </c>
      <c r="B88" s="115">
        <f t="shared" si="3"/>
        <v>14.122389999999999</v>
      </c>
      <c r="C88" s="115">
        <f t="shared" si="3"/>
        <v>15.387589999999999</v>
      </c>
      <c r="D88" s="115">
        <f t="shared" si="3"/>
        <v>3.0710099999999998</v>
      </c>
      <c r="E88" s="115">
        <f t="shared" si="3"/>
        <v>2.1681499999999998</v>
      </c>
      <c r="F88" s="115">
        <f t="shared" si="3"/>
        <v>0.96160000000000001</v>
      </c>
      <c r="G88" s="115">
        <f t="shared" si="3"/>
        <v>2.05389</v>
      </c>
      <c r="H88" s="115">
        <f t="shared" si="3"/>
        <v>7.3811099999999996</v>
      </c>
      <c r="I88" s="115">
        <f t="shared" si="3"/>
        <v>1.4747300000000001</v>
      </c>
      <c r="J88" s="115">
        <f t="shared" si="3"/>
        <v>10.368080000000001</v>
      </c>
      <c r="K88" s="115">
        <f t="shared" si="3"/>
        <v>25.08193</v>
      </c>
      <c r="L88" s="115">
        <f t="shared" si="3"/>
        <v>5.3697600000000003</v>
      </c>
      <c r="M88" s="115">
        <f t="shared" si="3"/>
        <v>1.4079900000000001</v>
      </c>
      <c r="N88" s="115">
        <f t="shared" si="3"/>
        <v>3.7009599999999998</v>
      </c>
      <c r="O88" s="115">
        <f t="shared" si="3"/>
        <v>1.97679</v>
      </c>
      <c r="P88" s="115">
        <f t="shared" si="3"/>
        <v>3.6321599999999998</v>
      </c>
      <c r="Q88" s="115">
        <f t="shared" si="3"/>
        <v>1.8418399999999999</v>
      </c>
      <c r="R88" s="117">
        <v>100</v>
      </c>
      <c r="S88" s="115">
        <f t="shared" si="4"/>
        <v>85.766509999999997</v>
      </c>
      <c r="T88" s="115">
        <f t="shared" si="4"/>
        <v>11.16248</v>
      </c>
      <c r="U88" s="103">
        <v>2011</v>
      </c>
    </row>
    <row r="89" spans="1:21" s="18" customFormat="1" ht="12" hidden="1" customHeight="1" outlineLevel="1" x14ac:dyDescent="0.2">
      <c r="A89" s="103">
        <v>2012</v>
      </c>
      <c r="B89" s="115">
        <f t="shared" si="3"/>
        <v>14.22458</v>
      </c>
      <c r="C89" s="115">
        <f t="shared" si="3"/>
        <v>15.48312</v>
      </c>
      <c r="D89" s="115">
        <f t="shared" si="3"/>
        <v>3.1056400000000002</v>
      </c>
      <c r="E89" s="115">
        <f t="shared" si="3"/>
        <v>2.1209099999999999</v>
      </c>
      <c r="F89" s="115">
        <f t="shared" si="3"/>
        <v>0.96923000000000004</v>
      </c>
      <c r="G89" s="115">
        <f t="shared" si="3"/>
        <v>2.0799799999999999</v>
      </c>
      <c r="H89" s="115">
        <f t="shared" si="3"/>
        <v>7.4157599999999997</v>
      </c>
      <c r="I89" s="115">
        <f t="shared" si="3"/>
        <v>1.4404300000000001</v>
      </c>
      <c r="J89" s="115">
        <f t="shared" si="3"/>
        <v>10.322889999999999</v>
      </c>
      <c r="K89" s="115">
        <f t="shared" si="3"/>
        <v>25.054020000000001</v>
      </c>
      <c r="L89" s="115">
        <f t="shared" si="3"/>
        <v>5.3874599999999999</v>
      </c>
      <c r="M89" s="115">
        <f t="shared" si="3"/>
        <v>1.4025000000000001</v>
      </c>
      <c r="N89" s="115">
        <f t="shared" si="3"/>
        <v>3.6823000000000001</v>
      </c>
      <c r="O89" s="115">
        <f t="shared" si="3"/>
        <v>1.9142399999999999</v>
      </c>
      <c r="P89" s="115">
        <f t="shared" si="3"/>
        <v>3.59944</v>
      </c>
      <c r="Q89" s="115">
        <f t="shared" si="3"/>
        <v>1.7975000000000001</v>
      </c>
      <c r="R89" s="117">
        <v>100</v>
      </c>
      <c r="S89" s="115">
        <f t="shared" si="4"/>
        <v>85.938980000000001</v>
      </c>
      <c r="T89" s="115">
        <f t="shared" si="4"/>
        <v>10.95538</v>
      </c>
      <c r="U89" s="103">
        <v>2012</v>
      </c>
    </row>
    <row r="90" spans="1:21" s="18" customFormat="1" ht="12" hidden="1" customHeight="1" outlineLevel="1" x14ac:dyDescent="0.2">
      <c r="A90" s="103">
        <v>2013</v>
      </c>
      <c r="B90" s="115">
        <f t="shared" si="3"/>
        <v>14.208</v>
      </c>
      <c r="C90" s="115">
        <f t="shared" si="3"/>
        <v>15.510339999999999</v>
      </c>
      <c r="D90" s="115">
        <f t="shared" si="3"/>
        <v>3.1691099999999999</v>
      </c>
      <c r="E90" s="115">
        <f t="shared" si="3"/>
        <v>2.1251799999999998</v>
      </c>
      <c r="F90" s="115">
        <f t="shared" si="3"/>
        <v>0.97087000000000001</v>
      </c>
      <c r="G90" s="115">
        <f t="shared" si="3"/>
        <v>2.09375</v>
      </c>
      <c r="H90" s="115">
        <f t="shared" si="3"/>
        <v>7.4041199999999998</v>
      </c>
      <c r="I90" s="115">
        <f t="shared" si="3"/>
        <v>1.4386300000000001</v>
      </c>
      <c r="J90" s="115">
        <f t="shared" si="3"/>
        <v>10.26787</v>
      </c>
      <c r="K90" s="115">
        <f t="shared" si="3"/>
        <v>25.12623</v>
      </c>
      <c r="L90" s="115">
        <f t="shared" si="3"/>
        <v>5.3789199999999999</v>
      </c>
      <c r="M90" s="115">
        <f t="shared" si="3"/>
        <v>1.39167</v>
      </c>
      <c r="N90" s="115">
        <f t="shared" si="3"/>
        <v>3.6795300000000002</v>
      </c>
      <c r="O90" s="115">
        <f t="shared" si="3"/>
        <v>1.9051</v>
      </c>
      <c r="P90" s="115">
        <f t="shared" si="3"/>
        <v>3.5768800000000001</v>
      </c>
      <c r="Q90" s="115">
        <f t="shared" si="3"/>
        <v>1.7538100000000001</v>
      </c>
      <c r="R90" s="117">
        <v>100</v>
      </c>
      <c r="S90" s="115">
        <f t="shared" si="4"/>
        <v>85.928640000000001</v>
      </c>
      <c r="T90" s="115">
        <f t="shared" si="4"/>
        <v>10.90225</v>
      </c>
      <c r="U90" s="103">
        <v>2013</v>
      </c>
    </row>
    <row r="91" spans="1:21" s="18" customFormat="1" ht="12" hidden="1" customHeight="1" outlineLevel="1" x14ac:dyDescent="0.2">
      <c r="A91" s="103">
        <v>2014</v>
      </c>
      <c r="B91" s="115">
        <f t="shared" si="3"/>
        <v>14.25182</v>
      </c>
      <c r="C91" s="115">
        <f t="shared" si="3"/>
        <v>15.59442</v>
      </c>
      <c r="D91" s="115">
        <f t="shared" si="3"/>
        <v>3.1150799999999998</v>
      </c>
      <c r="E91" s="115">
        <f t="shared" si="3"/>
        <v>2.0578699999999999</v>
      </c>
      <c r="F91" s="115">
        <f t="shared" si="3"/>
        <v>0.96736</v>
      </c>
      <c r="G91" s="115">
        <f t="shared" si="3"/>
        <v>2.1027300000000002</v>
      </c>
      <c r="H91" s="115">
        <f t="shared" si="3"/>
        <v>7.5051100000000002</v>
      </c>
      <c r="I91" s="115">
        <f t="shared" si="3"/>
        <v>1.42293</v>
      </c>
      <c r="J91" s="115">
        <f t="shared" si="3"/>
        <v>10.3291</v>
      </c>
      <c r="K91" s="115">
        <f t="shared" si="3"/>
        <v>25.09112</v>
      </c>
      <c r="L91" s="115">
        <f t="shared" si="3"/>
        <v>5.4375600000000004</v>
      </c>
      <c r="M91" s="115">
        <f t="shared" si="3"/>
        <v>1.3987099999999999</v>
      </c>
      <c r="N91" s="115">
        <f t="shared" si="3"/>
        <v>3.5629</v>
      </c>
      <c r="O91" s="115">
        <f t="shared" si="3"/>
        <v>1.8397699999999999</v>
      </c>
      <c r="P91" s="115">
        <f t="shared" si="3"/>
        <v>3.5900699999999999</v>
      </c>
      <c r="Q91" s="115">
        <f t="shared" si="3"/>
        <v>1.7334499999999999</v>
      </c>
      <c r="R91" s="117">
        <v>100</v>
      </c>
      <c r="S91" s="115">
        <f t="shared" si="4"/>
        <v>86.267989999999998</v>
      </c>
      <c r="T91" s="115">
        <f t="shared" si="4"/>
        <v>10.61693</v>
      </c>
      <c r="U91" s="103">
        <v>2014</v>
      </c>
    </row>
    <row r="92" spans="1:21" s="18" customFormat="1" ht="12" customHeight="1" collapsed="1" x14ac:dyDescent="0.2">
      <c r="A92" s="103">
        <v>2015</v>
      </c>
      <c r="B92" s="115">
        <f t="shared" si="3"/>
        <v>14.2378</v>
      </c>
      <c r="C92" s="115">
        <f t="shared" si="3"/>
        <v>15.85271</v>
      </c>
      <c r="D92" s="115">
        <f t="shared" si="3"/>
        <v>3.08941</v>
      </c>
      <c r="E92" s="115">
        <f t="shared" si="3"/>
        <v>1.9437599999999999</v>
      </c>
      <c r="F92" s="115">
        <f t="shared" si="3"/>
        <v>0.95601999999999998</v>
      </c>
      <c r="G92" s="115">
        <f t="shared" si="3"/>
        <v>2.07741</v>
      </c>
      <c r="H92" s="115">
        <f t="shared" si="3"/>
        <v>7.6167100000000003</v>
      </c>
      <c r="I92" s="115">
        <f t="shared" si="3"/>
        <v>1.38167</v>
      </c>
      <c r="J92" s="115">
        <f t="shared" si="3"/>
        <v>10.34374</v>
      </c>
      <c r="K92" s="115">
        <f t="shared" si="3"/>
        <v>25.208410000000001</v>
      </c>
      <c r="L92" s="115">
        <f t="shared" si="3"/>
        <v>5.5067700000000004</v>
      </c>
      <c r="M92" s="115">
        <f t="shared" si="3"/>
        <v>1.39303</v>
      </c>
      <c r="N92" s="115">
        <f t="shared" si="3"/>
        <v>3.3339500000000002</v>
      </c>
      <c r="O92" s="115">
        <f t="shared" si="3"/>
        <v>1.7581500000000001</v>
      </c>
      <c r="P92" s="115">
        <f t="shared" si="3"/>
        <v>3.6010200000000001</v>
      </c>
      <c r="Q92" s="115">
        <f t="shared" si="3"/>
        <v>1.6994400000000001</v>
      </c>
      <c r="R92" s="117">
        <v>100</v>
      </c>
      <c r="S92" s="115">
        <f t="shared" si="4"/>
        <v>86.793629999999993</v>
      </c>
      <c r="T92" s="115">
        <f t="shared" si="4"/>
        <v>10.116960000000001</v>
      </c>
      <c r="U92" s="103">
        <v>2015</v>
      </c>
    </row>
    <row r="93" spans="1:21" s="18" customFormat="1" ht="12" hidden="1" customHeight="1" outlineLevel="1" x14ac:dyDescent="0.2">
      <c r="A93" s="103">
        <v>2016</v>
      </c>
      <c r="B93" s="115">
        <f t="shared" si="3"/>
        <v>14.2682</v>
      </c>
      <c r="C93" s="115">
        <f t="shared" si="3"/>
        <v>15.932</v>
      </c>
      <c r="D93" s="115">
        <f t="shared" si="3"/>
        <v>3.0809799999999998</v>
      </c>
      <c r="E93" s="115">
        <f t="shared" si="3"/>
        <v>1.94943</v>
      </c>
      <c r="F93" s="115">
        <f t="shared" si="3"/>
        <v>0.93615000000000004</v>
      </c>
      <c r="G93" s="115">
        <f t="shared" si="3"/>
        <v>2.0746600000000002</v>
      </c>
      <c r="H93" s="115">
        <f t="shared" si="3"/>
        <v>7.6084100000000001</v>
      </c>
      <c r="I93" s="115">
        <f t="shared" si="3"/>
        <v>1.36286</v>
      </c>
      <c r="J93" s="115">
        <f t="shared" si="3"/>
        <v>10.393689999999999</v>
      </c>
      <c r="K93" s="115">
        <f t="shared" si="3"/>
        <v>25.147950000000002</v>
      </c>
      <c r="L93" s="115">
        <f t="shared" si="3"/>
        <v>5.5214100000000004</v>
      </c>
      <c r="M93" s="115">
        <f t="shared" si="3"/>
        <v>1.4135599999999999</v>
      </c>
      <c r="N93" s="115">
        <f t="shared" si="3"/>
        <v>3.3138299999999998</v>
      </c>
      <c r="O93" s="115">
        <f t="shared" si="3"/>
        <v>1.7157899999999999</v>
      </c>
      <c r="P93" s="115">
        <f t="shared" si="3"/>
        <v>3.6164499999999999</v>
      </c>
      <c r="Q93" s="115">
        <f t="shared" si="3"/>
        <v>1.6646300000000001</v>
      </c>
      <c r="R93" s="117">
        <v>100</v>
      </c>
      <c r="S93" s="115">
        <f t="shared" si="4"/>
        <v>86.912490000000005</v>
      </c>
      <c r="T93" s="115">
        <f t="shared" si="4"/>
        <v>10.00653</v>
      </c>
      <c r="U93" s="103">
        <v>2016</v>
      </c>
    </row>
    <row r="94" spans="1:21" s="18" customFormat="1" ht="12" hidden="1" customHeight="1" outlineLevel="1" x14ac:dyDescent="0.2">
      <c r="A94" s="103">
        <v>2017</v>
      </c>
      <c r="B94" s="115">
        <f t="shared" si="3"/>
        <v>14.249930000000001</v>
      </c>
      <c r="C94" s="115">
        <f t="shared" si="3"/>
        <v>15.987959999999999</v>
      </c>
      <c r="D94" s="115">
        <f t="shared" si="3"/>
        <v>3.0949599999999999</v>
      </c>
      <c r="E94" s="115">
        <f t="shared" si="3"/>
        <v>1.9649099999999999</v>
      </c>
      <c r="F94" s="115">
        <f t="shared" si="3"/>
        <v>0.92945</v>
      </c>
      <c r="G94" s="115">
        <f t="shared" si="3"/>
        <v>2.0698400000000001</v>
      </c>
      <c r="H94" s="115">
        <f t="shared" si="3"/>
        <v>7.6117100000000004</v>
      </c>
      <c r="I94" s="115">
        <f t="shared" si="3"/>
        <v>1.3585400000000001</v>
      </c>
      <c r="J94" s="115">
        <f t="shared" si="3"/>
        <v>10.43779</v>
      </c>
      <c r="K94" s="115">
        <f t="shared" si="3"/>
        <v>25.090879999999999</v>
      </c>
      <c r="L94" s="115">
        <f t="shared" si="3"/>
        <v>5.5330599999999999</v>
      </c>
      <c r="M94" s="115">
        <f t="shared" si="3"/>
        <v>1.40988</v>
      </c>
      <c r="N94" s="115">
        <f t="shared" si="3"/>
        <v>3.3037399999999999</v>
      </c>
      <c r="O94" s="115">
        <f t="shared" si="3"/>
        <v>1.6799299999999999</v>
      </c>
      <c r="P94" s="115">
        <f t="shared" si="3"/>
        <v>3.61592</v>
      </c>
      <c r="Q94" s="115">
        <f t="shared" si="3"/>
        <v>1.6615</v>
      </c>
      <c r="R94" s="117">
        <v>100</v>
      </c>
      <c r="S94" s="115">
        <f t="shared" si="4"/>
        <v>86.936409999999995</v>
      </c>
      <c r="T94" s="115">
        <f t="shared" si="4"/>
        <v>9.9686299999999992</v>
      </c>
      <c r="U94" s="103">
        <v>2017</v>
      </c>
    </row>
    <row r="95" spans="1:21" s="18" customFormat="1" ht="12" hidden="1" customHeight="1" outlineLevel="1" x14ac:dyDescent="0.2">
      <c r="A95" s="103">
        <v>2018</v>
      </c>
      <c r="B95" s="115">
        <f t="shared" si="3"/>
        <v>14.2354</v>
      </c>
      <c r="C95" s="115">
        <f t="shared" si="3"/>
        <v>16.02861</v>
      </c>
      <c r="D95" s="115">
        <f t="shared" si="3"/>
        <v>3.1006100000000001</v>
      </c>
      <c r="E95" s="115">
        <f t="shared" si="3"/>
        <v>1.92906</v>
      </c>
      <c r="F95" s="115">
        <f t="shared" si="3"/>
        <v>0.92886000000000002</v>
      </c>
      <c r="G95" s="115">
        <f t="shared" si="3"/>
        <v>2.0829300000000002</v>
      </c>
      <c r="H95" s="115">
        <f t="shared" si="3"/>
        <v>7.6580899999999996</v>
      </c>
      <c r="I95" s="115">
        <f t="shared" si="3"/>
        <v>1.3486499999999999</v>
      </c>
      <c r="J95" s="115">
        <f t="shared" si="3"/>
        <v>10.44844</v>
      </c>
      <c r="K95" s="115">
        <f t="shared" si="3"/>
        <v>25.090540000000001</v>
      </c>
      <c r="L95" s="115">
        <f t="shared" si="3"/>
        <v>5.5360300000000002</v>
      </c>
      <c r="M95" s="115">
        <f t="shared" si="3"/>
        <v>1.39845</v>
      </c>
      <c r="N95" s="115">
        <f t="shared" si="3"/>
        <v>3.2814199999999998</v>
      </c>
      <c r="O95" s="115">
        <f t="shared" si="3"/>
        <v>1.6418200000000001</v>
      </c>
      <c r="P95" s="115">
        <f t="shared" si="3"/>
        <v>3.6342300000000001</v>
      </c>
      <c r="Q95" s="115">
        <f t="shared" ref="B95:Q102" si="5">ROUND(Q21/$R21*100,5)</f>
        <v>1.6568799999999999</v>
      </c>
      <c r="R95" s="117">
        <v>100</v>
      </c>
      <c r="S95" s="115">
        <f t="shared" si="4"/>
        <v>87.041569999999993</v>
      </c>
      <c r="T95" s="115">
        <f t="shared" si="4"/>
        <v>9.8578200000000002</v>
      </c>
      <c r="U95" s="103">
        <v>2018</v>
      </c>
    </row>
    <row r="96" spans="1:21" s="18" customFormat="1" ht="12" hidden="1" customHeight="1" outlineLevel="1" x14ac:dyDescent="0.2">
      <c r="A96" s="102">
        <v>2019</v>
      </c>
      <c r="B96" s="115">
        <f t="shared" si="5"/>
        <v>14.204660000000001</v>
      </c>
      <c r="C96" s="115">
        <f t="shared" si="5"/>
        <v>16.074729999999999</v>
      </c>
      <c r="D96" s="115">
        <f t="shared" si="5"/>
        <v>3.1251699999999998</v>
      </c>
      <c r="E96" s="115">
        <f t="shared" si="5"/>
        <v>1.9433499999999999</v>
      </c>
      <c r="F96" s="115">
        <f t="shared" si="5"/>
        <v>0.91322000000000003</v>
      </c>
      <c r="G96" s="115">
        <f t="shared" si="5"/>
        <v>2.0688900000000001</v>
      </c>
      <c r="H96" s="115">
        <f t="shared" si="5"/>
        <v>7.6740599999999999</v>
      </c>
      <c r="I96" s="115">
        <f t="shared" si="5"/>
        <v>1.3567</v>
      </c>
      <c r="J96" s="115">
        <f t="shared" si="5"/>
        <v>10.45086</v>
      </c>
      <c r="K96" s="115">
        <f t="shared" si="5"/>
        <v>25.0381</v>
      </c>
      <c r="L96" s="115">
        <f t="shared" si="5"/>
        <v>5.5323799999999999</v>
      </c>
      <c r="M96" s="115">
        <f t="shared" si="5"/>
        <v>1.3832199999999999</v>
      </c>
      <c r="N96" s="115">
        <f t="shared" si="5"/>
        <v>3.2801</v>
      </c>
      <c r="O96" s="115">
        <f t="shared" si="5"/>
        <v>1.6540600000000001</v>
      </c>
      <c r="P96" s="115">
        <f t="shared" si="5"/>
        <v>3.6345399999999999</v>
      </c>
      <c r="Q96" s="115">
        <f t="shared" si="5"/>
        <v>1.6659600000000001</v>
      </c>
      <c r="R96" s="117">
        <v>100</v>
      </c>
      <c r="S96" s="115">
        <f t="shared" ref="S96:T102" si="6">ROUND(S22/$R22*100,5)</f>
        <v>86.97466</v>
      </c>
      <c r="T96" s="115">
        <f t="shared" si="6"/>
        <v>9.9001699999999992</v>
      </c>
      <c r="U96" s="103">
        <v>2019</v>
      </c>
    </row>
    <row r="97" spans="1:21" s="18" customFormat="1" ht="12" customHeight="1" collapsed="1" x14ac:dyDescent="0.2">
      <c r="A97" s="103">
        <v>2020</v>
      </c>
      <c r="B97" s="115">
        <f t="shared" si="5"/>
        <v>14.279579999999999</v>
      </c>
      <c r="C97" s="115">
        <f t="shared" si="5"/>
        <v>16.240749999999998</v>
      </c>
      <c r="D97" s="115">
        <f t="shared" si="5"/>
        <v>2.9472800000000001</v>
      </c>
      <c r="E97" s="115">
        <f t="shared" si="5"/>
        <v>1.9501500000000001</v>
      </c>
      <c r="F97" s="115">
        <f t="shared" si="5"/>
        <v>0.90529000000000004</v>
      </c>
      <c r="G97" s="115">
        <f t="shared" si="5"/>
        <v>2.03729</v>
      </c>
      <c r="H97" s="115">
        <f t="shared" si="5"/>
        <v>7.7053700000000003</v>
      </c>
      <c r="I97" s="115">
        <f t="shared" si="5"/>
        <v>1.3451900000000001</v>
      </c>
      <c r="J97" s="115">
        <f t="shared" si="5"/>
        <v>10.47761</v>
      </c>
      <c r="K97" s="115">
        <f t="shared" si="5"/>
        <v>25.03417</v>
      </c>
      <c r="L97" s="115">
        <f t="shared" si="5"/>
        <v>5.5518799999999997</v>
      </c>
      <c r="M97" s="115">
        <f t="shared" si="5"/>
        <v>1.38245</v>
      </c>
      <c r="N97" s="115">
        <f t="shared" si="5"/>
        <v>3.2199300000000002</v>
      </c>
      <c r="O97" s="115">
        <f t="shared" si="5"/>
        <v>1.64134</v>
      </c>
      <c r="P97" s="115">
        <f t="shared" si="5"/>
        <v>3.6248300000000002</v>
      </c>
      <c r="Q97" s="115">
        <f t="shared" si="5"/>
        <v>1.6568700000000001</v>
      </c>
      <c r="R97" s="117">
        <v>100</v>
      </c>
      <c r="S97" s="115">
        <f t="shared" si="6"/>
        <v>87.239239999999995</v>
      </c>
      <c r="T97" s="115">
        <f t="shared" si="6"/>
        <v>9.8134700000000006</v>
      </c>
      <c r="U97" s="103">
        <v>2020</v>
      </c>
    </row>
    <row r="98" spans="1:21" s="18" customFormat="1" ht="12" hidden="1" customHeight="1" outlineLevel="1" x14ac:dyDescent="0.2">
      <c r="A98" s="103">
        <v>2021</v>
      </c>
      <c r="B98" s="115">
        <f t="shared" si="5"/>
        <v>14.32296</v>
      </c>
      <c r="C98" s="115">
        <f t="shared" si="5"/>
        <v>16.271470000000001</v>
      </c>
      <c r="D98" s="115">
        <f t="shared" si="5"/>
        <v>2.94557</v>
      </c>
      <c r="E98" s="115">
        <f t="shared" si="5"/>
        <v>1.94465</v>
      </c>
      <c r="F98" s="115">
        <f t="shared" si="5"/>
        <v>0.89715</v>
      </c>
      <c r="G98" s="115">
        <f t="shared" si="5"/>
        <v>2.0249199999999998</v>
      </c>
      <c r="H98" s="115">
        <f t="shared" si="5"/>
        <v>7.7355200000000002</v>
      </c>
      <c r="I98" s="115">
        <f t="shared" si="5"/>
        <v>1.3411599999999999</v>
      </c>
      <c r="J98" s="115">
        <f t="shared" si="5"/>
        <v>10.502560000000001</v>
      </c>
      <c r="K98" s="115">
        <f t="shared" si="5"/>
        <v>24.976990000000001</v>
      </c>
      <c r="L98" s="115">
        <f t="shared" si="5"/>
        <v>5.5362299999999998</v>
      </c>
      <c r="M98" s="115">
        <f t="shared" si="5"/>
        <v>1.3811100000000001</v>
      </c>
      <c r="N98" s="115">
        <f t="shared" si="5"/>
        <v>3.21008</v>
      </c>
      <c r="O98" s="115">
        <f t="shared" si="5"/>
        <v>1.60449</v>
      </c>
      <c r="P98" s="115">
        <f t="shared" si="5"/>
        <v>3.6627800000000001</v>
      </c>
      <c r="Q98" s="115">
        <f t="shared" si="5"/>
        <v>1.64236</v>
      </c>
      <c r="R98" s="117">
        <v>100</v>
      </c>
      <c r="S98" s="115">
        <f t="shared" si="6"/>
        <v>87.311689999999999</v>
      </c>
      <c r="T98" s="115">
        <f t="shared" si="6"/>
        <v>9.7427399999999995</v>
      </c>
      <c r="U98" s="103">
        <v>2021</v>
      </c>
    </row>
    <row r="99" spans="1:21" s="18" customFormat="1" ht="12" customHeight="1" collapsed="1" x14ac:dyDescent="0.2">
      <c r="A99" s="103">
        <v>2022</v>
      </c>
      <c r="B99" s="115">
        <f t="shared" si="5"/>
        <v>14.344189999999999</v>
      </c>
      <c r="C99" s="115">
        <f t="shared" si="5"/>
        <v>16.30658</v>
      </c>
      <c r="D99" s="115">
        <f t="shared" si="5"/>
        <v>3.0520200000000002</v>
      </c>
      <c r="E99" s="115">
        <f t="shared" si="5"/>
        <v>1.9228499999999999</v>
      </c>
      <c r="F99" s="115">
        <f t="shared" si="5"/>
        <v>0.90205999999999997</v>
      </c>
      <c r="G99" s="115">
        <f t="shared" si="5"/>
        <v>2.0817700000000001</v>
      </c>
      <c r="H99" s="115">
        <f t="shared" si="5"/>
        <v>7.7110599999999998</v>
      </c>
      <c r="I99" s="115">
        <f t="shared" si="5"/>
        <v>1.3451900000000001</v>
      </c>
      <c r="J99" s="115">
        <f t="shared" si="5"/>
        <v>10.5329</v>
      </c>
      <c r="K99" s="115">
        <f t="shared" si="5"/>
        <v>24.781169999999999</v>
      </c>
      <c r="L99" s="115">
        <f t="shared" si="5"/>
        <v>5.5304000000000002</v>
      </c>
      <c r="M99" s="115">
        <f t="shared" si="5"/>
        <v>1.36494</v>
      </c>
      <c r="N99" s="115">
        <f t="shared" si="5"/>
        <v>3.2394799999999999</v>
      </c>
      <c r="O99" s="115">
        <f t="shared" si="5"/>
        <v>1.5825199999999999</v>
      </c>
      <c r="P99" s="115">
        <f t="shared" si="5"/>
        <v>3.65856</v>
      </c>
      <c r="Q99" s="115">
        <f t="shared" si="5"/>
        <v>1.6443099999999999</v>
      </c>
      <c r="R99" s="117">
        <v>100</v>
      </c>
      <c r="S99" s="115">
        <f t="shared" si="6"/>
        <v>87.213629999999995</v>
      </c>
      <c r="T99" s="115">
        <f t="shared" si="6"/>
        <v>9.7343499999999992</v>
      </c>
      <c r="U99" s="103">
        <v>2022</v>
      </c>
    </row>
    <row r="100" spans="1:21" s="18" customFormat="1" ht="12" customHeight="1" x14ac:dyDescent="0.2">
      <c r="A100" s="103">
        <v>2023</v>
      </c>
      <c r="B100" s="115">
        <f t="shared" si="5"/>
        <v>14.40039</v>
      </c>
      <c r="C100" s="115">
        <f t="shared" si="5"/>
        <v>16.379069999999999</v>
      </c>
      <c r="D100" s="115">
        <f t="shared" si="5"/>
        <v>3.1797300000000002</v>
      </c>
      <c r="E100" s="115">
        <f t="shared" si="5"/>
        <v>1.93567</v>
      </c>
      <c r="F100" s="115">
        <f t="shared" si="5"/>
        <v>0.91047</v>
      </c>
      <c r="G100" s="115">
        <f t="shared" si="5"/>
        <v>2.1490300000000002</v>
      </c>
      <c r="H100" s="115">
        <f t="shared" si="5"/>
        <v>7.7530900000000003</v>
      </c>
      <c r="I100" s="115">
        <f t="shared" si="5"/>
        <v>1.3512599999999999</v>
      </c>
      <c r="J100" s="115">
        <f t="shared" si="5"/>
        <v>10.480090000000001</v>
      </c>
      <c r="K100" s="115">
        <f t="shared" si="5"/>
        <v>24.438459999999999</v>
      </c>
      <c r="L100" s="115">
        <f t="shared" si="5"/>
        <v>5.51159</v>
      </c>
      <c r="M100" s="115">
        <f t="shared" si="5"/>
        <v>1.3490899999999999</v>
      </c>
      <c r="N100" s="115">
        <f t="shared" si="5"/>
        <v>3.28416</v>
      </c>
      <c r="O100" s="115">
        <f t="shared" si="5"/>
        <v>1.58358</v>
      </c>
      <c r="P100" s="115">
        <f t="shared" si="5"/>
        <v>3.6397300000000001</v>
      </c>
      <c r="Q100" s="115">
        <f t="shared" si="5"/>
        <v>1.6546099999999999</v>
      </c>
      <c r="R100" s="117">
        <v>100</v>
      </c>
      <c r="S100" s="115">
        <f t="shared" si="6"/>
        <v>87.010999999999996</v>
      </c>
      <c r="T100" s="115">
        <f t="shared" si="6"/>
        <v>9.8092799999999993</v>
      </c>
      <c r="U100" s="103">
        <v>2023</v>
      </c>
    </row>
    <row r="101" spans="1:21" s="18" customFormat="1" ht="12" customHeight="1" x14ac:dyDescent="0.2">
      <c r="A101" s="103">
        <v>2024</v>
      </c>
      <c r="B101" s="115">
        <f t="shared" si="5"/>
        <v>14.359389999999999</v>
      </c>
      <c r="C101" s="115">
        <f t="shared" si="5"/>
        <v>16.484570000000001</v>
      </c>
      <c r="D101" s="115">
        <f t="shared" si="5"/>
        <v>3.2242700000000002</v>
      </c>
      <c r="E101" s="115">
        <f t="shared" si="5"/>
        <v>1.9609799999999999</v>
      </c>
      <c r="F101" s="115">
        <f t="shared" si="5"/>
        <v>0.90598000000000001</v>
      </c>
      <c r="G101" s="115">
        <f t="shared" si="5"/>
        <v>2.1627299999999998</v>
      </c>
      <c r="H101" s="115">
        <f t="shared" si="5"/>
        <v>7.77569</v>
      </c>
      <c r="I101" s="115">
        <f t="shared" si="5"/>
        <v>1.3663799999999999</v>
      </c>
      <c r="J101" s="115">
        <f t="shared" si="5"/>
        <v>10.455209999999999</v>
      </c>
      <c r="K101" s="115">
        <f t="shared" si="5"/>
        <v>24.228809999999999</v>
      </c>
      <c r="L101" s="115">
        <f t="shared" si="5"/>
        <v>5.4932400000000001</v>
      </c>
      <c r="M101" s="115">
        <f t="shared" si="5"/>
        <v>1.33708</v>
      </c>
      <c r="N101" s="115">
        <f t="shared" si="5"/>
        <v>3.31697</v>
      </c>
      <c r="O101" s="115">
        <f t="shared" si="5"/>
        <v>1.6015900000000001</v>
      </c>
      <c r="P101" s="115">
        <f t="shared" si="5"/>
        <v>3.6417799999999998</v>
      </c>
      <c r="Q101" s="115">
        <f t="shared" si="5"/>
        <v>1.6853199999999999</v>
      </c>
      <c r="R101" s="117">
        <v>100</v>
      </c>
      <c r="S101" s="115">
        <f t="shared" si="6"/>
        <v>86.844480000000004</v>
      </c>
      <c r="T101" s="115">
        <f t="shared" si="6"/>
        <v>9.9312400000000007</v>
      </c>
      <c r="U101" s="103">
        <v>2024</v>
      </c>
    </row>
    <row r="102" spans="1:21" s="18" customFormat="1" ht="12" customHeight="1" x14ac:dyDescent="0.2">
      <c r="A102" s="103">
        <v>2025</v>
      </c>
      <c r="B102" s="115">
        <f t="shared" si="5"/>
        <v>14.33437</v>
      </c>
      <c r="C102" s="115">
        <f t="shared" si="5"/>
        <v>16.59029</v>
      </c>
      <c r="D102" s="115">
        <f t="shared" si="5"/>
        <v>3.2614800000000002</v>
      </c>
      <c r="E102" s="115">
        <f t="shared" si="5"/>
        <v>1.9937400000000001</v>
      </c>
      <c r="F102" s="115">
        <f t="shared" si="5"/>
        <v>0.90185000000000004</v>
      </c>
      <c r="G102" s="115">
        <f t="shared" si="5"/>
        <v>2.1836799999999998</v>
      </c>
      <c r="H102" s="115">
        <f t="shared" si="5"/>
        <v>7.7815599999999998</v>
      </c>
      <c r="I102" s="115">
        <f t="shared" si="5"/>
        <v>1.3861300000000001</v>
      </c>
      <c r="J102" s="115">
        <f t="shared" si="5"/>
        <v>10.41</v>
      </c>
      <c r="K102" s="115">
        <f t="shared" si="5"/>
        <v>24.085550000000001</v>
      </c>
      <c r="L102" s="115">
        <f t="shared" si="5"/>
        <v>5.4705399999999997</v>
      </c>
      <c r="M102" s="115">
        <f t="shared" si="5"/>
        <v>1.33578</v>
      </c>
      <c r="N102" s="115">
        <f t="shared" si="5"/>
        <v>3.3264</v>
      </c>
      <c r="O102" s="115">
        <f t="shared" si="5"/>
        <v>1.5860300000000001</v>
      </c>
      <c r="P102" s="115">
        <f t="shared" si="5"/>
        <v>3.6433900000000001</v>
      </c>
      <c r="Q102" s="115">
        <f t="shared" si="5"/>
        <v>1.7092099999999999</v>
      </c>
      <c r="R102" s="117">
        <v>100</v>
      </c>
      <c r="S102" s="115">
        <f t="shared" si="6"/>
        <v>86.737009999999998</v>
      </c>
      <c r="T102" s="115">
        <f t="shared" si="6"/>
        <v>10.001519999999999</v>
      </c>
      <c r="U102" s="103">
        <v>2025</v>
      </c>
    </row>
    <row r="103" spans="1:21" s="6" customFormat="1" ht="13.5" x14ac:dyDescent="0.25">
      <c r="A103" s="48" t="s">
        <v>43</v>
      </c>
      <c r="B103" s="118"/>
      <c r="C103" s="118"/>
      <c r="D103" s="118"/>
      <c r="E103" s="118"/>
      <c r="F103" s="118"/>
      <c r="G103" s="118"/>
      <c r="H103" s="118"/>
      <c r="I103" s="118"/>
      <c r="J103" s="118"/>
      <c r="K103" s="118"/>
      <c r="L103" s="118"/>
      <c r="M103" s="118"/>
      <c r="N103" s="118"/>
      <c r="O103" s="118"/>
      <c r="P103" s="119"/>
      <c r="Q103" s="119"/>
      <c r="R103" s="119"/>
      <c r="S103" s="119"/>
      <c r="T103" s="119"/>
      <c r="U103" s="119"/>
    </row>
    <row r="104" spans="1:21" s="6" customFormat="1" ht="25.9" customHeight="1" x14ac:dyDescent="0.25">
      <c r="A104" s="173" t="s">
        <v>161</v>
      </c>
      <c r="B104" s="205"/>
      <c r="C104" s="205"/>
      <c r="D104" s="205"/>
      <c r="E104" s="205"/>
      <c r="F104" s="205"/>
      <c r="G104" s="205"/>
      <c r="H104" s="205"/>
      <c r="I104" s="205"/>
      <c r="J104" s="205"/>
      <c r="K104" s="205"/>
      <c r="L104" s="55"/>
      <c r="M104" s="55"/>
      <c r="N104" s="55"/>
      <c r="O104" s="55"/>
      <c r="P104" s="119"/>
      <c r="Q104" s="119"/>
      <c r="R104" s="119"/>
      <c r="S104" s="119"/>
      <c r="T104" s="119"/>
      <c r="U104" s="119"/>
    </row>
    <row r="105" spans="1:21" s="18" customFormat="1" x14ac:dyDescent="0.2"/>
    <row r="106" spans="1:21" s="18" customFormat="1" x14ac:dyDescent="0.2"/>
    <row r="107" spans="1:21" s="18" customFormat="1" x14ac:dyDescent="0.2"/>
    <row r="108" spans="1:21" s="18" customFormat="1" x14ac:dyDescent="0.2"/>
    <row r="109" spans="1:21" s="18" customFormat="1" x14ac:dyDescent="0.2"/>
    <row r="110" spans="1:21" s="18" customFormat="1" x14ac:dyDescent="0.2"/>
    <row r="111" spans="1:21" s="18" customFormat="1" x14ac:dyDescent="0.2"/>
    <row r="112" spans="1:21" s="18" customFormat="1" x14ac:dyDescent="0.2"/>
    <row r="113" s="18" customFormat="1" x14ac:dyDescent="0.2"/>
    <row r="114" s="18" customFormat="1" x14ac:dyDescent="0.2"/>
    <row r="115" s="18" customFormat="1" x14ac:dyDescent="0.2"/>
    <row r="116" s="18" customFormat="1" x14ac:dyDescent="0.2"/>
    <row r="117" s="18" customFormat="1" x14ac:dyDescent="0.2"/>
    <row r="118" s="18" customFormat="1" x14ac:dyDescent="0.2"/>
    <row r="119" s="18" customFormat="1" x14ac:dyDescent="0.2"/>
    <row r="120" s="18" customFormat="1" x14ac:dyDescent="0.2"/>
    <row r="121" s="18" customFormat="1" x14ac:dyDescent="0.2"/>
    <row r="122" s="18" customFormat="1" x14ac:dyDescent="0.2"/>
    <row r="123" s="18" customFormat="1" x14ac:dyDescent="0.2"/>
    <row r="124" s="18" customFormat="1" x14ac:dyDescent="0.2"/>
    <row r="125" s="18" customFormat="1" x14ac:dyDescent="0.2"/>
    <row r="126" s="18" customFormat="1" x14ac:dyDescent="0.2"/>
    <row r="127" s="18" customFormat="1" x14ac:dyDescent="0.2"/>
    <row r="128" s="18" customFormat="1" x14ac:dyDescent="0.2"/>
    <row r="129" s="18" customFormat="1" x14ac:dyDescent="0.2"/>
    <row r="130" s="18" customFormat="1" x14ac:dyDescent="0.2"/>
    <row r="131" s="18" customFormat="1" x14ac:dyDescent="0.2"/>
    <row r="132" s="18" customFormat="1" x14ac:dyDescent="0.2"/>
    <row r="133" s="18" customFormat="1" x14ac:dyDescent="0.2"/>
    <row r="134" s="18" customFormat="1" x14ac:dyDescent="0.2"/>
    <row r="135" s="18" customFormat="1" x14ac:dyDescent="0.2"/>
    <row r="136" s="18" customFormat="1" x14ac:dyDescent="0.2"/>
    <row r="137" s="18" customFormat="1" x14ac:dyDescent="0.2"/>
    <row r="138" s="18" customFormat="1" x14ac:dyDescent="0.2"/>
    <row r="139" s="18" customFormat="1" x14ac:dyDescent="0.2"/>
    <row r="140" s="18" customFormat="1" x14ac:dyDescent="0.2"/>
    <row r="141" s="18" customFormat="1" x14ac:dyDescent="0.2"/>
    <row r="142" s="18" customFormat="1" x14ac:dyDescent="0.2"/>
    <row r="143" s="18" customFormat="1" x14ac:dyDescent="0.2"/>
    <row r="144" s="18" customFormat="1" x14ac:dyDescent="0.2"/>
    <row r="145" s="18" customFormat="1" x14ac:dyDescent="0.2"/>
    <row r="146" s="18" customFormat="1" x14ac:dyDescent="0.2"/>
    <row r="147" s="18" customFormat="1" x14ac:dyDescent="0.2"/>
    <row r="148" s="18" customFormat="1" x14ac:dyDescent="0.2"/>
    <row r="149" s="18" customFormat="1" x14ac:dyDescent="0.2"/>
    <row r="150" s="18" customFormat="1" x14ac:dyDescent="0.2"/>
    <row r="151" s="18" customFormat="1" x14ac:dyDescent="0.2"/>
    <row r="152" s="18" customFormat="1" x14ac:dyDescent="0.2"/>
    <row r="153" s="18" customFormat="1" x14ac:dyDescent="0.2"/>
    <row r="154" s="18" customFormat="1" x14ac:dyDescent="0.2"/>
    <row r="155" s="18" customFormat="1" x14ac:dyDescent="0.2"/>
    <row r="156" s="18" customFormat="1" x14ac:dyDescent="0.2"/>
    <row r="157" s="18" customFormat="1" x14ac:dyDescent="0.2"/>
    <row r="158" s="18" customFormat="1" x14ac:dyDescent="0.2"/>
    <row r="159" s="18" customFormat="1" x14ac:dyDescent="0.2"/>
    <row r="160" s="18" customFormat="1" x14ac:dyDescent="0.2"/>
    <row r="161" s="18" customFormat="1" x14ac:dyDescent="0.2"/>
    <row r="162" s="18" customFormat="1" x14ac:dyDescent="0.2"/>
    <row r="163" s="18" customFormat="1" x14ac:dyDescent="0.2"/>
    <row r="164" s="18" customFormat="1" x14ac:dyDescent="0.2"/>
    <row r="165" s="18" customFormat="1" x14ac:dyDescent="0.2"/>
    <row r="166" s="18" customFormat="1" x14ac:dyDescent="0.2"/>
    <row r="167" s="18" customFormat="1" x14ac:dyDescent="0.2"/>
    <row r="168" s="18" customFormat="1" x14ac:dyDescent="0.2"/>
    <row r="169" s="18" customFormat="1" x14ac:dyDescent="0.2"/>
    <row r="170" s="18" customFormat="1" x14ac:dyDescent="0.2"/>
    <row r="171" s="18" customFormat="1" x14ac:dyDescent="0.2"/>
    <row r="172" s="18" customFormat="1" x14ac:dyDescent="0.2"/>
    <row r="173" s="18" customFormat="1" x14ac:dyDescent="0.2"/>
    <row r="174" s="18" customFormat="1" x14ac:dyDescent="0.2"/>
    <row r="175" s="18" customFormat="1" x14ac:dyDescent="0.2"/>
    <row r="176" s="18" customFormat="1" x14ac:dyDescent="0.2"/>
    <row r="177" s="18" customFormat="1" x14ac:dyDescent="0.2"/>
    <row r="178" s="18" customFormat="1" x14ac:dyDescent="0.2"/>
    <row r="179" s="18" customFormat="1" x14ac:dyDescent="0.2"/>
    <row r="180" s="18" customFormat="1" x14ac:dyDescent="0.2"/>
    <row r="181" s="18" customFormat="1" x14ac:dyDescent="0.2"/>
    <row r="182" s="18" customFormat="1" x14ac:dyDescent="0.2"/>
    <row r="183" s="18" customFormat="1" x14ac:dyDescent="0.2"/>
    <row r="184" s="18" customFormat="1" x14ac:dyDescent="0.2"/>
    <row r="185" s="18" customFormat="1" x14ac:dyDescent="0.2"/>
    <row r="186" s="18" customFormat="1" x14ac:dyDescent="0.2"/>
    <row r="187" s="18" customFormat="1" x14ac:dyDescent="0.2"/>
    <row r="188" s="18" customFormat="1" x14ac:dyDescent="0.2"/>
    <row r="189" s="18" customFormat="1" x14ac:dyDescent="0.2"/>
    <row r="190" s="18" customFormat="1" x14ac:dyDescent="0.2"/>
    <row r="191" s="18" customFormat="1" x14ac:dyDescent="0.2"/>
    <row r="192" s="18" customFormat="1" x14ac:dyDescent="0.2"/>
    <row r="193" s="18" customFormat="1" x14ac:dyDescent="0.2"/>
    <row r="194" s="18" customFormat="1" x14ac:dyDescent="0.2"/>
    <row r="195" s="18" customFormat="1" x14ac:dyDescent="0.2"/>
    <row r="196" s="18" customFormat="1" x14ac:dyDescent="0.2"/>
    <row r="197" s="18" customFormat="1" x14ac:dyDescent="0.2"/>
    <row r="198" s="18" customFormat="1" x14ac:dyDescent="0.2"/>
    <row r="199" s="18" customFormat="1" x14ac:dyDescent="0.2"/>
    <row r="200" s="18" customFormat="1" x14ac:dyDescent="0.2"/>
    <row r="201" s="18" customFormat="1" x14ac:dyDescent="0.2"/>
    <row r="202" s="18" customFormat="1" x14ac:dyDescent="0.2"/>
    <row r="203" s="18" customFormat="1" x14ac:dyDescent="0.2"/>
    <row r="204" s="18" customFormat="1" x14ac:dyDescent="0.2"/>
    <row r="205" s="18" customFormat="1" x14ac:dyDescent="0.2"/>
    <row r="206" s="18" customFormat="1" x14ac:dyDescent="0.2"/>
    <row r="207" s="18" customFormat="1" x14ac:dyDescent="0.2"/>
    <row r="208" s="18" customFormat="1" x14ac:dyDescent="0.2"/>
    <row r="209" s="18" customFormat="1" x14ac:dyDescent="0.2"/>
    <row r="210" s="18" customFormat="1" x14ac:dyDescent="0.2"/>
    <row r="211" s="18" customFormat="1" x14ac:dyDescent="0.2"/>
    <row r="212" s="18" customFormat="1" x14ac:dyDescent="0.2"/>
    <row r="213" s="18" customFormat="1" x14ac:dyDescent="0.2"/>
    <row r="214" s="18" customFormat="1" x14ac:dyDescent="0.2"/>
    <row r="215" s="18" customFormat="1" x14ac:dyDescent="0.2"/>
    <row r="216" s="18" customFormat="1" x14ac:dyDescent="0.2"/>
    <row r="217" s="18" customFormat="1" x14ac:dyDescent="0.2"/>
    <row r="218" s="18" customFormat="1" x14ac:dyDescent="0.2"/>
    <row r="219" s="18" customFormat="1" x14ac:dyDescent="0.2"/>
    <row r="220" s="18" customFormat="1" x14ac:dyDescent="0.2"/>
    <row r="221" s="18" customFormat="1" x14ac:dyDescent="0.2"/>
    <row r="222" s="18" customFormat="1" x14ac:dyDescent="0.2"/>
    <row r="223" s="18" customFormat="1" x14ac:dyDescent="0.2"/>
    <row r="224" s="18" customFormat="1" x14ac:dyDescent="0.2"/>
    <row r="225" s="18" customFormat="1" x14ac:dyDescent="0.2"/>
    <row r="226" s="18" customFormat="1" x14ac:dyDescent="0.2"/>
    <row r="227" s="18" customFormat="1" x14ac:dyDescent="0.2"/>
    <row r="228" s="18" customFormat="1" x14ac:dyDescent="0.2"/>
    <row r="229" s="18" customFormat="1" x14ac:dyDescent="0.2"/>
    <row r="230" s="18" customFormat="1" x14ac:dyDescent="0.2"/>
    <row r="231" s="18" customFormat="1" x14ac:dyDescent="0.2"/>
    <row r="232" s="18" customFormat="1" x14ac:dyDescent="0.2"/>
    <row r="233" s="18" customFormat="1" x14ac:dyDescent="0.2"/>
    <row r="234" s="18" customFormat="1" x14ac:dyDescent="0.2"/>
    <row r="235" s="18" customFormat="1" x14ac:dyDescent="0.2"/>
    <row r="236" s="18" customFormat="1" x14ac:dyDescent="0.2"/>
    <row r="237" s="18" customFormat="1" x14ac:dyDescent="0.2"/>
    <row r="238" s="18" customFormat="1" x14ac:dyDescent="0.2"/>
    <row r="239" s="18" customFormat="1" x14ac:dyDescent="0.2"/>
    <row r="240" s="18" customFormat="1" x14ac:dyDescent="0.2"/>
    <row r="241" s="18" customFormat="1" x14ac:dyDescent="0.2"/>
    <row r="242" s="18" customFormat="1" x14ac:dyDescent="0.2"/>
    <row r="243" s="18" customFormat="1" x14ac:dyDescent="0.2"/>
    <row r="244" s="18" customFormat="1" x14ac:dyDescent="0.2"/>
    <row r="245" s="18" customFormat="1" x14ac:dyDescent="0.2"/>
    <row r="246" s="18" customFormat="1" x14ac:dyDescent="0.2"/>
    <row r="247" s="18" customFormat="1" x14ac:dyDescent="0.2"/>
    <row r="248" s="18" customFormat="1" x14ac:dyDescent="0.2"/>
    <row r="249" s="18" customFormat="1" x14ac:dyDescent="0.2"/>
    <row r="250" s="18" customFormat="1" x14ac:dyDescent="0.2"/>
    <row r="251" s="18" customFormat="1" x14ac:dyDescent="0.2"/>
    <row r="252" s="18" customFormat="1" x14ac:dyDescent="0.2"/>
    <row r="253" s="18" customFormat="1" x14ac:dyDescent="0.2"/>
    <row r="254" s="18" customFormat="1" x14ac:dyDescent="0.2"/>
    <row r="255" s="18" customFormat="1" x14ac:dyDescent="0.2"/>
    <row r="256" s="18" customFormat="1" x14ac:dyDescent="0.2"/>
    <row r="257" s="18" customFormat="1" x14ac:dyDescent="0.2"/>
    <row r="258" s="18" customFormat="1" x14ac:dyDescent="0.2"/>
    <row r="259" s="18" customFormat="1" x14ac:dyDescent="0.2"/>
    <row r="260" s="18" customFormat="1" x14ac:dyDescent="0.2"/>
    <row r="261" s="18" customFormat="1" x14ac:dyDescent="0.2"/>
    <row r="262" s="18" customFormat="1" x14ac:dyDescent="0.2"/>
    <row r="263" s="18" customFormat="1" x14ac:dyDescent="0.2"/>
    <row r="264" s="18" customFormat="1" x14ac:dyDescent="0.2"/>
    <row r="265" s="18" customFormat="1" x14ac:dyDescent="0.2"/>
    <row r="266" s="18" customFormat="1" x14ac:dyDescent="0.2"/>
    <row r="267" s="18" customFormat="1" x14ac:dyDescent="0.2"/>
    <row r="268" s="18" customFormat="1" x14ac:dyDescent="0.2"/>
    <row r="269" s="18" customFormat="1" x14ac:dyDescent="0.2"/>
    <row r="270" s="18" customFormat="1" x14ac:dyDescent="0.2"/>
    <row r="271" s="18" customFormat="1" x14ac:dyDescent="0.2"/>
    <row r="272" s="18" customFormat="1" x14ac:dyDescent="0.2"/>
    <row r="273" s="18" customFormat="1" x14ac:dyDescent="0.2"/>
    <row r="274" s="18" customFormat="1" x14ac:dyDescent="0.2"/>
    <row r="275" s="18" customFormat="1" x14ac:dyDescent="0.2"/>
    <row r="276" s="18" customFormat="1" x14ac:dyDescent="0.2"/>
    <row r="277" s="18" customFormat="1" x14ac:dyDescent="0.2"/>
    <row r="278" s="18" customFormat="1" x14ac:dyDescent="0.2"/>
    <row r="279" s="18" customFormat="1" x14ac:dyDescent="0.2"/>
  </sheetData>
  <mergeCells count="11">
    <mergeCell ref="A1:K1"/>
    <mergeCell ref="L1:U1"/>
    <mergeCell ref="B5:K5"/>
    <mergeCell ref="L5:T5"/>
    <mergeCell ref="B30:K30"/>
    <mergeCell ref="L30:T30"/>
    <mergeCell ref="B54:K54"/>
    <mergeCell ref="L54:T54"/>
    <mergeCell ref="B79:K79"/>
    <mergeCell ref="L79:T79"/>
    <mergeCell ref="A104:K104"/>
  </mergeCells>
  <hyperlinks>
    <hyperlink ref="A1:K1" location="Inhaltsverzeichnis!A1" display="11  Marginal Beschäftigte am Arbeitsort in Deutschland 2003 bis 2014 nach Bundesländern" xr:uid="{11FA7F8C-BD5E-4385-890B-2C16AEAF6076}"/>
    <hyperlink ref="L1:U1" location="Inhaltsverzeichnis!A1" display="11 Marginal Beschäftigte am Arbeitsort in Deutschland 2003 bis 2025 nach Bundesländern" xr:uid="{6CC45034-D13F-4E54-A5CF-B51EBA7FB480}"/>
  </hyperlinks>
  <pageMargins left="0.59055118110236227" right="0.55118110236220474" top="0.78740157480314965" bottom="0.59055118110236227" header="0.31496062992125984" footer="0.23622047244094491"/>
  <pageSetup paperSize="9" firstPageNumber="26" orientation="portrait" r:id="rId1"/>
  <headerFooter alignWithMargins="0">
    <oddHeader>&amp;C&amp;"Arial,Standard"&amp;8– &amp;P –</oddHeader>
    <oddFooter xml:space="preserve">&amp;C&amp;"Source Sans Pro,Standard"&amp;7&amp;K000000 © Amt für Statistik Berlin-Brandenburg — SB A VI 9 - hj 2/25 –  Berlin </oddFooter>
  </headerFooter>
  <colBreaks count="1" manualBreakCount="1">
    <brk id="11" max="1048575" man="1"/>
  </colBreaks>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1322DB-13F9-4F63-9CD7-D7024F714416}">
  <dimension ref="A1"/>
  <sheetViews>
    <sheetView zoomScaleNormal="100" zoomScaleSheetLayoutView="55" workbookViewId="0"/>
  </sheetViews>
  <sheetFormatPr baseColWidth="10" defaultRowHeight="12.75" x14ac:dyDescent="0.2"/>
  <cols>
    <col min="1" max="1" width="2.140625" customWidth="1"/>
    <col min="2" max="2" width="2" customWidth="1"/>
    <col min="3" max="3" width="29.5703125" customWidth="1"/>
    <col min="4" max="4" width="2.140625" customWidth="1"/>
    <col min="5" max="5" width="29.28515625" customWidth="1"/>
    <col min="6" max="6" width="2" customWidth="1"/>
    <col min="7" max="7" width="30" customWidth="1"/>
    <col min="8" max="8" width="5.28515625" customWidth="1"/>
    <col min="9" max="9" width="16.140625" customWidth="1"/>
  </cols>
  <sheetData>
    <row r="1" ht="111.6" customHeight="1" x14ac:dyDescent="0.2"/>
  </sheetData>
  <sheetProtection selectLockedCells="1" selectUnlockedCells="1"/>
  <pageMargins left="0.59055118110236227" right="0" top="0.78740157480314965" bottom="0.59055118110236227" header="0.31496062992125984" footer="0.23622047244094491"/>
  <pageSetup paperSize="9" pageOrder="overThenDown" orientation="portrait" r:id="rId1"/>
  <headerFooter scaleWithDoc="0" alignWithMargins="0"/>
  <drawing r:id="rId2"/>
  <legacyDrawing r:id="rId3"/>
  <oleObjects>
    <mc:AlternateContent xmlns:mc="http://schemas.openxmlformats.org/markup-compatibility/2006">
      <mc:Choice Requires="x14">
        <oleObject progId="Document" shapeId="6145" r:id="rId4">
          <objectPr defaultSize="0" autoPict="0" r:id="rId5">
            <anchor moveWithCells="1">
              <from>
                <xdr:col>0</xdr:col>
                <xdr:colOff>19050</xdr:colOff>
                <xdr:row>0</xdr:row>
                <xdr:rowOff>504825</xdr:rowOff>
              </from>
              <to>
                <xdr:col>6</xdr:col>
                <xdr:colOff>1962150</xdr:colOff>
                <xdr:row>47</xdr:row>
                <xdr:rowOff>152400</xdr:rowOff>
              </to>
            </anchor>
          </objectPr>
        </oleObject>
      </mc:Choice>
      <mc:Fallback>
        <oleObject progId="Document" shapeId="6145" r:id="rId4"/>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881208-9847-4149-9A66-AE30A3F0483F}">
  <dimension ref="A3:F58"/>
  <sheetViews>
    <sheetView zoomScaleNormal="100" zoomScaleSheetLayoutView="85" workbookViewId="0"/>
  </sheetViews>
  <sheetFormatPr baseColWidth="10" defaultColWidth="11.42578125" defaultRowHeight="13.5" x14ac:dyDescent="0.25"/>
  <cols>
    <col min="1" max="1" width="1.7109375" style="120" customWidth="1"/>
    <col min="2" max="2" width="25.7109375" style="121" customWidth="1"/>
    <col min="3" max="3" width="15.7109375" style="121" customWidth="1"/>
    <col min="4" max="4" width="1.7109375" style="121" customWidth="1"/>
    <col min="5" max="5" width="25.7109375" style="121" customWidth="1"/>
    <col min="6" max="16384" width="11.42578125" style="121"/>
  </cols>
  <sheetData>
    <row r="3" spans="1:2" x14ac:dyDescent="0.25">
      <c r="B3" s="120"/>
    </row>
    <row r="4" spans="1:2" x14ac:dyDescent="0.25">
      <c r="B4" s="120"/>
    </row>
    <row r="5" spans="1:2" x14ac:dyDescent="0.25">
      <c r="B5" s="120"/>
    </row>
    <row r="6" spans="1:2" x14ac:dyDescent="0.25">
      <c r="B6" s="120"/>
    </row>
    <row r="7" spans="1:2" x14ac:dyDescent="0.25">
      <c r="B7" s="120"/>
    </row>
    <row r="8" spans="1:2" x14ac:dyDescent="0.25">
      <c r="B8" s="120"/>
    </row>
    <row r="9" spans="1:2" x14ac:dyDescent="0.25">
      <c r="B9" s="120"/>
    </row>
    <row r="10" spans="1:2" x14ac:dyDescent="0.25">
      <c r="B10" s="120"/>
    </row>
    <row r="11" spans="1:2" x14ac:dyDescent="0.25">
      <c r="B11" s="120"/>
    </row>
    <row r="12" spans="1:2" x14ac:dyDescent="0.25">
      <c r="B12" s="120"/>
    </row>
    <row r="13" spans="1:2" x14ac:dyDescent="0.25">
      <c r="B13" s="120"/>
    </row>
    <row r="14" spans="1:2" x14ac:dyDescent="0.25">
      <c r="B14" s="120"/>
    </row>
    <row r="15" spans="1:2" x14ac:dyDescent="0.25">
      <c r="B15" s="120"/>
    </row>
    <row r="16" spans="1:2" x14ac:dyDescent="0.25">
      <c r="A16" s="121"/>
      <c r="B16" s="120"/>
    </row>
    <row r="17" spans="1:6" x14ac:dyDescent="0.25">
      <c r="A17" s="121"/>
      <c r="B17" s="120"/>
    </row>
    <row r="18" spans="1:6" x14ac:dyDescent="0.25">
      <c r="A18" s="121"/>
      <c r="B18" s="120"/>
    </row>
    <row r="19" spans="1:6" x14ac:dyDescent="0.25">
      <c r="B19" s="122"/>
    </row>
    <row r="20" spans="1:6" x14ac:dyDescent="0.25">
      <c r="B20" s="120"/>
    </row>
    <row r="21" spans="1:6" x14ac:dyDescent="0.25">
      <c r="A21" s="123" t="s">
        <v>0</v>
      </c>
      <c r="B21" s="120"/>
      <c r="E21" s="164" t="s">
        <v>149</v>
      </c>
      <c r="F21" s="165"/>
    </row>
    <row r="22" spans="1:6" x14ac:dyDescent="0.25">
      <c r="E22" s="165"/>
      <c r="F22" s="165"/>
    </row>
    <row r="23" spans="1:6" ht="11.1" customHeight="1" x14ac:dyDescent="0.25">
      <c r="A23" s="121"/>
      <c r="B23" s="123" t="s">
        <v>1</v>
      </c>
      <c r="E23" s="165"/>
      <c r="F23" s="165"/>
    </row>
    <row r="24" spans="1:6" ht="11.1" customHeight="1" x14ac:dyDescent="0.25">
      <c r="A24" s="121"/>
      <c r="B24" s="124" t="s">
        <v>162</v>
      </c>
      <c r="E24" s="165"/>
      <c r="F24" s="165"/>
    </row>
    <row r="25" spans="1:6" ht="11.1" customHeight="1" x14ac:dyDescent="0.25">
      <c r="A25" s="121"/>
      <c r="E25" s="165"/>
      <c r="F25" s="165"/>
    </row>
    <row r="26" spans="1:6" ht="11.1" customHeight="1" x14ac:dyDescent="0.25">
      <c r="A26" s="121"/>
      <c r="B26" s="125" t="s">
        <v>2</v>
      </c>
      <c r="E26" s="165"/>
      <c r="F26" s="165"/>
    </row>
    <row r="27" spans="1:6" ht="11.1" customHeight="1" x14ac:dyDescent="0.25">
      <c r="A27" s="121"/>
      <c r="B27" s="126" t="s">
        <v>164</v>
      </c>
      <c r="E27" s="165"/>
      <c r="F27" s="165"/>
    </row>
    <row r="28" spans="1:6" ht="11.1" customHeight="1" x14ac:dyDescent="0.25">
      <c r="A28" s="121"/>
      <c r="B28" s="127" t="s">
        <v>142</v>
      </c>
      <c r="E28" s="165"/>
      <c r="F28" s="165"/>
    </row>
    <row r="29" spans="1:6" ht="11.1" customHeight="1" x14ac:dyDescent="0.25">
      <c r="A29" s="121"/>
      <c r="B29" s="127" t="s">
        <v>165</v>
      </c>
      <c r="E29" s="165"/>
      <c r="F29" s="165"/>
    </row>
    <row r="30" spans="1:6" ht="11.1" customHeight="1" x14ac:dyDescent="0.25">
      <c r="A30" s="121"/>
      <c r="B30" s="127"/>
      <c r="E30" s="165"/>
      <c r="F30" s="165"/>
    </row>
    <row r="31" spans="1:6" ht="11.1" customHeight="1" x14ac:dyDescent="0.25">
      <c r="A31" s="121"/>
      <c r="B31" s="127"/>
      <c r="E31" s="165"/>
      <c r="F31" s="165"/>
    </row>
    <row r="32" spans="1:6" ht="11.1" customHeight="1" x14ac:dyDescent="0.25">
      <c r="A32" s="121"/>
      <c r="B32" s="126"/>
      <c r="E32" s="165"/>
      <c r="F32" s="165"/>
    </row>
    <row r="33" spans="1:5" ht="80.45" customHeight="1" x14ac:dyDescent="0.25">
      <c r="A33" s="121"/>
    </row>
    <row r="34" spans="1:5" ht="10.9" customHeight="1" x14ac:dyDescent="0.25">
      <c r="A34" s="128" t="s">
        <v>3</v>
      </c>
      <c r="B34" s="129"/>
      <c r="C34" s="129"/>
      <c r="D34" s="130" t="s">
        <v>4</v>
      </c>
      <c r="E34" s="131"/>
    </row>
    <row r="35" spans="1:5" ht="10.9" customHeight="1" x14ac:dyDescent="0.25">
      <c r="A35" s="129"/>
      <c r="B35" s="129"/>
      <c r="C35" s="129"/>
      <c r="D35" s="131"/>
      <c r="E35" s="131"/>
    </row>
    <row r="36" spans="1:5" ht="10.9" customHeight="1" x14ac:dyDescent="0.25">
      <c r="A36" s="129"/>
      <c r="B36" s="132" t="s">
        <v>143</v>
      </c>
      <c r="C36" s="129"/>
      <c r="D36" s="131">
        <v>0</v>
      </c>
      <c r="E36" s="131" t="s">
        <v>5</v>
      </c>
    </row>
    <row r="37" spans="1:5" ht="10.9" customHeight="1" x14ac:dyDescent="0.25">
      <c r="A37" s="129"/>
      <c r="B37" s="129" t="s">
        <v>144</v>
      </c>
      <c r="C37" s="129"/>
      <c r="D37" s="129"/>
      <c r="E37" s="131" t="s">
        <v>6</v>
      </c>
    </row>
    <row r="38" spans="1:5" ht="10.9" customHeight="1" x14ac:dyDescent="0.25">
      <c r="A38" s="129"/>
      <c r="B38" s="129" t="s">
        <v>7</v>
      </c>
      <c r="C38" s="129"/>
      <c r="D38" s="129"/>
      <c r="E38" s="131" t="s">
        <v>8</v>
      </c>
    </row>
    <row r="39" spans="1:5" ht="10.9" customHeight="1" x14ac:dyDescent="0.25">
      <c r="A39" s="129"/>
      <c r="B39" s="129" t="s">
        <v>9</v>
      </c>
      <c r="C39" s="129"/>
      <c r="D39" s="131" t="s">
        <v>10</v>
      </c>
      <c r="E39" s="131" t="s">
        <v>11</v>
      </c>
    </row>
    <row r="40" spans="1:5" ht="10.9" customHeight="1" x14ac:dyDescent="0.25">
      <c r="A40" s="129"/>
      <c r="B40" s="129" t="s">
        <v>12</v>
      </c>
      <c r="C40" s="129"/>
      <c r="D40" s="131" t="s">
        <v>13</v>
      </c>
      <c r="E40" s="131" t="s">
        <v>14</v>
      </c>
    </row>
    <row r="41" spans="1:5" ht="10.9" customHeight="1" x14ac:dyDescent="0.25">
      <c r="A41" s="129"/>
      <c r="B41" s="132"/>
      <c r="C41" s="133"/>
      <c r="D41" s="131" t="s">
        <v>15</v>
      </c>
      <c r="E41" s="131" t="s">
        <v>16</v>
      </c>
    </row>
    <row r="42" spans="1:5" ht="10.9" customHeight="1" x14ac:dyDescent="0.25">
      <c r="A42" s="129"/>
      <c r="B42" s="129" t="s">
        <v>145</v>
      </c>
      <c r="C42" s="133"/>
      <c r="D42" s="131" t="s">
        <v>17</v>
      </c>
      <c r="E42" s="131" t="s">
        <v>18</v>
      </c>
    </row>
    <row r="43" spans="1:5" ht="10.9" customHeight="1" x14ac:dyDescent="0.25">
      <c r="A43" s="129"/>
      <c r="B43" s="129" t="s">
        <v>146</v>
      </c>
      <c r="C43" s="133"/>
      <c r="D43" s="131" t="s">
        <v>19</v>
      </c>
      <c r="E43" s="131" t="s">
        <v>20</v>
      </c>
    </row>
    <row r="44" spans="1:5" ht="10.9" customHeight="1" x14ac:dyDescent="0.25">
      <c r="A44" s="133"/>
      <c r="B44" s="134"/>
      <c r="C44" s="133"/>
      <c r="D44" s="129"/>
      <c r="E44" s="131" t="s">
        <v>21</v>
      </c>
    </row>
    <row r="45" spans="1:5" ht="10.9" customHeight="1" x14ac:dyDescent="0.25">
      <c r="A45" s="133"/>
      <c r="B45" s="134"/>
      <c r="C45" s="133"/>
      <c r="D45" s="131" t="s">
        <v>22</v>
      </c>
      <c r="E45" s="131" t="s">
        <v>23</v>
      </c>
    </row>
    <row r="46" spans="1:5" ht="10.9" customHeight="1" x14ac:dyDescent="0.25">
      <c r="A46" s="133"/>
      <c r="B46" s="134"/>
      <c r="C46" s="133"/>
      <c r="D46" s="131" t="s">
        <v>24</v>
      </c>
      <c r="E46" s="131" t="s">
        <v>25</v>
      </c>
    </row>
    <row r="47" spans="1:5" ht="10.9" customHeight="1" x14ac:dyDescent="0.25">
      <c r="A47" s="133"/>
      <c r="B47" s="134"/>
      <c r="C47" s="133"/>
      <c r="D47" s="131" t="s">
        <v>26</v>
      </c>
      <c r="E47" s="131" t="s">
        <v>27</v>
      </c>
    </row>
    <row r="48" spans="1:5" ht="10.9" customHeight="1" x14ac:dyDescent="0.25">
      <c r="A48" s="133"/>
      <c r="B48" s="134"/>
      <c r="C48" s="133"/>
      <c r="D48" s="131" t="s">
        <v>28</v>
      </c>
      <c r="E48" s="131" t="s">
        <v>29</v>
      </c>
    </row>
    <row r="49" spans="1:5" ht="10.9" customHeight="1" x14ac:dyDescent="0.25">
      <c r="A49" s="133"/>
      <c r="B49" s="134"/>
      <c r="C49" s="133"/>
      <c r="D49" s="129"/>
      <c r="E49" s="131"/>
    </row>
    <row r="50" spans="1:5" ht="10.9" customHeight="1" x14ac:dyDescent="0.25">
      <c r="A50" s="133"/>
      <c r="B50" s="134"/>
      <c r="C50" s="133"/>
      <c r="D50" s="129"/>
      <c r="E50" s="131"/>
    </row>
    <row r="51" spans="1:5" ht="10.9" customHeight="1" x14ac:dyDescent="0.25">
      <c r="A51" s="135" t="s">
        <v>108</v>
      </c>
      <c r="B51" s="132" t="s">
        <v>147</v>
      </c>
      <c r="C51" s="133"/>
    </row>
    <row r="52" spans="1:5" ht="10.9" customHeight="1" x14ac:dyDescent="0.25">
      <c r="A52" s="129"/>
      <c r="B52" s="136" t="s">
        <v>150</v>
      </c>
      <c r="C52" s="133"/>
    </row>
    <row r="53" spans="1:5" ht="28.5" customHeight="1" x14ac:dyDescent="0.25">
      <c r="A53" s="129"/>
      <c r="B53" s="166" t="s">
        <v>148</v>
      </c>
      <c r="C53" s="166"/>
    </row>
    <row r="54" spans="1:5" ht="21.75" customHeight="1" x14ac:dyDescent="0.25">
      <c r="A54" s="129"/>
      <c r="B54" s="136"/>
      <c r="C54" s="133"/>
    </row>
    <row r="55" spans="1:5" ht="12" customHeight="1" x14ac:dyDescent="0.25">
      <c r="B55" s="137"/>
      <c r="C55" s="138"/>
      <c r="D55" s="139"/>
    </row>
    <row r="56" spans="1:5" ht="12" customHeight="1" x14ac:dyDescent="0.25">
      <c r="A56" s="135"/>
      <c r="B56" s="140"/>
      <c r="C56" s="138"/>
      <c r="D56" s="139"/>
    </row>
    <row r="57" spans="1:5" ht="10.9" customHeight="1" x14ac:dyDescent="0.25">
      <c r="A57" s="135"/>
      <c r="B57" s="167"/>
      <c r="C57" s="167"/>
    </row>
    <row r="58" spans="1:5" ht="10.9" customHeight="1" x14ac:dyDescent="0.25">
      <c r="A58" s="138"/>
      <c r="B58" s="167"/>
      <c r="C58" s="167"/>
    </row>
  </sheetData>
  <sheetProtection selectLockedCells="1"/>
  <mergeCells count="3">
    <mergeCell ref="E21:F32"/>
    <mergeCell ref="B53:C53"/>
    <mergeCell ref="B57:C58"/>
  </mergeCells>
  <pageMargins left="0.59055118110236227" right="0.59055118110236227" top="0.78740157480314965" bottom="0.59055118110236227" header="0.31496062992125984" footer="0.23622047244094491"/>
  <pageSetup paperSize="9" scale="96"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FFDFA5-6AB5-4798-96CE-F1EA2554FBC5}">
  <dimension ref="A1:D43"/>
  <sheetViews>
    <sheetView zoomScaleNormal="100" workbookViewId="0">
      <selection sqref="A1:B1"/>
    </sheetView>
  </sheetViews>
  <sheetFormatPr baseColWidth="10" defaultColWidth="11.5703125" defaultRowHeight="12" x14ac:dyDescent="0.2"/>
  <cols>
    <col min="1" max="1" width="2.7109375" style="2" customWidth="1"/>
    <col min="2" max="2" width="78.28515625" style="1" customWidth="1"/>
    <col min="3" max="3" width="2.7109375" style="3" customWidth="1"/>
    <col min="4" max="4" width="9.7109375" style="34" customWidth="1"/>
    <col min="5" max="16384" width="11.5703125" style="1"/>
  </cols>
  <sheetData>
    <row r="1" spans="1:4" ht="100.15" customHeight="1" x14ac:dyDescent="0.3">
      <c r="A1" s="168"/>
      <c r="B1" s="169"/>
      <c r="C1" s="157"/>
      <c r="D1" s="170"/>
    </row>
    <row r="2" spans="1:4" ht="24.6" customHeight="1" x14ac:dyDescent="0.2">
      <c r="C2" s="37" t="s">
        <v>30</v>
      </c>
      <c r="D2" s="171"/>
    </row>
    <row r="3" spans="1:4" x14ac:dyDescent="0.2">
      <c r="D3" s="171"/>
    </row>
    <row r="4" spans="1:4" s="24" customFormat="1" ht="12" customHeight="1" x14ac:dyDescent="0.2">
      <c r="A4" s="22"/>
      <c r="B4" s="35" t="s">
        <v>109</v>
      </c>
      <c r="C4" s="23"/>
      <c r="D4" s="171"/>
    </row>
    <row r="5" spans="1:4" s="24" customFormat="1" ht="12" customHeight="1" x14ac:dyDescent="0.2">
      <c r="A5" s="25"/>
      <c r="B5" s="36" t="s">
        <v>31</v>
      </c>
      <c r="C5" s="26"/>
      <c r="D5" s="171"/>
    </row>
    <row r="6" spans="1:4" s="24" customFormat="1" ht="24" customHeight="1" x14ac:dyDescent="0.2">
      <c r="A6" s="25"/>
      <c r="B6" s="158" t="s">
        <v>32</v>
      </c>
      <c r="C6" s="26"/>
      <c r="D6" s="171"/>
    </row>
    <row r="7" spans="1:4" s="24" customFormat="1" ht="12" customHeight="1" x14ac:dyDescent="0.2">
      <c r="A7" s="22"/>
      <c r="B7" s="27"/>
      <c r="C7" s="28"/>
      <c r="D7" s="171"/>
    </row>
    <row r="8" spans="1:4" s="24" customFormat="1" ht="12" customHeight="1" x14ac:dyDescent="0.2">
      <c r="A8" s="29">
        <v>1</v>
      </c>
      <c r="B8" s="30" t="s">
        <v>117</v>
      </c>
      <c r="C8" s="31">
        <v>5</v>
      </c>
    </row>
    <row r="9" spans="1:4" s="24" customFormat="1" x14ac:dyDescent="0.2">
      <c r="A9" s="25"/>
      <c r="B9" s="159"/>
      <c r="C9" s="26"/>
    </row>
    <row r="10" spans="1:4" s="24" customFormat="1" x14ac:dyDescent="0.2">
      <c r="A10" s="29">
        <v>2</v>
      </c>
      <c r="B10" s="32" t="s">
        <v>117</v>
      </c>
      <c r="C10" s="31"/>
    </row>
    <row r="11" spans="1:4" s="24" customFormat="1" x14ac:dyDescent="0.2">
      <c r="A11" s="29"/>
      <c r="B11" s="30" t="s">
        <v>33</v>
      </c>
      <c r="C11" s="31">
        <v>6</v>
      </c>
    </row>
    <row r="12" spans="1:4" s="24" customFormat="1" x14ac:dyDescent="0.2">
      <c r="A12" s="25"/>
      <c r="B12" s="33"/>
      <c r="C12" s="26"/>
    </row>
    <row r="13" spans="1:4" s="24" customFormat="1" x14ac:dyDescent="0.2">
      <c r="A13" s="29">
        <v>3</v>
      </c>
      <c r="B13" s="32" t="s">
        <v>118</v>
      </c>
      <c r="C13" s="31"/>
    </row>
    <row r="14" spans="1:4" s="24" customFormat="1" x14ac:dyDescent="0.2">
      <c r="A14" s="29"/>
      <c r="B14" s="30" t="s">
        <v>33</v>
      </c>
      <c r="C14" s="31">
        <v>8</v>
      </c>
    </row>
    <row r="15" spans="1:4" s="24" customFormat="1" x14ac:dyDescent="0.2">
      <c r="A15" s="25"/>
      <c r="B15" s="33"/>
      <c r="C15" s="26"/>
    </row>
    <row r="16" spans="1:4" s="24" customFormat="1" x14ac:dyDescent="0.2">
      <c r="A16" s="29">
        <v>4</v>
      </c>
      <c r="B16" s="32" t="s">
        <v>119</v>
      </c>
      <c r="C16" s="31"/>
    </row>
    <row r="17" spans="1:3" s="24" customFormat="1" x14ac:dyDescent="0.2">
      <c r="A17" s="29"/>
      <c r="B17" s="30" t="s">
        <v>33</v>
      </c>
      <c r="C17" s="31">
        <v>10</v>
      </c>
    </row>
    <row r="18" spans="1:3" s="24" customFormat="1" x14ac:dyDescent="0.2">
      <c r="A18" s="25"/>
      <c r="B18" s="33"/>
      <c r="C18" s="26"/>
    </row>
    <row r="19" spans="1:3" s="24" customFormat="1" x14ac:dyDescent="0.2">
      <c r="A19" s="29">
        <v>5</v>
      </c>
      <c r="B19" s="30" t="s">
        <v>120</v>
      </c>
      <c r="C19" s="31">
        <v>12</v>
      </c>
    </row>
    <row r="20" spans="1:3" s="24" customFormat="1" x14ac:dyDescent="0.2">
      <c r="A20" s="25"/>
      <c r="B20" s="33"/>
      <c r="C20" s="26"/>
    </row>
    <row r="21" spans="1:3" s="24" customFormat="1" x14ac:dyDescent="0.2">
      <c r="A21" s="29">
        <v>6</v>
      </c>
      <c r="B21" s="30" t="s">
        <v>121</v>
      </c>
      <c r="C21" s="31">
        <v>14</v>
      </c>
    </row>
    <row r="22" spans="1:3" s="24" customFormat="1" x14ac:dyDescent="0.2">
      <c r="A22" s="25"/>
      <c r="B22" s="159"/>
      <c r="C22" s="26"/>
    </row>
    <row r="23" spans="1:3" s="24" customFormat="1" x14ac:dyDescent="0.2">
      <c r="A23" s="29">
        <v>7</v>
      </c>
      <c r="B23" s="30" t="s">
        <v>122</v>
      </c>
      <c r="C23" s="31">
        <v>16</v>
      </c>
    </row>
    <row r="24" spans="1:3" s="24" customFormat="1" x14ac:dyDescent="0.2">
      <c r="A24" s="25"/>
      <c r="B24" s="33"/>
      <c r="C24" s="26"/>
    </row>
    <row r="25" spans="1:3" s="24" customFormat="1" x14ac:dyDescent="0.2">
      <c r="A25" s="29">
        <v>8</v>
      </c>
      <c r="B25" s="30" t="s">
        <v>123</v>
      </c>
      <c r="C25" s="31">
        <v>18</v>
      </c>
    </row>
    <row r="26" spans="1:3" s="24" customFormat="1" x14ac:dyDescent="0.2">
      <c r="A26" s="25"/>
      <c r="B26" s="159"/>
      <c r="C26" s="26"/>
    </row>
    <row r="27" spans="1:3" s="24" customFormat="1" x14ac:dyDescent="0.2">
      <c r="A27" s="29">
        <v>9</v>
      </c>
      <c r="B27" s="30" t="s">
        <v>124</v>
      </c>
      <c r="C27" s="31">
        <v>20</v>
      </c>
    </row>
    <row r="28" spans="1:3" s="24" customFormat="1" x14ac:dyDescent="0.2">
      <c r="A28" s="25"/>
      <c r="B28" s="159"/>
      <c r="C28" s="26"/>
    </row>
    <row r="29" spans="1:3" s="24" customFormat="1" x14ac:dyDescent="0.2">
      <c r="A29" s="29">
        <v>10</v>
      </c>
      <c r="B29" s="30" t="s">
        <v>125</v>
      </c>
      <c r="C29" s="31">
        <v>22</v>
      </c>
    </row>
    <row r="30" spans="1:3" s="24" customFormat="1" x14ac:dyDescent="0.2">
      <c r="A30" s="25"/>
      <c r="B30" s="159"/>
      <c r="C30" s="26"/>
    </row>
    <row r="31" spans="1:3" s="24" customFormat="1" x14ac:dyDescent="0.2">
      <c r="A31" s="29">
        <v>11</v>
      </c>
      <c r="B31" s="30" t="s">
        <v>126</v>
      </c>
      <c r="C31" s="31">
        <v>24</v>
      </c>
    </row>
    <row r="37" spans="1:3" x14ac:dyDescent="0.2">
      <c r="A37" s="160"/>
      <c r="B37" s="161"/>
      <c r="C37" s="4"/>
    </row>
    <row r="38" spans="1:3" x14ac:dyDescent="0.2">
      <c r="A38" s="162"/>
      <c r="B38" s="161"/>
      <c r="C38" s="4"/>
    </row>
    <row r="39" spans="1:3" x14ac:dyDescent="0.2">
      <c r="A39" s="162"/>
      <c r="B39" s="163"/>
      <c r="C39" s="5"/>
    </row>
    <row r="41" spans="1:3" x14ac:dyDescent="0.2">
      <c r="A41" s="160"/>
      <c r="B41" s="161"/>
      <c r="C41" s="4"/>
    </row>
    <row r="42" spans="1:3" x14ac:dyDescent="0.2">
      <c r="A42" s="162"/>
      <c r="B42" s="161"/>
      <c r="C42" s="4"/>
    </row>
    <row r="43" spans="1:3" x14ac:dyDescent="0.2">
      <c r="A43" s="162"/>
      <c r="B43" s="163"/>
      <c r="C43" s="4"/>
    </row>
  </sheetData>
  <mergeCells count="2">
    <mergeCell ref="A1:B1"/>
    <mergeCell ref="D1:D7"/>
  </mergeCells>
  <hyperlinks>
    <hyperlink ref="A8" location="'T1'!A1" display="'T1'!A1" xr:uid="{D595BC9E-3E3A-43E5-9808-B2F871F939B0}"/>
    <hyperlink ref="C8" location="'T1'!A1" display="'T1'!A1" xr:uid="{9D39F2A7-A699-4CE9-A24D-CCAA2FFA3780}"/>
    <hyperlink ref="B8" location="'T1'!A1" display="Erwerbstätige am Arbeitsort im Land Berlin 1991 bis 2014" xr:uid="{0499EEAB-675B-46DC-B026-9B7096F3065A}"/>
    <hyperlink ref="B25" location="'T8'!A1" display="Erwerbstätige am Arbeitsort in Deutschland 1991 bis 2014 nach Bundesländern" xr:uid="{390F99E0-48D8-4BD1-A63E-9FDA5A37B165}"/>
    <hyperlink ref="C25" location="'T8'!A1" display="'T8'!A1" xr:uid="{C7F58E90-7BD2-4DDC-9C30-CBFF6931E5EE}"/>
    <hyperlink ref="B19" location="'T5'!A1" display="Erwerbstätige am Arbeitsort im Land Berlin 2008 bis 2014 nach Wirtschaftsbereichen" xr:uid="{9F30C932-CB12-49B1-AAAC-EE42C21ACCEC}"/>
    <hyperlink ref="B21" location="'T6'!A1" display="Arbeitnehmer am Arbeitsort im Land Berlin 2008 bis 2014 nach Wirtschaftsbereichen" xr:uid="{DD39D98B-2C15-4CC4-B2F2-E4A601F62C55}"/>
    <hyperlink ref="B23" location="'T7'!A1" display="Selbstständige am Arbeitsort im Land Berlin 2008 bis 2014 nach Wirtschaftsbereichen" xr:uid="{971B4D37-6885-40E1-BBDC-466BE40370DC}"/>
    <hyperlink ref="B27" location="'T9'!A1" display="Arbeitnehmer am Arbeitsort in Deutschland 1991 bis 2014 nach Bundesländern" xr:uid="{3E003E10-CC7C-4116-95EC-BFE0A42B3EA1}"/>
    <hyperlink ref="B29" location="'T10'!A1" display="Selbstständige am Arbeitsort in Deutschland 1991 bis 2014 nach Bundesländern" xr:uid="{77273509-10FC-480D-BF53-F51B30DEE033}"/>
    <hyperlink ref="B31" location="'T11'!A1" display="Marginal Beschäftigte am Arbeitsort in Deutschland 2003 bis 2014 nach Bundesländern" xr:uid="{82041D10-D2DE-43DE-85BF-6031AD6E8ACA}"/>
    <hyperlink ref="A21" location="'T6'!A1" display="'T6'!A1" xr:uid="{3D213364-B911-4A97-8889-B14E453215D3}"/>
    <hyperlink ref="A23" location="'T7'!A1" display="'T7'!A1" xr:uid="{1295C9A8-3ABA-4A16-8C7B-998B3404A4B8}"/>
    <hyperlink ref="A25" location="'T8'!A1" display="'T8'!A1" xr:uid="{7157563F-6BE3-4DC6-9F26-521CF9D95D9E}"/>
    <hyperlink ref="A27" location="'T9'!A1" display="'T9'!A1" xr:uid="{B0C39A87-711A-4DA5-98B4-EFECA859B8BA}"/>
    <hyperlink ref="A29" location="'T10'!A1" display="'T10'!A1" xr:uid="{CA5C3486-F051-42A6-BB71-42B5B11C319D}"/>
    <hyperlink ref="A31" location="'T11'!A1" display="'T11'!A1" xr:uid="{1C6E7B7F-1A9C-4690-8683-2392681884C4}"/>
    <hyperlink ref="A19" location="'T5'!A1" display="'T5'!A1" xr:uid="{31B13205-38DE-40CC-8B27-E83A3AC0BBA9}"/>
    <hyperlink ref="C19" location="'T5'!A1" display="'T5'!A1" xr:uid="{99A38BDD-0167-4C41-B6B9-289EBE7AB78A}"/>
    <hyperlink ref="C21" location="'T6'!A1" display="'T6'!A1" xr:uid="{8222F095-88A1-4FF0-9276-303E3C3A1FDC}"/>
    <hyperlink ref="C23" location="'T7'!A1" display="'T7'!A1" xr:uid="{92F5FE98-3600-42F0-AB22-3DC124761007}"/>
    <hyperlink ref="C27" location="'T9'!A1" display="'T9'!A1" xr:uid="{6830A603-DEC6-4E70-A7BD-7ADB64B1073E}"/>
    <hyperlink ref="C29" location="'T10'!A1" display="'T10'!A1" xr:uid="{3381A65B-A69E-4F56-BCD8-11FBA78F0656}"/>
    <hyperlink ref="C31" location="'T11'!A1" display="'T11'!A1" xr:uid="{E98807C7-F0BE-45E5-85B8-D842A614FD5D}"/>
    <hyperlink ref="A10:C11" location="'T2'!A1" display="'T2'!A1" xr:uid="{DA760558-5659-4B2B-849D-50871303BEF4}"/>
    <hyperlink ref="A13:C14" location="'T3'!A1" display="'T3'!A1" xr:uid="{B87C06E4-B637-4E46-9F6B-3EE6CA2015C1}"/>
    <hyperlink ref="A16:C17" location="'T4'!A1" display="'T4'!A1" xr:uid="{908DF164-AFF8-4DF6-9703-F6E8F2FCF794}"/>
    <hyperlink ref="A8:C8" location="'T1'!A1" display="'T1'!A1" xr:uid="{F56D59D6-B898-4687-B05E-9C29D7797159}"/>
    <hyperlink ref="A19:C19" location="'T5'!A1" display="'T5'!A1" xr:uid="{630606BC-C2B3-43AD-B985-1BEDF364096D}"/>
    <hyperlink ref="B5" r:id="rId1" xr:uid="{819E1130-C3B2-42D5-AF05-8B8961BCA0A0}"/>
    <hyperlink ref="B4" r:id="rId2" xr:uid="{3662DC59-AB8E-44F5-96C5-FB5499823DE7}"/>
  </hyperlinks>
  <pageMargins left="0.59055118110236227" right="0.19685039370078741" top="0.78740157480314965" bottom="0.59055118110236227" header="0.31496062992125984" footer="0.23622047244094491"/>
  <pageSetup paperSize="9" orientation="portrait" r:id="rId3"/>
  <headerFooter alignWithMargins="0"/>
  <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1173BB-6391-439B-B280-0D8E2CAAE3A6}">
  <dimension ref="A1:O273"/>
  <sheetViews>
    <sheetView zoomScaleNormal="100" workbookViewId="0">
      <pane ySplit="4" topLeftCell="A5" activePane="bottomLeft" state="frozen"/>
      <selection pane="bottomLeft" activeCell="A2" sqref="A2"/>
    </sheetView>
  </sheetViews>
  <sheetFormatPr baseColWidth="10" defaultRowHeight="12.75" outlineLevelRow="2" x14ac:dyDescent="0.2"/>
  <sheetData>
    <row r="1" spans="1:7" s="43" customFormat="1" ht="12" customHeight="1" x14ac:dyDescent="0.25">
      <c r="A1" s="174" t="s">
        <v>127</v>
      </c>
      <c r="B1" s="174"/>
      <c r="C1" s="174"/>
      <c r="D1" s="174"/>
      <c r="E1" s="174"/>
      <c r="F1" s="174"/>
      <c r="G1" s="38"/>
    </row>
    <row r="2" spans="1:7" s="64" customFormat="1" ht="12" customHeight="1" x14ac:dyDescent="0.25"/>
    <row r="3" spans="1:7" s="45" customFormat="1" ht="12.75" customHeight="1" x14ac:dyDescent="0.2">
      <c r="A3" s="175" t="s">
        <v>34</v>
      </c>
      <c r="B3" s="176" t="s">
        <v>35</v>
      </c>
      <c r="C3" s="177" t="s">
        <v>36</v>
      </c>
      <c r="D3" s="177" t="s">
        <v>37</v>
      </c>
      <c r="E3" s="177" t="s">
        <v>38</v>
      </c>
      <c r="F3" s="178"/>
    </row>
    <row r="4" spans="1:7" s="45" customFormat="1" ht="52.5" customHeight="1" x14ac:dyDescent="0.2">
      <c r="A4" s="175"/>
      <c r="B4" s="176"/>
      <c r="C4" s="177"/>
      <c r="D4" s="177"/>
      <c r="E4" s="46" t="s">
        <v>39</v>
      </c>
      <c r="F4" s="47" t="s">
        <v>40</v>
      </c>
    </row>
    <row r="5" spans="1:7" s="42" customFormat="1" ht="12" customHeight="1" x14ac:dyDescent="0.2">
      <c r="A5" s="39"/>
      <c r="B5" s="39"/>
      <c r="C5" s="40"/>
      <c r="D5" s="40"/>
      <c r="E5" s="40"/>
      <c r="F5" s="41"/>
    </row>
    <row r="6" spans="1:7" s="56" customFormat="1" ht="12" customHeight="1" x14ac:dyDescent="0.2">
      <c r="B6" s="172" t="s">
        <v>41</v>
      </c>
      <c r="C6" s="172"/>
      <c r="D6" s="172"/>
      <c r="E6" s="172"/>
      <c r="F6" s="172"/>
    </row>
    <row r="7" spans="1:7" s="48" customFormat="1" ht="12" customHeight="1" x14ac:dyDescent="0.2">
      <c r="A7" s="49">
        <v>1991</v>
      </c>
      <c r="B7" s="50">
        <v>1706.011</v>
      </c>
      <c r="C7" s="50">
        <v>124.93899999999999</v>
      </c>
      <c r="D7" s="50">
        <v>1581.0719999999999</v>
      </c>
      <c r="E7" s="50" t="s">
        <v>19</v>
      </c>
      <c r="F7" s="50" t="s">
        <v>19</v>
      </c>
    </row>
    <row r="8" spans="1:7" s="48" customFormat="1" ht="12" hidden="1" customHeight="1" outlineLevel="1" x14ac:dyDescent="0.2">
      <c r="A8" s="49">
        <v>1992</v>
      </c>
      <c r="B8" s="50">
        <v>1678.636</v>
      </c>
      <c r="C8" s="50">
        <v>132.303</v>
      </c>
      <c r="D8" s="50">
        <v>1546.3330000000001</v>
      </c>
      <c r="E8" s="50" t="s">
        <v>19</v>
      </c>
      <c r="F8" s="50" t="s">
        <v>19</v>
      </c>
    </row>
    <row r="9" spans="1:7" s="48" customFormat="1" ht="12" hidden="1" customHeight="1" outlineLevel="1" x14ac:dyDescent="0.2">
      <c r="A9" s="49">
        <v>1993</v>
      </c>
      <c r="B9" s="50">
        <v>1670.749</v>
      </c>
      <c r="C9" s="50">
        <v>140.327</v>
      </c>
      <c r="D9" s="50">
        <v>1530.422</v>
      </c>
      <c r="E9" s="50" t="s">
        <v>19</v>
      </c>
      <c r="F9" s="50" t="s">
        <v>19</v>
      </c>
    </row>
    <row r="10" spans="1:7" s="48" customFormat="1" ht="12" hidden="1" customHeight="1" outlineLevel="1" x14ac:dyDescent="0.2">
      <c r="A10" s="49">
        <v>1994</v>
      </c>
      <c r="B10" s="50">
        <v>1659.9169999999999</v>
      </c>
      <c r="C10" s="50">
        <v>151.422</v>
      </c>
      <c r="D10" s="50">
        <v>1508.4949999999999</v>
      </c>
      <c r="E10" s="50" t="s">
        <v>19</v>
      </c>
      <c r="F10" s="50" t="s">
        <v>19</v>
      </c>
    </row>
    <row r="11" spans="1:7" s="48" customFormat="1" ht="12" hidden="1" customHeight="1" outlineLevel="1" collapsed="1" x14ac:dyDescent="0.2">
      <c r="A11" s="49">
        <v>1995</v>
      </c>
      <c r="B11" s="50">
        <v>1661.5630000000001</v>
      </c>
      <c r="C11" s="50">
        <v>158.23599999999999</v>
      </c>
      <c r="D11" s="50">
        <v>1503.327</v>
      </c>
      <c r="E11" s="50" t="s">
        <v>19</v>
      </c>
      <c r="F11" s="50" t="s">
        <v>19</v>
      </c>
    </row>
    <row r="12" spans="1:7" s="48" customFormat="1" ht="12" hidden="1" customHeight="1" outlineLevel="1" x14ac:dyDescent="0.2">
      <c r="A12" s="49">
        <v>1996</v>
      </c>
      <c r="B12" s="50">
        <v>1635.6790000000001</v>
      </c>
      <c r="C12" s="50">
        <v>164.321</v>
      </c>
      <c r="D12" s="50">
        <v>1471.3579999999999</v>
      </c>
      <c r="E12" s="50" t="s">
        <v>19</v>
      </c>
      <c r="F12" s="50" t="s">
        <v>19</v>
      </c>
    </row>
    <row r="13" spans="1:7" s="48" customFormat="1" ht="12" hidden="1" customHeight="1" outlineLevel="1" x14ac:dyDescent="0.2">
      <c r="A13" s="49">
        <v>1997</v>
      </c>
      <c r="B13" s="50">
        <v>1601.287</v>
      </c>
      <c r="C13" s="50">
        <v>167.541</v>
      </c>
      <c r="D13" s="50">
        <v>1433.7460000000001</v>
      </c>
      <c r="E13" s="50" t="s">
        <v>19</v>
      </c>
      <c r="F13" s="50" t="s">
        <v>19</v>
      </c>
    </row>
    <row r="14" spans="1:7" s="48" customFormat="1" ht="12" hidden="1" customHeight="1" outlineLevel="1" x14ac:dyDescent="0.2">
      <c r="A14" s="49">
        <v>1998</v>
      </c>
      <c r="B14" s="50">
        <v>1589.1569999999999</v>
      </c>
      <c r="C14" s="50">
        <v>167.27799999999999</v>
      </c>
      <c r="D14" s="50">
        <v>1421.8789999999999</v>
      </c>
      <c r="E14" s="50" t="s">
        <v>19</v>
      </c>
      <c r="F14" s="50" t="s">
        <v>19</v>
      </c>
    </row>
    <row r="15" spans="1:7" s="48" customFormat="1" ht="12" hidden="1" customHeight="1" outlineLevel="1" x14ac:dyDescent="0.2">
      <c r="A15" s="51">
        <v>1999</v>
      </c>
      <c r="B15" s="50">
        <v>1587.865</v>
      </c>
      <c r="C15" s="50">
        <v>165.69</v>
      </c>
      <c r="D15" s="50">
        <v>1422.175</v>
      </c>
      <c r="E15" s="50" t="s">
        <v>19</v>
      </c>
      <c r="F15" s="50" t="s">
        <v>19</v>
      </c>
    </row>
    <row r="16" spans="1:7" s="48" customFormat="1" ht="12" customHeight="1" collapsed="1" x14ac:dyDescent="0.2">
      <c r="A16" s="49">
        <v>2000</v>
      </c>
      <c r="B16" s="50">
        <v>1619.1389999999999</v>
      </c>
      <c r="C16" s="50">
        <v>170.619</v>
      </c>
      <c r="D16" s="50">
        <v>1448.52</v>
      </c>
      <c r="E16" s="50" t="s">
        <v>19</v>
      </c>
      <c r="F16" s="50" t="s">
        <v>19</v>
      </c>
      <c r="G16" s="52"/>
    </row>
    <row r="17" spans="1:7" s="48" customFormat="1" ht="12" hidden="1" customHeight="1" outlineLevel="1" x14ac:dyDescent="0.2">
      <c r="A17" s="51">
        <v>2001</v>
      </c>
      <c r="B17" s="50">
        <v>1599.9069999999999</v>
      </c>
      <c r="C17" s="50">
        <v>172.46700000000001</v>
      </c>
      <c r="D17" s="50">
        <v>1427.44</v>
      </c>
      <c r="E17" s="50" t="s">
        <v>19</v>
      </c>
      <c r="F17" s="50" t="s">
        <v>19</v>
      </c>
      <c r="G17" s="52"/>
    </row>
    <row r="18" spans="1:7" s="48" customFormat="1" ht="12" hidden="1" customHeight="1" outlineLevel="1" x14ac:dyDescent="0.2">
      <c r="A18" s="51">
        <v>2002</v>
      </c>
      <c r="B18" s="50">
        <v>1573.395</v>
      </c>
      <c r="C18" s="50">
        <v>174.80699999999999</v>
      </c>
      <c r="D18" s="50">
        <v>1398.588</v>
      </c>
      <c r="E18" s="50" t="s">
        <v>19</v>
      </c>
      <c r="F18" s="50" t="s">
        <v>19</v>
      </c>
      <c r="G18" s="52"/>
    </row>
    <row r="19" spans="1:7" s="48" customFormat="1" ht="12" hidden="1" customHeight="1" outlineLevel="1" x14ac:dyDescent="0.2">
      <c r="A19" s="154">
        <v>2003</v>
      </c>
      <c r="B19" s="50">
        <v>1550.9169999999999</v>
      </c>
      <c r="C19" s="50">
        <v>184.21600000000001</v>
      </c>
      <c r="D19" s="50">
        <v>1366.701</v>
      </c>
      <c r="E19" s="50">
        <f t="shared" ref="E19:E38" si="0">D19-F19</f>
        <v>1224.3820000000001</v>
      </c>
      <c r="F19" s="50">
        <v>142.31899999999999</v>
      </c>
      <c r="G19" s="52"/>
    </row>
    <row r="20" spans="1:7" s="48" customFormat="1" ht="12" customHeight="1" collapsed="1" x14ac:dyDescent="0.2">
      <c r="A20" s="49">
        <v>2004</v>
      </c>
      <c r="B20" s="50">
        <v>1559.471</v>
      </c>
      <c r="C20" s="50">
        <v>197.244</v>
      </c>
      <c r="D20" s="50">
        <v>1362.2270000000001</v>
      </c>
      <c r="E20" s="50">
        <f t="shared" si="0"/>
        <v>1196.5020000000002</v>
      </c>
      <c r="F20" s="50">
        <v>165.72499999999999</v>
      </c>
      <c r="G20" s="52"/>
    </row>
    <row r="21" spans="1:7" s="48" customFormat="1" ht="12" customHeight="1" x14ac:dyDescent="0.2">
      <c r="A21" s="49">
        <v>2005</v>
      </c>
      <c r="B21" s="50">
        <v>1559.867</v>
      </c>
      <c r="C21" s="50">
        <v>208.666</v>
      </c>
      <c r="D21" s="50">
        <v>1351.201</v>
      </c>
      <c r="E21" s="50">
        <f t="shared" si="0"/>
        <v>1170.454</v>
      </c>
      <c r="F21" s="50">
        <v>180.74700000000001</v>
      </c>
      <c r="G21" s="52"/>
    </row>
    <row r="22" spans="1:7" s="48" customFormat="1" ht="12" customHeight="1" x14ac:dyDescent="0.2">
      <c r="A22" s="49">
        <v>2006</v>
      </c>
      <c r="B22" s="50">
        <v>1584.944</v>
      </c>
      <c r="C22" s="50">
        <v>214.869</v>
      </c>
      <c r="D22" s="50">
        <v>1370.075</v>
      </c>
      <c r="E22" s="50">
        <f t="shared" si="0"/>
        <v>1178.48</v>
      </c>
      <c r="F22" s="50">
        <v>191.595</v>
      </c>
      <c r="G22" s="52"/>
    </row>
    <row r="23" spans="1:7" s="48" customFormat="1" ht="12" customHeight="1" x14ac:dyDescent="0.2">
      <c r="A23" s="49">
        <v>2007</v>
      </c>
      <c r="B23" s="50">
        <v>1617.7809999999999</v>
      </c>
      <c r="C23" s="50">
        <v>216.66200000000001</v>
      </c>
      <c r="D23" s="50">
        <v>1401.1189999999999</v>
      </c>
      <c r="E23" s="50">
        <f t="shared" si="0"/>
        <v>1208.25</v>
      </c>
      <c r="F23" s="50">
        <v>192.869</v>
      </c>
      <c r="G23" s="52"/>
    </row>
    <row r="24" spans="1:7" s="48" customFormat="1" ht="12" customHeight="1" x14ac:dyDescent="0.2">
      <c r="A24" s="49">
        <v>2008</v>
      </c>
      <c r="B24" s="50">
        <v>1649.6189999999999</v>
      </c>
      <c r="C24" s="50">
        <v>219.93</v>
      </c>
      <c r="D24" s="50">
        <v>1429.6890000000001</v>
      </c>
      <c r="E24" s="50">
        <f t="shared" si="0"/>
        <v>1235.9000000000001</v>
      </c>
      <c r="F24" s="50">
        <v>193.78899999999999</v>
      </c>
      <c r="G24" s="52"/>
    </row>
    <row r="25" spans="1:7" s="48" customFormat="1" ht="12" customHeight="1" x14ac:dyDescent="0.2">
      <c r="A25" s="49">
        <v>2009</v>
      </c>
      <c r="B25" s="50">
        <v>1677.585</v>
      </c>
      <c r="C25" s="50">
        <v>228.589</v>
      </c>
      <c r="D25" s="50">
        <v>1448.9960000000001</v>
      </c>
      <c r="E25" s="50">
        <f t="shared" si="0"/>
        <v>1257.7160000000001</v>
      </c>
      <c r="F25" s="50">
        <v>191.28</v>
      </c>
      <c r="G25" s="52"/>
    </row>
    <row r="26" spans="1:7" s="48" customFormat="1" ht="12" customHeight="1" x14ac:dyDescent="0.2">
      <c r="A26" s="49">
        <v>2010</v>
      </c>
      <c r="B26" s="50">
        <v>1697.251</v>
      </c>
      <c r="C26" s="50">
        <v>233.04300000000001</v>
      </c>
      <c r="D26" s="50">
        <v>1464.2080000000001</v>
      </c>
      <c r="E26" s="50">
        <f t="shared" si="0"/>
        <v>1272.549</v>
      </c>
      <c r="F26" s="50">
        <v>191.65899999999999</v>
      </c>
      <c r="G26" s="52"/>
    </row>
    <row r="27" spans="1:7" s="48" customFormat="1" ht="12" customHeight="1" x14ac:dyDescent="0.2">
      <c r="A27" s="49">
        <v>2011</v>
      </c>
      <c r="B27" s="50">
        <v>1712.364</v>
      </c>
      <c r="C27" s="50">
        <v>232.23699999999999</v>
      </c>
      <c r="D27" s="50">
        <v>1480.127</v>
      </c>
      <c r="E27" s="50">
        <f t="shared" si="0"/>
        <v>1300.9639999999999</v>
      </c>
      <c r="F27" s="50">
        <v>179.16300000000001</v>
      </c>
      <c r="G27" s="52"/>
    </row>
    <row r="28" spans="1:7" s="48" customFormat="1" ht="12" customHeight="1" x14ac:dyDescent="0.2">
      <c r="A28" s="49">
        <v>2012</v>
      </c>
      <c r="B28" s="50">
        <v>1750.9639999999999</v>
      </c>
      <c r="C28" s="50">
        <v>232.81</v>
      </c>
      <c r="D28" s="50">
        <v>1518.154</v>
      </c>
      <c r="E28" s="50">
        <f t="shared" si="0"/>
        <v>1340.3869999999999</v>
      </c>
      <c r="F28" s="50">
        <v>177.767</v>
      </c>
      <c r="G28" s="52"/>
    </row>
    <row r="29" spans="1:7" s="48" customFormat="1" ht="12" customHeight="1" x14ac:dyDescent="0.2">
      <c r="A29" s="49">
        <v>2013</v>
      </c>
      <c r="B29" s="50">
        <v>1784.2339999999999</v>
      </c>
      <c r="C29" s="50">
        <v>233.863</v>
      </c>
      <c r="D29" s="50">
        <v>1550.3710000000001</v>
      </c>
      <c r="E29" s="50">
        <f t="shared" si="0"/>
        <v>1368.9080000000001</v>
      </c>
      <c r="F29" s="50">
        <v>181.46299999999999</v>
      </c>
      <c r="G29" s="52"/>
    </row>
    <row r="30" spans="1:7" s="48" customFormat="1" ht="12" customHeight="1" x14ac:dyDescent="0.2">
      <c r="A30" s="49">
        <v>2014</v>
      </c>
      <c r="B30" s="53">
        <v>1818.2809999999999</v>
      </c>
      <c r="C30" s="53">
        <v>234.11699999999999</v>
      </c>
      <c r="D30" s="53">
        <v>1584.164</v>
      </c>
      <c r="E30" s="50">
        <f t="shared" si="0"/>
        <v>1407.3209999999999</v>
      </c>
      <c r="F30" s="50">
        <v>176.84299999999999</v>
      </c>
      <c r="G30" s="52"/>
    </row>
    <row r="31" spans="1:7" s="48" customFormat="1" ht="12" customHeight="1" x14ac:dyDescent="0.2">
      <c r="A31" s="49">
        <v>2015</v>
      </c>
      <c r="B31" s="53">
        <v>1857.1420000000001</v>
      </c>
      <c r="C31" s="53">
        <v>235.435</v>
      </c>
      <c r="D31" s="53">
        <v>1621.7070000000001</v>
      </c>
      <c r="E31" s="50">
        <f t="shared" si="0"/>
        <v>1451.9750000000001</v>
      </c>
      <c r="F31" s="50">
        <v>169.732</v>
      </c>
      <c r="G31" s="52"/>
    </row>
    <row r="32" spans="1:7" s="48" customFormat="1" ht="12" customHeight="1" x14ac:dyDescent="0.2">
      <c r="A32" s="49">
        <v>2016</v>
      </c>
      <c r="B32" s="53">
        <v>1909.992</v>
      </c>
      <c r="C32" s="53">
        <v>236.625</v>
      </c>
      <c r="D32" s="53">
        <v>1673.367</v>
      </c>
      <c r="E32" s="50">
        <f t="shared" si="0"/>
        <v>1506.316</v>
      </c>
      <c r="F32" s="50">
        <v>167.05099999999999</v>
      </c>
      <c r="G32" s="52"/>
    </row>
    <row r="33" spans="1:7" s="48" customFormat="1" ht="12" customHeight="1" x14ac:dyDescent="0.2">
      <c r="A33" s="49">
        <v>2017</v>
      </c>
      <c r="B33" s="53">
        <v>1969.518</v>
      </c>
      <c r="C33" s="53">
        <v>239.36799999999999</v>
      </c>
      <c r="D33" s="53">
        <v>1730.15</v>
      </c>
      <c r="E33" s="50">
        <f t="shared" si="0"/>
        <v>1563.8890000000001</v>
      </c>
      <c r="F33" s="50">
        <v>166.261</v>
      </c>
      <c r="G33" s="52"/>
    </row>
    <row r="34" spans="1:7" s="48" customFormat="1" ht="12" customHeight="1" x14ac:dyDescent="0.2">
      <c r="A34" s="49">
        <v>2018</v>
      </c>
      <c r="B34" s="53">
        <v>2022.7360000000001</v>
      </c>
      <c r="C34" s="53">
        <v>242.125</v>
      </c>
      <c r="D34" s="53">
        <v>1780.6110000000001</v>
      </c>
      <c r="E34" s="50">
        <f t="shared" si="0"/>
        <v>1616.7440000000001</v>
      </c>
      <c r="F34" s="50">
        <v>163.86699999999999</v>
      </c>
      <c r="G34" s="52"/>
    </row>
    <row r="35" spans="1:7" s="48" customFormat="1" ht="12" customHeight="1" x14ac:dyDescent="0.2">
      <c r="A35" s="49">
        <v>2019</v>
      </c>
      <c r="B35" s="53">
        <v>2071.7289999999998</v>
      </c>
      <c r="C35" s="53">
        <v>240.68</v>
      </c>
      <c r="D35" s="53">
        <v>1831.049</v>
      </c>
      <c r="E35" s="50">
        <f t="shared" si="0"/>
        <v>1667.915</v>
      </c>
      <c r="F35" s="50">
        <v>163.13399999999999</v>
      </c>
      <c r="G35" s="52"/>
    </row>
    <row r="36" spans="1:7" s="48" customFormat="1" ht="12" customHeight="1" x14ac:dyDescent="0.2">
      <c r="A36" s="49">
        <v>2020</v>
      </c>
      <c r="B36" s="53">
        <v>2066.2130000000002</v>
      </c>
      <c r="C36" s="53">
        <v>231.79499999999999</v>
      </c>
      <c r="D36" s="53">
        <v>1834.4179999999999</v>
      </c>
      <c r="E36" s="50">
        <f t="shared" si="0"/>
        <v>1689.6179999999999</v>
      </c>
      <c r="F36" s="50">
        <v>144.80000000000001</v>
      </c>
      <c r="G36" s="52"/>
    </row>
    <row r="37" spans="1:7" s="48" customFormat="1" ht="12" customHeight="1" x14ac:dyDescent="0.2">
      <c r="A37" s="49">
        <v>2021</v>
      </c>
      <c r="B37" s="53">
        <v>2082.136</v>
      </c>
      <c r="C37" s="53">
        <v>219.54400000000001</v>
      </c>
      <c r="D37" s="53">
        <v>1862.5920000000001</v>
      </c>
      <c r="E37" s="50">
        <f t="shared" si="0"/>
        <v>1722.2650000000001</v>
      </c>
      <c r="F37" s="50">
        <v>140.327</v>
      </c>
      <c r="G37" s="52"/>
    </row>
    <row r="38" spans="1:7" s="48" customFormat="1" ht="12" customHeight="1" x14ac:dyDescent="0.2">
      <c r="A38" s="49">
        <v>2022</v>
      </c>
      <c r="B38" s="53">
        <v>2152.2730000000001</v>
      </c>
      <c r="C38" s="53">
        <v>215.65799999999999</v>
      </c>
      <c r="D38" s="53">
        <v>1936.615</v>
      </c>
      <c r="E38" s="50">
        <f t="shared" si="0"/>
        <v>1790.1179999999999</v>
      </c>
      <c r="F38" s="50">
        <v>146.49700000000001</v>
      </c>
      <c r="G38" s="52"/>
    </row>
    <row r="39" spans="1:7" s="48" customFormat="1" ht="12" customHeight="1" x14ac:dyDescent="0.2">
      <c r="A39" s="49">
        <v>2023</v>
      </c>
      <c r="B39" s="53">
        <v>2190.9009999999998</v>
      </c>
      <c r="C39" s="53">
        <v>214.05099999999999</v>
      </c>
      <c r="D39" s="53">
        <v>1976.85</v>
      </c>
      <c r="E39" s="50">
        <f t="shared" ref="E39" si="1">D39-F39</f>
        <v>1821.9019999999998</v>
      </c>
      <c r="F39" s="50">
        <v>154.94800000000001</v>
      </c>
      <c r="G39" s="52"/>
    </row>
    <row r="40" spans="1:7" s="48" customFormat="1" ht="12" customHeight="1" x14ac:dyDescent="0.2">
      <c r="A40" s="49">
        <v>2024</v>
      </c>
      <c r="B40" s="53">
        <v>2197.4299999999998</v>
      </c>
      <c r="C40" s="53">
        <v>207.149</v>
      </c>
      <c r="D40" s="53">
        <v>1990.2809999999999</v>
      </c>
      <c r="E40" s="50">
        <f t="shared" ref="E40" si="2">D40-F40</f>
        <v>1833.9359999999999</v>
      </c>
      <c r="F40" s="50">
        <v>156.345</v>
      </c>
      <c r="G40" s="52"/>
    </row>
    <row r="41" spans="1:7" s="48" customFormat="1" ht="12" customHeight="1" x14ac:dyDescent="0.2">
      <c r="A41" s="49">
        <v>2025</v>
      </c>
      <c r="B41" s="53">
        <v>2195.8519999999999</v>
      </c>
      <c r="C41" s="53">
        <v>201.76900000000001</v>
      </c>
      <c r="D41" s="53">
        <v>1994.0830000000001</v>
      </c>
      <c r="E41" s="50">
        <f t="shared" ref="E41" si="3">D41-F41</f>
        <v>1837.2060000000001</v>
      </c>
      <c r="F41" s="50">
        <v>156.87700000000001</v>
      </c>
      <c r="G41" s="52"/>
    </row>
    <row r="42" spans="1:7" s="48" customFormat="1" ht="12" customHeight="1" x14ac:dyDescent="0.2"/>
    <row r="43" spans="1:7" s="56" customFormat="1" ht="12" customHeight="1" x14ac:dyDescent="0.2">
      <c r="B43" s="172" t="s">
        <v>110</v>
      </c>
      <c r="C43" s="172"/>
      <c r="D43" s="172"/>
      <c r="E43" s="172"/>
      <c r="F43" s="172"/>
    </row>
    <row r="44" spans="1:7" s="48" customFormat="1" ht="12" hidden="1" customHeight="1" outlineLevel="1" x14ac:dyDescent="0.2">
      <c r="A44" s="49">
        <v>1992</v>
      </c>
      <c r="B44" s="149">
        <f t="shared" ref="B44:F59" si="4">ROUND(B8/B7*100-100,5)</f>
        <v>-1.6046199999999999</v>
      </c>
      <c r="C44" s="149">
        <f t="shared" si="4"/>
        <v>5.8940799999999998</v>
      </c>
      <c r="D44" s="149">
        <f t="shared" si="4"/>
        <v>-2.1971799999999999</v>
      </c>
      <c r="E44" s="149" t="s">
        <v>19</v>
      </c>
      <c r="F44" s="149" t="s">
        <v>19</v>
      </c>
    </row>
    <row r="45" spans="1:7" s="48" customFormat="1" ht="12" hidden="1" customHeight="1" outlineLevel="1" x14ac:dyDescent="0.2">
      <c r="A45" s="49">
        <v>1993</v>
      </c>
      <c r="B45" s="149">
        <f t="shared" si="4"/>
        <v>-0.46984999999999999</v>
      </c>
      <c r="C45" s="149">
        <f t="shared" si="4"/>
        <v>6.06487</v>
      </c>
      <c r="D45" s="149">
        <f t="shared" si="4"/>
        <v>-1.02895</v>
      </c>
      <c r="E45" s="149" t="s">
        <v>19</v>
      </c>
      <c r="F45" s="149" t="s">
        <v>19</v>
      </c>
    </row>
    <row r="46" spans="1:7" s="48" customFormat="1" ht="12" hidden="1" customHeight="1" outlineLevel="1" x14ac:dyDescent="0.2">
      <c r="A46" s="49">
        <v>1994</v>
      </c>
      <c r="B46" s="149">
        <f t="shared" si="4"/>
        <v>-0.64832999999999996</v>
      </c>
      <c r="C46" s="149">
        <f t="shared" si="4"/>
        <v>7.9065300000000001</v>
      </c>
      <c r="D46" s="149">
        <f t="shared" si="4"/>
        <v>-1.4327399999999999</v>
      </c>
      <c r="E46" s="149" t="s">
        <v>19</v>
      </c>
      <c r="F46" s="149" t="s">
        <v>19</v>
      </c>
    </row>
    <row r="47" spans="1:7" s="48" customFormat="1" ht="12" hidden="1" customHeight="1" outlineLevel="1" x14ac:dyDescent="0.2">
      <c r="A47" s="49">
        <v>1995</v>
      </c>
      <c r="B47" s="149">
        <f t="shared" si="4"/>
        <v>9.9159999999999998E-2</v>
      </c>
      <c r="C47" s="149">
        <f t="shared" si="4"/>
        <v>4.5000099999999996</v>
      </c>
      <c r="D47" s="149">
        <f t="shared" si="4"/>
        <v>-0.34259000000000001</v>
      </c>
      <c r="E47" s="149" t="s">
        <v>19</v>
      </c>
      <c r="F47" s="149" t="s">
        <v>19</v>
      </c>
    </row>
    <row r="48" spans="1:7" s="48" customFormat="1" ht="12" hidden="1" customHeight="1" outlineLevel="1" x14ac:dyDescent="0.2">
      <c r="A48" s="49">
        <v>1996</v>
      </c>
      <c r="B48" s="149">
        <f t="shared" si="4"/>
        <v>-1.5578099999999999</v>
      </c>
      <c r="C48" s="149">
        <f t="shared" si="4"/>
        <v>3.84552</v>
      </c>
      <c r="D48" s="149">
        <f t="shared" si="4"/>
        <v>-2.1265499999999999</v>
      </c>
      <c r="E48" s="149" t="s">
        <v>19</v>
      </c>
      <c r="F48" s="149" t="s">
        <v>19</v>
      </c>
    </row>
    <row r="49" spans="1:6" s="48" customFormat="1" ht="12" hidden="1" customHeight="1" outlineLevel="1" x14ac:dyDescent="0.2">
      <c r="A49" s="49">
        <v>1997</v>
      </c>
      <c r="B49" s="149">
        <f t="shared" si="4"/>
        <v>-2.1026099999999999</v>
      </c>
      <c r="C49" s="149">
        <f t="shared" si="4"/>
        <v>1.9595800000000001</v>
      </c>
      <c r="D49" s="149">
        <f t="shared" si="4"/>
        <v>-2.5562800000000001</v>
      </c>
      <c r="E49" s="149" t="s">
        <v>19</v>
      </c>
      <c r="F49" s="149" t="s">
        <v>19</v>
      </c>
    </row>
    <row r="50" spans="1:6" s="48" customFormat="1" ht="12" hidden="1" customHeight="1" outlineLevel="1" x14ac:dyDescent="0.2">
      <c r="A50" s="49">
        <v>1998</v>
      </c>
      <c r="B50" s="149">
        <f t="shared" si="4"/>
        <v>-0.75751999999999997</v>
      </c>
      <c r="C50" s="149">
        <f t="shared" si="4"/>
        <v>-0.15698000000000001</v>
      </c>
      <c r="D50" s="149">
        <f t="shared" si="4"/>
        <v>-0.82769000000000004</v>
      </c>
      <c r="E50" s="149" t="s">
        <v>19</v>
      </c>
      <c r="F50" s="149" t="s">
        <v>19</v>
      </c>
    </row>
    <row r="51" spans="1:6" s="48" customFormat="1" ht="12" hidden="1" customHeight="1" outlineLevel="1" x14ac:dyDescent="0.2">
      <c r="A51" s="49">
        <v>1999</v>
      </c>
      <c r="B51" s="149">
        <f t="shared" si="4"/>
        <v>-8.1299999999999997E-2</v>
      </c>
      <c r="C51" s="149">
        <f t="shared" si="4"/>
        <v>-0.94932000000000005</v>
      </c>
      <c r="D51" s="149">
        <f t="shared" si="4"/>
        <v>2.0820000000000002E-2</v>
      </c>
      <c r="E51" s="149" t="s">
        <v>19</v>
      </c>
      <c r="F51" s="149" t="s">
        <v>19</v>
      </c>
    </row>
    <row r="52" spans="1:6" s="48" customFormat="1" ht="12" hidden="1" customHeight="1" outlineLevel="1" x14ac:dyDescent="0.2">
      <c r="A52" s="49">
        <v>2000</v>
      </c>
      <c r="B52" s="149">
        <f t="shared" si="4"/>
        <v>1.96956</v>
      </c>
      <c r="C52" s="149">
        <f t="shared" si="4"/>
        <v>2.9748299999999999</v>
      </c>
      <c r="D52" s="149">
        <f t="shared" si="4"/>
        <v>1.8524400000000001</v>
      </c>
      <c r="E52" s="149" t="s">
        <v>19</v>
      </c>
      <c r="F52" s="149" t="s">
        <v>19</v>
      </c>
    </row>
    <row r="53" spans="1:6" s="48" customFormat="1" ht="12" hidden="1" customHeight="1" outlineLevel="1" x14ac:dyDescent="0.2">
      <c r="A53" s="49">
        <v>2001</v>
      </c>
      <c r="B53" s="149">
        <f t="shared" si="4"/>
        <v>-1.1877899999999999</v>
      </c>
      <c r="C53" s="149">
        <f t="shared" si="4"/>
        <v>1.0831200000000001</v>
      </c>
      <c r="D53" s="149">
        <f t="shared" si="4"/>
        <v>-1.4552799999999999</v>
      </c>
      <c r="E53" s="149" t="s">
        <v>19</v>
      </c>
      <c r="F53" s="149" t="s">
        <v>19</v>
      </c>
    </row>
    <row r="54" spans="1:6" s="48" customFormat="1" ht="12" hidden="1" customHeight="1" outlineLevel="1" x14ac:dyDescent="0.2">
      <c r="A54" s="49">
        <v>2002</v>
      </c>
      <c r="B54" s="149">
        <f t="shared" si="4"/>
        <v>-1.6571</v>
      </c>
      <c r="C54" s="149">
        <f t="shared" si="4"/>
        <v>1.3567800000000001</v>
      </c>
      <c r="D54" s="149">
        <f t="shared" si="4"/>
        <v>-2.0212400000000001</v>
      </c>
      <c r="E54" s="149" t="s">
        <v>19</v>
      </c>
      <c r="F54" s="149" t="s">
        <v>19</v>
      </c>
    </row>
    <row r="55" spans="1:6" s="48" customFormat="1" ht="12" hidden="1" customHeight="1" outlineLevel="1" x14ac:dyDescent="0.2">
      <c r="A55" s="49">
        <v>2003</v>
      </c>
      <c r="B55" s="149">
        <f t="shared" si="4"/>
        <v>-1.4286300000000001</v>
      </c>
      <c r="C55" s="149">
        <f t="shared" si="4"/>
        <v>5.3825099999999999</v>
      </c>
      <c r="D55" s="149">
        <f t="shared" si="4"/>
        <v>-2.2799399999999999</v>
      </c>
      <c r="E55" s="149" t="s">
        <v>19</v>
      </c>
      <c r="F55" s="149" t="s">
        <v>19</v>
      </c>
    </row>
    <row r="56" spans="1:6" s="48" customFormat="1" ht="12" hidden="1" customHeight="1" outlineLevel="1" x14ac:dyDescent="0.2">
      <c r="A56" s="49">
        <v>2004</v>
      </c>
      <c r="B56" s="149">
        <f t="shared" si="4"/>
        <v>0.55154000000000003</v>
      </c>
      <c r="C56" s="149">
        <f t="shared" si="4"/>
        <v>7.0721299999999996</v>
      </c>
      <c r="D56" s="149">
        <f t="shared" si="4"/>
        <v>-0.32735999999999998</v>
      </c>
      <c r="E56" s="149">
        <f t="shared" si="4"/>
        <v>-2.2770700000000001</v>
      </c>
      <c r="F56" s="149">
        <f t="shared" si="4"/>
        <v>16.446149999999999</v>
      </c>
    </row>
    <row r="57" spans="1:6" s="48" customFormat="1" ht="12" hidden="1" customHeight="1" outlineLevel="1" x14ac:dyDescent="0.2">
      <c r="A57" s="49">
        <v>2005</v>
      </c>
      <c r="B57" s="149">
        <f t="shared" si="4"/>
        <v>2.5389999999999999E-2</v>
      </c>
      <c r="C57" s="149">
        <f t="shared" si="4"/>
        <v>5.7907999999999999</v>
      </c>
      <c r="D57" s="149">
        <f t="shared" si="4"/>
        <v>-0.80940999999999996</v>
      </c>
      <c r="E57" s="149">
        <f t="shared" si="4"/>
        <v>-2.1770100000000001</v>
      </c>
      <c r="F57" s="149">
        <f t="shared" si="4"/>
        <v>9.0644100000000005</v>
      </c>
    </row>
    <row r="58" spans="1:6" s="48" customFormat="1" ht="12" hidden="1" customHeight="1" outlineLevel="1" x14ac:dyDescent="0.2">
      <c r="A58" s="49">
        <v>2006</v>
      </c>
      <c r="B58" s="149">
        <f t="shared" si="4"/>
        <v>1.60764</v>
      </c>
      <c r="C58" s="149">
        <f t="shared" si="4"/>
        <v>2.9726900000000001</v>
      </c>
      <c r="D58" s="149">
        <f t="shared" si="4"/>
        <v>1.39683</v>
      </c>
      <c r="E58" s="149">
        <f t="shared" si="4"/>
        <v>0.68572</v>
      </c>
      <c r="F58" s="149">
        <f t="shared" si="4"/>
        <v>6.00176</v>
      </c>
    </row>
    <row r="59" spans="1:6" s="48" customFormat="1" ht="12" hidden="1" customHeight="1" outlineLevel="1" x14ac:dyDescent="0.2">
      <c r="A59" s="49">
        <v>2007</v>
      </c>
      <c r="B59" s="149">
        <f t="shared" si="4"/>
        <v>2.0718100000000002</v>
      </c>
      <c r="C59" s="149">
        <f t="shared" si="4"/>
        <v>0.83445999999999998</v>
      </c>
      <c r="D59" s="149">
        <f t="shared" si="4"/>
        <v>2.26586</v>
      </c>
      <c r="E59" s="149">
        <f t="shared" si="4"/>
        <v>2.5261399999999998</v>
      </c>
      <c r="F59" s="149">
        <f t="shared" si="4"/>
        <v>0.66493999999999998</v>
      </c>
    </row>
    <row r="60" spans="1:6" s="48" customFormat="1" ht="12" hidden="1" customHeight="1" outlineLevel="1" x14ac:dyDescent="0.2">
      <c r="A60" s="49">
        <v>2008</v>
      </c>
      <c r="B60" s="149">
        <f t="shared" ref="B60:F77" si="5">ROUND(B24/B23*100-100,5)</f>
        <v>1.968</v>
      </c>
      <c r="C60" s="149">
        <f t="shared" si="5"/>
        <v>1.50834</v>
      </c>
      <c r="D60" s="149">
        <f t="shared" si="5"/>
        <v>2.0390799999999998</v>
      </c>
      <c r="E60" s="149">
        <f t="shared" si="5"/>
        <v>2.28843</v>
      </c>
      <c r="F60" s="149">
        <f t="shared" si="5"/>
        <v>0.47700999999999999</v>
      </c>
    </row>
    <row r="61" spans="1:6" s="48" customFormat="1" ht="12" hidden="1" customHeight="1" outlineLevel="1" x14ac:dyDescent="0.2">
      <c r="A61" s="49">
        <v>2009</v>
      </c>
      <c r="B61" s="149">
        <f t="shared" si="5"/>
        <v>1.6953</v>
      </c>
      <c r="C61" s="149">
        <f t="shared" si="5"/>
        <v>3.93716</v>
      </c>
      <c r="D61" s="149">
        <f t="shared" si="5"/>
        <v>1.35043</v>
      </c>
      <c r="E61" s="149">
        <f t="shared" si="5"/>
        <v>1.76519</v>
      </c>
      <c r="F61" s="149">
        <f t="shared" si="5"/>
        <v>-1.29471</v>
      </c>
    </row>
    <row r="62" spans="1:6" s="48" customFormat="1" ht="12" hidden="1" customHeight="1" outlineLevel="1" x14ac:dyDescent="0.2">
      <c r="A62" s="49">
        <v>2010</v>
      </c>
      <c r="B62" s="149">
        <f t="shared" si="5"/>
        <v>1.17228</v>
      </c>
      <c r="C62" s="149">
        <f t="shared" si="5"/>
        <v>1.94848</v>
      </c>
      <c r="D62" s="149">
        <f t="shared" si="5"/>
        <v>1.04983</v>
      </c>
      <c r="E62" s="149">
        <f t="shared" si="5"/>
        <v>1.17936</v>
      </c>
      <c r="F62" s="149">
        <f t="shared" si="5"/>
        <v>0.19814000000000001</v>
      </c>
    </row>
    <row r="63" spans="1:6" s="48" customFormat="1" ht="12" hidden="1" customHeight="1" outlineLevel="1" x14ac:dyDescent="0.2">
      <c r="A63" s="49">
        <v>2011</v>
      </c>
      <c r="B63" s="149">
        <f t="shared" si="5"/>
        <v>0.89044000000000001</v>
      </c>
      <c r="C63" s="149">
        <f t="shared" si="5"/>
        <v>-0.34586</v>
      </c>
      <c r="D63" s="149">
        <f t="shared" si="5"/>
        <v>1.08721</v>
      </c>
      <c r="E63" s="149">
        <f t="shared" si="5"/>
        <v>2.23292</v>
      </c>
      <c r="F63" s="149">
        <f t="shared" si="5"/>
        <v>-6.5199100000000003</v>
      </c>
    </row>
    <row r="64" spans="1:6" s="48" customFormat="1" ht="12" hidden="1" customHeight="1" outlineLevel="1" x14ac:dyDescent="0.2">
      <c r="A64" s="49">
        <v>2012</v>
      </c>
      <c r="B64" s="149">
        <f t="shared" si="5"/>
        <v>2.2541899999999999</v>
      </c>
      <c r="C64" s="149">
        <f t="shared" si="5"/>
        <v>0.24673</v>
      </c>
      <c r="D64" s="149">
        <f t="shared" si="5"/>
        <v>2.5691700000000002</v>
      </c>
      <c r="E64" s="149">
        <f t="shared" si="5"/>
        <v>3.0302899999999999</v>
      </c>
      <c r="F64" s="149">
        <f t="shared" si="5"/>
        <v>-0.77917999999999998</v>
      </c>
    </row>
    <row r="65" spans="1:6" s="48" customFormat="1" ht="12" hidden="1" customHeight="1" outlineLevel="1" x14ac:dyDescent="0.2">
      <c r="A65" s="49">
        <v>2013</v>
      </c>
      <c r="B65" s="149">
        <f t="shared" si="5"/>
        <v>1.9000999999999999</v>
      </c>
      <c r="C65" s="149">
        <f t="shared" si="5"/>
        <v>0.45229999999999998</v>
      </c>
      <c r="D65" s="149">
        <f t="shared" si="5"/>
        <v>2.1221199999999998</v>
      </c>
      <c r="E65" s="149">
        <f t="shared" si="5"/>
        <v>2.1278199999999998</v>
      </c>
      <c r="F65" s="149">
        <f t="shared" si="5"/>
        <v>2.0791300000000001</v>
      </c>
    </row>
    <row r="66" spans="1:6" s="48" customFormat="1" ht="12" hidden="1" customHeight="1" outlineLevel="1" x14ac:dyDescent="0.2">
      <c r="A66" s="49">
        <v>2014</v>
      </c>
      <c r="B66" s="149">
        <f t="shared" si="5"/>
        <v>1.90821</v>
      </c>
      <c r="C66" s="149">
        <f t="shared" si="5"/>
        <v>0.10861</v>
      </c>
      <c r="D66" s="149">
        <f t="shared" si="5"/>
        <v>2.1796700000000002</v>
      </c>
      <c r="E66" s="149">
        <f t="shared" si="5"/>
        <v>2.8061099999999999</v>
      </c>
      <c r="F66" s="149">
        <f t="shared" si="5"/>
        <v>-2.5459700000000001</v>
      </c>
    </row>
    <row r="67" spans="1:6" s="48" customFormat="1" ht="12" hidden="1" customHeight="1" outlineLevel="1" x14ac:dyDescent="0.2">
      <c r="A67" s="148">
        <v>2015</v>
      </c>
      <c r="B67" s="149">
        <f t="shared" si="5"/>
        <v>2.1372399999999998</v>
      </c>
      <c r="C67" s="149">
        <f t="shared" si="5"/>
        <v>0.56296999999999997</v>
      </c>
      <c r="D67" s="149">
        <f t="shared" si="5"/>
        <v>2.3698899999999998</v>
      </c>
      <c r="E67" s="149">
        <f t="shared" si="5"/>
        <v>3.1729799999999999</v>
      </c>
      <c r="F67" s="149">
        <f t="shared" si="5"/>
        <v>-4.0210800000000004</v>
      </c>
    </row>
    <row r="68" spans="1:6" s="48" customFormat="1" ht="12" customHeight="1" collapsed="1" x14ac:dyDescent="0.2">
      <c r="A68" s="49">
        <v>2016</v>
      </c>
      <c r="B68" s="149">
        <f t="shared" si="5"/>
        <v>2.8457699999999999</v>
      </c>
      <c r="C68" s="149">
        <f t="shared" si="5"/>
        <v>0.50544999999999995</v>
      </c>
      <c r="D68" s="149">
        <f t="shared" si="5"/>
        <v>3.18553</v>
      </c>
      <c r="E68" s="149">
        <f t="shared" si="5"/>
        <v>3.7425600000000001</v>
      </c>
      <c r="F68" s="149">
        <f t="shared" si="5"/>
        <v>-1.57955</v>
      </c>
    </row>
    <row r="69" spans="1:6" s="48" customFormat="1" ht="12" customHeight="1" x14ac:dyDescent="0.2">
      <c r="A69" s="49">
        <v>2017</v>
      </c>
      <c r="B69" s="149">
        <f t="shared" si="5"/>
        <v>3.1165600000000002</v>
      </c>
      <c r="C69" s="149">
        <f t="shared" si="5"/>
        <v>1.1592199999999999</v>
      </c>
      <c r="D69" s="149">
        <f t="shared" si="5"/>
        <v>3.3933399999999998</v>
      </c>
      <c r="E69" s="149">
        <f t="shared" si="5"/>
        <v>3.8221099999999999</v>
      </c>
      <c r="F69" s="149">
        <f t="shared" si="5"/>
        <v>-0.47291</v>
      </c>
    </row>
    <row r="70" spans="1:6" s="48" customFormat="1" ht="12" customHeight="1" x14ac:dyDescent="0.2">
      <c r="A70" s="49">
        <v>2018</v>
      </c>
      <c r="B70" s="149">
        <f t="shared" si="5"/>
        <v>2.70208</v>
      </c>
      <c r="C70" s="149">
        <f t="shared" si="5"/>
        <v>1.15178</v>
      </c>
      <c r="D70" s="149">
        <f t="shared" si="5"/>
        <v>2.9165700000000001</v>
      </c>
      <c r="E70" s="149">
        <f t="shared" si="5"/>
        <v>3.3797199999999998</v>
      </c>
      <c r="F70" s="149">
        <f t="shared" si="5"/>
        <v>-1.4399</v>
      </c>
    </row>
    <row r="71" spans="1:6" s="48" customFormat="1" ht="12" customHeight="1" x14ac:dyDescent="0.2">
      <c r="A71" s="49">
        <v>2019</v>
      </c>
      <c r="B71" s="149">
        <f t="shared" si="5"/>
        <v>2.4221200000000001</v>
      </c>
      <c r="C71" s="149">
        <f t="shared" si="5"/>
        <v>-0.5968</v>
      </c>
      <c r="D71" s="149">
        <f t="shared" si="5"/>
        <v>2.8326199999999999</v>
      </c>
      <c r="E71" s="149">
        <f t="shared" si="5"/>
        <v>3.1650700000000001</v>
      </c>
      <c r="F71" s="149">
        <f t="shared" si="5"/>
        <v>-0.44730999999999999</v>
      </c>
    </row>
    <row r="72" spans="1:6" s="48" customFormat="1" ht="12" customHeight="1" x14ac:dyDescent="0.2">
      <c r="A72" s="49">
        <v>2020</v>
      </c>
      <c r="B72" s="149">
        <f t="shared" si="5"/>
        <v>-0.26624999999999999</v>
      </c>
      <c r="C72" s="149">
        <f t="shared" si="5"/>
        <v>-3.6916199999999999</v>
      </c>
      <c r="D72" s="149">
        <f t="shared" si="5"/>
        <v>0.18398999999999999</v>
      </c>
      <c r="E72" s="149">
        <f t="shared" si="5"/>
        <v>1.30121</v>
      </c>
      <c r="F72" s="149">
        <f t="shared" si="5"/>
        <v>-11.23861</v>
      </c>
    </row>
    <row r="73" spans="1:6" s="48" customFormat="1" ht="12" customHeight="1" x14ac:dyDescent="0.2">
      <c r="A73" s="49">
        <v>2021</v>
      </c>
      <c r="B73" s="149">
        <f t="shared" si="5"/>
        <v>0.77063999999999999</v>
      </c>
      <c r="C73" s="149">
        <f t="shared" si="5"/>
        <v>-5.2852699999999997</v>
      </c>
      <c r="D73" s="149">
        <f t="shared" si="5"/>
        <v>1.5358499999999999</v>
      </c>
      <c r="E73" s="149">
        <f t="shared" si="5"/>
        <v>1.93221</v>
      </c>
      <c r="F73" s="149">
        <f t="shared" si="5"/>
        <v>-3.0890900000000001</v>
      </c>
    </row>
    <row r="74" spans="1:6" s="48" customFormat="1" ht="12" customHeight="1" x14ac:dyDescent="0.2">
      <c r="A74" s="49">
        <v>2022</v>
      </c>
      <c r="B74" s="149">
        <f t="shared" si="5"/>
        <v>3.3685100000000001</v>
      </c>
      <c r="C74" s="149">
        <f t="shared" si="5"/>
        <v>-1.77003</v>
      </c>
      <c r="D74" s="149">
        <f t="shared" si="5"/>
        <v>3.9741900000000001</v>
      </c>
      <c r="E74" s="149">
        <f t="shared" si="5"/>
        <v>3.9397500000000001</v>
      </c>
      <c r="F74" s="149">
        <f t="shared" si="5"/>
        <v>4.3968699999999998</v>
      </c>
    </row>
    <row r="75" spans="1:6" s="48" customFormat="1" ht="12" customHeight="1" x14ac:dyDescent="0.2">
      <c r="A75" s="49">
        <v>2023</v>
      </c>
      <c r="B75" s="149">
        <f t="shared" si="5"/>
        <v>1.7947500000000001</v>
      </c>
      <c r="C75" s="149">
        <f t="shared" si="5"/>
        <v>-0.74516000000000004</v>
      </c>
      <c r="D75" s="149">
        <f t="shared" si="5"/>
        <v>2.0775899999999998</v>
      </c>
      <c r="E75" s="149">
        <f t="shared" si="5"/>
        <v>1.7755300000000001</v>
      </c>
      <c r="F75" s="149">
        <f t="shared" si="5"/>
        <v>5.7687200000000001</v>
      </c>
    </row>
    <row r="76" spans="1:6" s="48" customFormat="1" ht="12" customHeight="1" x14ac:dyDescent="0.2">
      <c r="A76" s="49">
        <v>2024</v>
      </c>
      <c r="B76" s="149">
        <f t="shared" si="5"/>
        <v>0.29801</v>
      </c>
      <c r="C76" s="149">
        <f t="shared" si="5"/>
        <v>-3.2244700000000002</v>
      </c>
      <c r="D76" s="149">
        <f t="shared" si="5"/>
        <v>0.67940999999999996</v>
      </c>
      <c r="E76" s="149">
        <f t="shared" si="5"/>
        <v>0.66052</v>
      </c>
      <c r="F76" s="149">
        <f t="shared" si="5"/>
        <v>0.90159</v>
      </c>
    </row>
    <row r="77" spans="1:6" s="48" customFormat="1" ht="12" customHeight="1" x14ac:dyDescent="0.2">
      <c r="A77" s="49">
        <v>2025</v>
      </c>
      <c r="B77" s="149">
        <f t="shared" si="5"/>
        <v>-7.1809999999999999E-2</v>
      </c>
      <c r="C77" s="149">
        <f t="shared" si="5"/>
        <v>-2.5971600000000001</v>
      </c>
      <c r="D77" s="149">
        <f t="shared" si="5"/>
        <v>0.19103000000000001</v>
      </c>
      <c r="E77" s="149">
        <f t="shared" si="5"/>
        <v>0.17831</v>
      </c>
      <c r="F77" s="149">
        <f t="shared" si="5"/>
        <v>0.34027000000000002</v>
      </c>
    </row>
    <row r="78" spans="1:6" s="48" customFormat="1" ht="12" customHeight="1" x14ac:dyDescent="0.2"/>
    <row r="79" spans="1:6" s="56" customFormat="1" ht="12" customHeight="1" x14ac:dyDescent="0.2">
      <c r="B79" s="172" t="s">
        <v>42</v>
      </c>
      <c r="C79" s="172"/>
      <c r="D79" s="172"/>
      <c r="E79" s="172"/>
      <c r="F79" s="172"/>
    </row>
    <row r="80" spans="1:6" s="48" customFormat="1" ht="12" customHeight="1" x14ac:dyDescent="0.2">
      <c r="A80" s="49">
        <v>1991</v>
      </c>
      <c r="B80" s="150">
        <v>100</v>
      </c>
      <c r="C80" s="151">
        <f t="shared" ref="C80:F95" si="6">ROUND(C7/$B7*100,5)</f>
        <v>7.3234599999999999</v>
      </c>
      <c r="D80" s="151">
        <f t="shared" si="6"/>
        <v>92.676540000000003</v>
      </c>
      <c r="E80" s="149" t="s">
        <v>19</v>
      </c>
      <c r="F80" s="149" t="s">
        <v>19</v>
      </c>
    </row>
    <row r="81" spans="1:6" s="48" customFormat="1" ht="12" hidden="1" customHeight="1" outlineLevel="2" x14ac:dyDescent="0.2">
      <c r="A81" s="49">
        <v>1992</v>
      </c>
      <c r="B81" s="150">
        <v>100</v>
      </c>
      <c r="C81" s="151">
        <f t="shared" si="6"/>
        <v>7.8815799999999996</v>
      </c>
      <c r="D81" s="151">
        <f t="shared" si="6"/>
        <v>92.11842</v>
      </c>
      <c r="E81" s="149" t="s">
        <v>19</v>
      </c>
      <c r="F81" s="149" t="s">
        <v>19</v>
      </c>
    </row>
    <row r="82" spans="1:6" s="48" customFormat="1" ht="12" hidden="1" customHeight="1" outlineLevel="2" x14ac:dyDescent="0.2">
      <c r="A82" s="49">
        <v>1993</v>
      </c>
      <c r="B82" s="150">
        <v>100</v>
      </c>
      <c r="C82" s="151">
        <f t="shared" si="6"/>
        <v>8.3990500000000008</v>
      </c>
      <c r="D82" s="151">
        <f t="shared" si="6"/>
        <v>91.600949999999997</v>
      </c>
      <c r="E82" s="149" t="s">
        <v>19</v>
      </c>
      <c r="F82" s="149" t="s">
        <v>19</v>
      </c>
    </row>
    <row r="83" spans="1:6" s="48" customFormat="1" ht="12" hidden="1" customHeight="1" outlineLevel="2" x14ac:dyDescent="0.2">
      <c r="A83" s="49">
        <v>1994</v>
      </c>
      <c r="B83" s="150">
        <v>100</v>
      </c>
      <c r="C83" s="151">
        <f t="shared" si="6"/>
        <v>9.1222600000000007</v>
      </c>
      <c r="D83" s="151">
        <f t="shared" si="6"/>
        <v>90.877740000000003</v>
      </c>
      <c r="E83" s="149" t="s">
        <v>19</v>
      </c>
      <c r="F83" s="149" t="s">
        <v>19</v>
      </c>
    </row>
    <row r="84" spans="1:6" s="48" customFormat="1" ht="12" hidden="1" customHeight="1" outlineLevel="2" x14ac:dyDescent="0.2">
      <c r="A84" s="49">
        <v>1995</v>
      </c>
      <c r="B84" s="150">
        <v>100</v>
      </c>
      <c r="C84" s="151">
        <f t="shared" si="6"/>
        <v>9.52332</v>
      </c>
      <c r="D84" s="151">
        <f t="shared" si="6"/>
        <v>90.476680000000002</v>
      </c>
      <c r="E84" s="149" t="s">
        <v>19</v>
      </c>
      <c r="F84" s="149" t="s">
        <v>19</v>
      </c>
    </row>
    <row r="85" spans="1:6" s="48" customFormat="1" ht="12" hidden="1" customHeight="1" outlineLevel="2" x14ac:dyDescent="0.2">
      <c r="A85" s="49">
        <v>1996</v>
      </c>
      <c r="B85" s="150">
        <v>100</v>
      </c>
      <c r="C85" s="151">
        <f t="shared" si="6"/>
        <v>10.04604</v>
      </c>
      <c r="D85" s="151">
        <f t="shared" si="6"/>
        <v>89.953959999999995</v>
      </c>
      <c r="E85" s="149" t="s">
        <v>19</v>
      </c>
      <c r="F85" s="149" t="s">
        <v>19</v>
      </c>
    </row>
    <row r="86" spans="1:6" s="48" customFormat="1" ht="12" hidden="1" customHeight="1" outlineLevel="2" x14ac:dyDescent="0.2">
      <c r="A86" s="49">
        <v>1997</v>
      </c>
      <c r="B86" s="150">
        <v>100</v>
      </c>
      <c r="C86" s="151">
        <f t="shared" si="6"/>
        <v>10.462899999999999</v>
      </c>
      <c r="D86" s="151">
        <f t="shared" si="6"/>
        <v>89.537099999999995</v>
      </c>
      <c r="E86" s="149" t="s">
        <v>19</v>
      </c>
      <c r="F86" s="149" t="s">
        <v>19</v>
      </c>
    </row>
    <row r="87" spans="1:6" s="48" customFormat="1" ht="12" hidden="1" customHeight="1" outlineLevel="2" x14ac:dyDescent="0.2">
      <c r="A87" s="49">
        <v>1998</v>
      </c>
      <c r="B87" s="150">
        <v>100</v>
      </c>
      <c r="C87" s="151">
        <f t="shared" si="6"/>
        <v>10.526210000000001</v>
      </c>
      <c r="D87" s="151">
        <f t="shared" si="6"/>
        <v>89.473789999999994</v>
      </c>
      <c r="E87" s="149" t="s">
        <v>19</v>
      </c>
      <c r="F87" s="149" t="s">
        <v>19</v>
      </c>
    </row>
    <row r="88" spans="1:6" s="48" customFormat="1" ht="12" hidden="1" customHeight="1" outlineLevel="2" x14ac:dyDescent="0.2">
      <c r="A88" s="49">
        <v>1999</v>
      </c>
      <c r="B88" s="150">
        <v>100</v>
      </c>
      <c r="C88" s="151">
        <f t="shared" si="6"/>
        <v>10.43477</v>
      </c>
      <c r="D88" s="151">
        <f t="shared" si="6"/>
        <v>89.56523</v>
      </c>
      <c r="E88" s="149" t="s">
        <v>19</v>
      </c>
      <c r="F88" s="149" t="s">
        <v>19</v>
      </c>
    </row>
    <row r="89" spans="1:6" s="48" customFormat="1" ht="12" customHeight="1" collapsed="1" x14ac:dyDescent="0.2">
      <c r="A89" s="49">
        <v>2000</v>
      </c>
      <c r="B89" s="150">
        <v>100</v>
      </c>
      <c r="C89" s="151">
        <f t="shared" si="6"/>
        <v>10.53764</v>
      </c>
      <c r="D89" s="151">
        <f t="shared" si="6"/>
        <v>89.462360000000004</v>
      </c>
      <c r="E89" s="149" t="s">
        <v>19</v>
      </c>
      <c r="F89" s="149" t="s">
        <v>19</v>
      </c>
    </row>
    <row r="90" spans="1:6" s="48" customFormat="1" ht="12" hidden="1" customHeight="1" outlineLevel="1" x14ac:dyDescent="0.2">
      <c r="A90" s="49">
        <v>2001</v>
      </c>
      <c r="B90" s="150">
        <v>100</v>
      </c>
      <c r="C90" s="151">
        <f t="shared" si="6"/>
        <v>10.779809999999999</v>
      </c>
      <c r="D90" s="151">
        <f t="shared" si="6"/>
        <v>89.220190000000002</v>
      </c>
      <c r="E90" s="149" t="s">
        <v>19</v>
      </c>
      <c r="F90" s="149" t="s">
        <v>19</v>
      </c>
    </row>
    <row r="91" spans="1:6" s="48" customFormat="1" ht="12" hidden="1" customHeight="1" outlineLevel="1" x14ac:dyDescent="0.2">
      <c r="A91" s="49">
        <v>2002</v>
      </c>
      <c r="B91" s="150">
        <v>100</v>
      </c>
      <c r="C91" s="151">
        <f t="shared" si="6"/>
        <v>11.11018</v>
      </c>
      <c r="D91" s="151">
        <f t="shared" si="6"/>
        <v>88.88982</v>
      </c>
      <c r="E91" s="149" t="s">
        <v>19</v>
      </c>
      <c r="F91" s="149" t="s">
        <v>19</v>
      </c>
    </row>
    <row r="92" spans="1:6" s="48" customFormat="1" ht="12" hidden="1" customHeight="1" outlineLevel="1" x14ac:dyDescent="0.2">
      <c r="A92" s="49">
        <v>2003</v>
      </c>
      <c r="B92" s="150">
        <v>100</v>
      </c>
      <c r="C92" s="151">
        <f t="shared" si="6"/>
        <v>11.877879999999999</v>
      </c>
      <c r="D92" s="151">
        <f t="shared" si="6"/>
        <v>88.122119999999995</v>
      </c>
      <c r="E92" s="151">
        <f t="shared" si="6"/>
        <v>78.945679999999996</v>
      </c>
      <c r="F92" s="151">
        <f t="shared" si="6"/>
        <v>9.1764399999999995</v>
      </c>
    </row>
    <row r="93" spans="1:6" s="48" customFormat="1" ht="12" hidden="1" customHeight="1" outlineLevel="1" x14ac:dyDescent="0.2">
      <c r="A93" s="49">
        <v>2004</v>
      </c>
      <c r="B93" s="150">
        <v>100</v>
      </c>
      <c r="C93" s="151">
        <f t="shared" si="6"/>
        <v>12.64814</v>
      </c>
      <c r="D93" s="151">
        <f t="shared" si="6"/>
        <v>87.351860000000002</v>
      </c>
      <c r="E93" s="151">
        <f t="shared" si="6"/>
        <v>76.724860000000007</v>
      </c>
      <c r="F93" s="151">
        <f t="shared" si="6"/>
        <v>10.627000000000001</v>
      </c>
    </row>
    <row r="94" spans="1:6" s="48" customFormat="1" ht="12" hidden="1" customHeight="1" outlineLevel="1" x14ac:dyDescent="0.2">
      <c r="A94" s="49">
        <v>2005</v>
      </c>
      <c r="B94" s="150">
        <v>100</v>
      </c>
      <c r="C94" s="151">
        <f t="shared" si="6"/>
        <v>13.37717</v>
      </c>
      <c r="D94" s="151">
        <f t="shared" si="6"/>
        <v>86.622829999999993</v>
      </c>
      <c r="E94" s="151">
        <f t="shared" si="6"/>
        <v>75.035499999999999</v>
      </c>
      <c r="F94" s="151">
        <f t="shared" si="6"/>
        <v>11.58733</v>
      </c>
    </row>
    <row r="95" spans="1:6" s="48" customFormat="1" ht="12" hidden="1" customHeight="1" outlineLevel="1" x14ac:dyDescent="0.2">
      <c r="A95" s="49">
        <v>2006</v>
      </c>
      <c r="B95" s="150">
        <v>100</v>
      </c>
      <c r="C95" s="151">
        <f t="shared" si="6"/>
        <v>13.55688</v>
      </c>
      <c r="D95" s="151">
        <f t="shared" si="6"/>
        <v>86.443119999999993</v>
      </c>
      <c r="E95" s="151">
        <f t="shared" si="6"/>
        <v>74.354680000000002</v>
      </c>
      <c r="F95" s="151">
        <f t="shared" si="6"/>
        <v>12.08844</v>
      </c>
    </row>
    <row r="96" spans="1:6" s="48" customFormat="1" ht="12" hidden="1" customHeight="1" outlineLevel="1" x14ac:dyDescent="0.2">
      <c r="A96" s="49">
        <v>2007</v>
      </c>
      <c r="B96" s="150">
        <v>100</v>
      </c>
      <c r="C96" s="151">
        <f t="shared" ref="C96:F114" si="7">ROUND(C23/$B23*100,5)</f>
        <v>13.39254</v>
      </c>
      <c r="D96" s="151">
        <f t="shared" si="7"/>
        <v>86.607460000000003</v>
      </c>
      <c r="E96" s="151">
        <f t="shared" si="7"/>
        <v>74.685630000000003</v>
      </c>
      <c r="F96" s="151">
        <f t="shared" si="7"/>
        <v>11.92182</v>
      </c>
    </row>
    <row r="97" spans="1:6" s="48" customFormat="1" ht="12" hidden="1" customHeight="1" outlineLevel="1" x14ac:dyDescent="0.2">
      <c r="A97" s="49">
        <v>2008</v>
      </c>
      <c r="B97" s="150">
        <v>100</v>
      </c>
      <c r="C97" s="151">
        <f t="shared" si="7"/>
        <v>13.33217</v>
      </c>
      <c r="D97" s="151">
        <f t="shared" si="7"/>
        <v>86.667829999999995</v>
      </c>
      <c r="E97" s="151">
        <f t="shared" si="7"/>
        <v>74.920330000000007</v>
      </c>
      <c r="F97" s="151">
        <f t="shared" si="7"/>
        <v>11.7475</v>
      </c>
    </row>
    <row r="98" spans="1:6" s="48" customFormat="1" ht="12" hidden="1" customHeight="1" outlineLevel="1" x14ac:dyDescent="0.2">
      <c r="A98" s="49">
        <v>2009</v>
      </c>
      <c r="B98" s="150">
        <v>100</v>
      </c>
      <c r="C98" s="151">
        <f t="shared" si="7"/>
        <v>13.62608</v>
      </c>
      <c r="D98" s="151">
        <f t="shared" si="7"/>
        <v>86.373919999999998</v>
      </c>
      <c r="E98" s="151">
        <f t="shared" si="7"/>
        <v>74.971819999999994</v>
      </c>
      <c r="F98" s="151">
        <f t="shared" si="7"/>
        <v>11.402100000000001</v>
      </c>
    </row>
    <row r="99" spans="1:6" s="48" customFormat="1" ht="12" customHeight="1" collapsed="1" x14ac:dyDescent="0.2">
      <c r="A99" s="49">
        <v>2010</v>
      </c>
      <c r="B99" s="150">
        <v>100</v>
      </c>
      <c r="C99" s="151">
        <f t="shared" si="7"/>
        <v>13.73061</v>
      </c>
      <c r="D99" s="151">
        <f t="shared" si="7"/>
        <v>86.269390000000001</v>
      </c>
      <c r="E99" s="151">
        <f t="shared" si="7"/>
        <v>74.977069999999998</v>
      </c>
      <c r="F99" s="151">
        <f t="shared" si="7"/>
        <v>11.29232</v>
      </c>
    </row>
    <row r="100" spans="1:6" s="48" customFormat="1" ht="12" hidden="1" customHeight="1" outlineLevel="1" x14ac:dyDescent="0.2">
      <c r="A100" s="49">
        <v>2011</v>
      </c>
      <c r="B100" s="150">
        <v>100</v>
      </c>
      <c r="C100" s="151">
        <f t="shared" si="7"/>
        <v>13.56236</v>
      </c>
      <c r="D100" s="151">
        <f t="shared" si="7"/>
        <v>86.437640000000002</v>
      </c>
      <c r="E100" s="151">
        <f t="shared" si="7"/>
        <v>75.974729999999994</v>
      </c>
      <c r="F100" s="151">
        <f t="shared" si="7"/>
        <v>10.462899999999999</v>
      </c>
    </row>
    <row r="101" spans="1:6" s="48" customFormat="1" ht="11.25" hidden="1" outlineLevel="1" x14ac:dyDescent="0.2">
      <c r="A101" s="49">
        <v>2012</v>
      </c>
      <c r="B101" s="150">
        <v>100</v>
      </c>
      <c r="C101" s="151">
        <f t="shared" si="7"/>
        <v>13.296099999999999</v>
      </c>
      <c r="D101" s="151">
        <f t="shared" si="7"/>
        <v>86.703900000000004</v>
      </c>
      <c r="E101" s="151">
        <f t="shared" si="7"/>
        <v>76.551370000000006</v>
      </c>
      <c r="F101" s="151">
        <f t="shared" si="7"/>
        <v>10.152520000000001</v>
      </c>
    </row>
    <row r="102" spans="1:6" s="48" customFormat="1" ht="11.25" hidden="1" outlineLevel="1" x14ac:dyDescent="0.2">
      <c r="A102" s="49">
        <v>2013</v>
      </c>
      <c r="B102" s="150">
        <v>100</v>
      </c>
      <c r="C102" s="151">
        <f t="shared" si="7"/>
        <v>13.107189999999999</v>
      </c>
      <c r="D102" s="151">
        <f t="shared" si="7"/>
        <v>86.892809999999997</v>
      </c>
      <c r="E102" s="151">
        <f t="shared" si="7"/>
        <v>76.722449999999995</v>
      </c>
      <c r="F102" s="151">
        <f t="shared" si="7"/>
        <v>10.170360000000001</v>
      </c>
    </row>
    <row r="103" spans="1:6" s="48" customFormat="1" ht="11.25" hidden="1" outlineLevel="1" x14ac:dyDescent="0.2">
      <c r="A103" s="49">
        <v>2014</v>
      </c>
      <c r="B103" s="150">
        <v>100</v>
      </c>
      <c r="C103" s="151">
        <f t="shared" si="7"/>
        <v>12.875730000000001</v>
      </c>
      <c r="D103" s="151">
        <f t="shared" si="7"/>
        <v>87.124269999999996</v>
      </c>
      <c r="E103" s="151">
        <f t="shared" si="7"/>
        <v>77.398430000000005</v>
      </c>
      <c r="F103" s="151">
        <f t="shared" si="7"/>
        <v>9.7258300000000002</v>
      </c>
    </row>
    <row r="104" spans="1:6" s="48" customFormat="1" ht="11.25" hidden="1" outlineLevel="1" x14ac:dyDescent="0.2">
      <c r="A104" s="49">
        <v>2015</v>
      </c>
      <c r="B104" s="150">
        <v>100</v>
      </c>
      <c r="C104" s="151">
        <f t="shared" si="7"/>
        <v>12.67728</v>
      </c>
      <c r="D104" s="151">
        <f t="shared" si="7"/>
        <v>87.322720000000004</v>
      </c>
      <c r="E104" s="151">
        <f t="shared" si="7"/>
        <v>78.183310000000006</v>
      </c>
      <c r="F104" s="151">
        <f t="shared" si="7"/>
        <v>9.1394199999999994</v>
      </c>
    </row>
    <row r="105" spans="1:6" s="48" customFormat="1" ht="11.25" hidden="1" outlineLevel="1" x14ac:dyDescent="0.2">
      <c r="A105" s="49">
        <v>2016</v>
      </c>
      <c r="B105" s="150">
        <v>100</v>
      </c>
      <c r="C105" s="151">
        <f t="shared" si="7"/>
        <v>12.3888</v>
      </c>
      <c r="D105" s="151">
        <f t="shared" si="7"/>
        <v>87.611199999999997</v>
      </c>
      <c r="E105" s="151">
        <f t="shared" si="7"/>
        <v>78.865039999999993</v>
      </c>
      <c r="F105" s="151">
        <f t="shared" si="7"/>
        <v>8.7461599999999997</v>
      </c>
    </row>
    <row r="106" spans="1:6" s="48" customFormat="1" ht="11.25" hidden="1" outlineLevel="1" x14ac:dyDescent="0.2">
      <c r="A106" s="49">
        <v>2017</v>
      </c>
      <c r="B106" s="150">
        <v>100</v>
      </c>
      <c r="C106" s="151">
        <f t="shared" si="7"/>
        <v>12.15363</v>
      </c>
      <c r="D106" s="151">
        <f t="shared" si="7"/>
        <v>87.846369999999993</v>
      </c>
      <c r="E106" s="151">
        <f t="shared" si="7"/>
        <v>79.404660000000007</v>
      </c>
      <c r="F106" s="151">
        <f t="shared" si="7"/>
        <v>8.4417100000000005</v>
      </c>
    </row>
    <row r="107" spans="1:6" s="48" customFormat="1" ht="11.25" hidden="1" outlineLevel="1" x14ac:dyDescent="0.2">
      <c r="A107" s="148">
        <v>2018</v>
      </c>
      <c r="B107" s="150">
        <v>100</v>
      </c>
      <c r="C107" s="151">
        <f t="shared" si="7"/>
        <v>11.97017</v>
      </c>
      <c r="D107" s="151">
        <f t="shared" si="7"/>
        <v>88.029830000000004</v>
      </c>
      <c r="E107" s="151">
        <f t="shared" si="7"/>
        <v>79.928569999999993</v>
      </c>
      <c r="F107" s="151">
        <f t="shared" si="7"/>
        <v>8.1012500000000003</v>
      </c>
    </row>
    <row r="108" spans="1:6" s="48" customFormat="1" ht="11.25" collapsed="1" x14ac:dyDescent="0.2">
      <c r="A108" s="49">
        <v>2019</v>
      </c>
      <c r="B108" s="150">
        <v>100</v>
      </c>
      <c r="C108" s="151">
        <f t="shared" si="7"/>
        <v>11.61735</v>
      </c>
      <c r="D108" s="151">
        <f t="shared" si="7"/>
        <v>88.382649999999998</v>
      </c>
      <c r="E108" s="151">
        <f t="shared" si="7"/>
        <v>80.508359999999996</v>
      </c>
      <c r="F108" s="151">
        <f t="shared" si="7"/>
        <v>7.8742900000000002</v>
      </c>
    </row>
    <row r="109" spans="1:6" s="48" customFormat="1" ht="11.25" x14ac:dyDescent="0.2">
      <c r="A109" s="49">
        <v>2020</v>
      </c>
      <c r="B109" s="150">
        <v>100</v>
      </c>
      <c r="C109" s="151">
        <f t="shared" si="7"/>
        <v>11.218349999999999</v>
      </c>
      <c r="D109" s="151">
        <f t="shared" si="7"/>
        <v>88.781649999999999</v>
      </c>
      <c r="E109" s="151">
        <f t="shared" si="7"/>
        <v>81.773660000000007</v>
      </c>
      <c r="F109" s="151">
        <f t="shared" si="7"/>
        <v>7.0079900000000004</v>
      </c>
    </row>
    <row r="110" spans="1:6" s="48" customFormat="1" ht="11.25" x14ac:dyDescent="0.2">
      <c r="A110" s="49">
        <v>2021</v>
      </c>
      <c r="B110" s="150">
        <v>100</v>
      </c>
      <c r="C110" s="151">
        <f t="shared" si="7"/>
        <v>10.544169999999999</v>
      </c>
      <c r="D110" s="151">
        <f t="shared" si="7"/>
        <v>89.455830000000006</v>
      </c>
      <c r="E110" s="151">
        <f t="shared" si="7"/>
        <v>82.716260000000005</v>
      </c>
      <c r="F110" s="151">
        <f t="shared" si="7"/>
        <v>6.7395699999999996</v>
      </c>
    </row>
    <row r="111" spans="1:6" s="48" customFormat="1" ht="11.25" x14ac:dyDescent="0.2">
      <c r="A111" s="49">
        <v>2022</v>
      </c>
      <c r="B111" s="150">
        <v>100</v>
      </c>
      <c r="C111" s="151">
        <f t="shared" si="7"/>
        <v>10.020009999999999</v>
      </c>
      <c r="D111" s="151">
        <f t="shared" si="7"/>
        <v>89.979990000000001</v>
      </c>
      <c r="E111" s="151">
        <f t="shared" si="7"/>
        <v>83.173370000000006</v>
      </c>
      <c r="F111" s="151">
        <f t="shared" si="7"/>
        <v>6.8066199999999997</v>
      </c>
    </row>
    <row r="112" spans="1:6" s="48" customFormat="1" ht="11.25" x14ac:dyDescent="0.2">
      <c r="A112" s="49">
        <v>2023</v>
      </c>
      <c r="B112" s="150">
        <v>100</v>
      </c>
      <c r="C112" s="151">
        <f t="shared" si="7"/>
        <v>9.77</v>
      </c>
      <c r="D112" s="151">
        <f t="shared" si="7"/>
        <v>90.23</v>
      </c>
      <c r="E112" s="151">
        <f t="shared" si="7"/>
        <v>83.157660000000007</v>
      </c>
      <c r="F112" s="151">
        <f t="shared" si="7"/>
        <v>7.0723399999999996</v>
      </c>
    </row>
    <row r="113" spans="1:15" s="48" customFormat="1" ht="11.25" x14ac:dyDescent="0.2">
      <c r="A113" s="49">
        <v>2024</v>
      </c>
      <c r="B113" s="150">
        <v>100</v>
      </c>
      <c r="C113" s="151">
        <f t="shared" si="7"/>
        <v>9.4268800000000006</v>
      </c>
      <c r="D113" s="151">
        <f t="shared" si="7"/>
        <v>90.573120000000003</v>
      </c>
      <c r="E113" s="151">
        <f t="shared" si="7"/>
        <v>83.458219999999997</v>
      </c>
      <c r="F113" s="151">
        <f t="shared" si="7"/>
        <v>7.1148999999999996</v>
      </c>
    </row>
    <row r="114" spans="1:15" s="48" customFormat="1" ht="11.25" x14ac:dyDescent="0.2">
      <c r="A114" s="49">
        <v>2025</v>
      </c>
      <c r="B114" s="150">
        <v>100</v>
      </c>
      <c r="C114" s="151">
        <f t="shared" si="7"/>
        <v>9.1886399999999995</v>
      </c>
      <c r="D114" s="151">
        <f t="shared" si="7"/>
        <v>90.811359999999993</v>
      </c>
      <c r="E114" s="151">
        <f t="shared" si="7"/>
        <v>83.667109999999994</v>
      </c>
      <c r="F114" s="151">
        <f t="shared" si="7"/>
        <v>7.1442399999999999</v>
      </c>
    </row>
    <row r="115" spans="1:15" s="48" customFormat="1" ht="11.25" x14ac:dyDescent="0.2">
      <c r="A115" s="48" t="s">
        <v>43</v>
      </c>
      <c r="B115" s="54"/>
      <c r="C115" s="54"/>
      <c r="D115" s="54"/>
      <c r="E115" s="54"/>
      <c r="F115" s="54"/>
      <c r="G115" s="54"/>
      <c r="H115" s="54"/>
      <c r="I115" s="54"/>
      <c r="J115" s="54"/>
      <c r="K115" s="54"/>
      <c r="L115" s="54"/>
      <c r="M115" s="54"/>
      <c r="N115" s="54"/>
      <c r="O115" s="54"/>
    </row>
    <row r="116" spans="1:15" s="156" customFormat="1" ht="26.45" customHeight="1" x14ac:dyDescent="0.15">
      <c r="A116" s="173" t="s">
        <v>155</v>
      </c>
      <c r="B116" s="173"/>
      <c r="C116" s="173"/>
      <c r="D116" s="173"/>
      <c r="E116" s="173"/>
      <c r="F116" s="173"/>
      <c r="G116" s="155"/>
      <c r="H116" s="155"/>
      <c r="I116" s="155"/>
      <c r="J116" s="155"/>
      <c r="K116" s="155"/>
      <c r="L116" s="155"/>
      <c r="M116" s="155"/>
      <c r="N116" s="155"/>
      <c r="O116" s="155"/>
    </row>
    <row r="117" spans="1:15" s="48" customFormat="1" ht="11.25" x14ac:dyDescent="0.2"/>
    <row r="118" spans="1:15" s="48" customFormat="1" ht="11.25" x14ac:dyDescent="0.2"/>
    <row r="119" spans="1:15" s="48" customFormat="1" ht="11.25" x14ac:dyDescent="0.2"/>
    <row r="120" spans="1:15" s="6" customFormat="1" x14ac:dyDescent="0.2"/>
    <row r="121" spans="1:15" s="6" customFormat="1" x14ac:dyDescent="0.2"/>
    <row r="122" spans="1:15" s="6" customFormat="1" x14ac:dyDescent="0.2"/>
    <row r="123" spans="1:15" s="6" customFormat="1" x14ac:dyDescent="0.2"/>
    <row r="124" spans="1:15" s="6" customFormat="1" x14ac:dyDescent="0.2"/>
    <row r="125" spans="1:15" s="6" customFormat="1" x14ac:dyDescent="0.2"/>
    <row r="126" spans="1:15" s="6" customFormat="1" x14ac:dyDescent="0.2"/>
    <row r="127" spans="1:15" s="6" customFormat="1" x14ac:dyDescent="0.2"/>
    <row r="128" spans="1:15" s="6" customFormat="1" x14ac:dyDescent="0.2"/>
    <row r="129" s="6" customFormat="1" x14ac:dyDescent="0.2"/>
    <row r="130" s="6" customFormat="1" x14ac:dyDescent="0.2"/>
    <row r="131" s="6" customFormat="1" x14ac:dyDescent="0.2"/>
    <row r="132" s="6" customFormat="1" x14ac:dyDescent="0.2"/>
    <row r="133" s="6" customFormat="1" x14ac:dyDescent="0.2"/>
    <row r="134" s="6" customFormat="1" x14ac:dyDescent="0.2"/>
    <row r="135" s="6" customFormat="1" x14ac:dyDescent="0.2"/>
    <row r="136" s="6" customFormat="1" x14ac:dyDescent="0.2"/>
    <row r="137" s="6" customFormat="1" x14ac:dyDescent="0.2"/>
    <row r="138" s="6" customFormat="1" x14ac:dyDescent="0.2"/>
    <row r="139" s="6" customFormat="1" x14ac:dyDescent="0.2"/>
    <row r="140" s="6" customFormat="1" x14ac:dyDescent="0.2"/>
    <row r="141" s="6" customFormat="1" x14ac:dyDescent="0.2"/>
    <row r="142" s="6" customFormat="1" x14ac:dyDescent="0.2"/>
    <row r="143" s="6" customFormat="1" x14ac:dyDescent="0.2"/>
    <row r="144" s="6" customFormat="1" x14ac:dyDescent="0.2"/>
    <row r="145" s="6" customFormat="1" x14ac:dyDescent="0.2"/>
    <row r="146" s="6" customFormat="1" x14ac:dyDescent="0.2"/>
    <row r="147" s="6" customFormat="1" x14ac:dyDescent="0.2"/>
    <row r="148" s="6" customFormat="1" x14ac:dyDescent="0.2"/>
    <row r="149" s="6" customFormat="1" x14ac:dyDescent="0.2"/>
    <row r="150" s="6" customFormat="1" x14ac:dyDescent="0.2"/>
    <row r="151" s="6" customFormat="1" x14ac:dyDescent="0.2"/>
    <row r="152" s="6" customFormat="1" x14ac:dyDescent="0.2"/>
    <row r="153" s="6" customFormat="1" x14ac:dyDescent="0.2"/>
    <row r="154" s="6" customFormat="1" x14ac:dyDescent="0.2"/>
    <row r="155" s="6" customFormat="1" x14ac:dyDescent="0.2"/>
    <row r="156" s="6" customFormat="1" x14ac:dyDescent="0.2"/>
    <row r="157" s="6" customFormat="1" x14ac:dyDescent="0.2"/>
    <row r="158" s="6" customFormat="1" x14ac:dyDescent="0.2"/>
    <row r="159" s="6" customFormat="1" x14ac:dyDescent="0.2"/>
    <row r="160" s="6" customFormat="1" x14ac:dyDescent="0.2"/>
    <row r="161" s="6" customFormat="1" x14ac:dyDescent="0.2"/>
    <row r="162" s="6" customFormat="1" x14ac:dyDescent="0.2"/>
    <row r="163" s="6" customFormat="1" x14ac:dyDescent="0.2"/>
    <row r="164" s="6" customFormat="1" x14ac:dyDescent="0.2"/>
    <row r="165" s="6" customFormat="1" x14ac:dyDescent="0.2"/>
    <row r="166" s="6" customFormat="1" x14ac:dyDescent="0.2"/>
    <row r="167" s="6" customFormat="1" x14ac:dyDescent="0.2"/>
    <row r="168" s="6" customFormat="1" x14ac:dyDescent="0.2"/>
    <row r="169" s="6" customFormat="1" x14ac:dyDescent="0.2"/>
    <row r="170" s="6" customFormat="1" x14ac:dyDescent="0.2"/>
    <row r="171" s="6" customFormat="1" x14ac:dyDescent="0.2"/>
    <row r="172" s="6" customFormat="1" x14ac:dyDescent="0.2"/>
    <row r="173" s="6" customFormat="1" x14ac:dyDescent="0.2"/>
    <row r="174" s="6" customFormat="1" x14ac:dyDescent="0.2"/>
    <row r="175" s="6" customFormat="1" x14ac:dyDescent="0.2"/>
    <row r="176" s="6" customFormat="1" x14ac:dyDescent="0.2"/>
    <row r="177" s="6" customFormat="1" x14ac:dyDescent="0.2"/>
    <row r="178" s="6" customFormat="1" x14ac:dyDescent="0.2"/>
    <row r="179" s="6" customFormat="1" x14ac:dyDescent="0.2"/>
    <row r="180" s="6" customFormat="1" x14ac:dyDescent="0.2"/>
    <row r="181" s="6" customFormat="1" x14ac:dyDescent="0.2"/>
    <row r="182" s="6" customFormat="1" x14ac:dyDescent="0.2"/>
    <row r="183" s="6" customFormat="1" x14ac:dyDescent="0.2"/>
    <row r="184" s="6" customFormat="1" x14ac:dyDescent="0.2"/>
    <row r="185" s="6" customFormat="1" x14ac:dyDescent="0.2"/>
    <row r="186" s="6" customFormat="1" x14ac:dyDescent="0.2"/>
    <row r="187" s="6" customFormat="1" x14ac:dyDescent="0.2"/>
    <row r="188" s="6" customFormat="1" x14ac:dyDescent="0.2"/>
    <row r="189" s="6" customFormat="1" x14ac:dyDescent="0.2"/>
    <row r="190" s="6" customFormat="1" x14ac:dyDescent="0.2"/>
    <row r="191" s="6" customFormat="1" x14ac:dyDescent="0.2"/>
    <row r="192" s="6" customFormat="1" x14ac:dyDescent="0.2"/>
    <row r="193" s="6" customFormat="1" x14ac:dyDescent="0.2"/>
    <row r="194" s="6" customFormat="1" x14ac:dyDescent="0.2"/>
    <row r="195" s="6" customFormat="1" x14ac:dyDescent="0.2"/>
    <row r="196" s="6" customFormat="1" x14ac:dyDescent="0.2"/>
    <row r="197" s="6" customFormat="1" x14ac:dyDescent="0.2"/>
    <row r="198" s="6" customFormat="1" x14ac:dyDescent="0.2"/>
    <row r="199" s="6" customFormat="1" x14ac:dyDescent="0.2"/>
    <row r="200" s="6" customFormat="1" x14ac:dyDescent="0.2"/>
    <row r="201" s="6" customFormat="1" x14ac:dyDescent="0.2"/>
    <row r="202" s="6" customFormat="1" x14ac:dyDescent="0.2"/>
    <row r="203" s="6" customFormat="1" x14ac:dyDescent="0.2"/>
    <row r="204" s="6" customFormat="1" x14ac:dyDescent="0.2"/>
    <row r="205" s="6" customFormat="1" x14ac:dyDescent="0.2"/>
    <row r="206" s="6" customFormat="1" x14ac:dyDescent="0.2"/>
    <row r="207" s="6" customFormat="1" x14ac:dyDescent="0.2"/>
    <row r="208" s="6" customFormat="1" x14ac:dyDescent="0.2"/>
    <row r="209" s="6" customFormat="1" x14ac:dyDescent="0.2"/>
    <row r="210" s="6" customFormat="1" x14ac:dyDescent="0.2"/>
    <row r="211" s="6" customFormat="1" x14ac:dyDescent="0.2"/>
    <row r="212" s="6" customFormat="1" x14ac:dyDescent="0.2"/>
    <row r="213" s="6" customFormat="1" x14ac:dyDescent="0.2"/>
    <row r="214" s="6" customFormat="1" x14ac:dyDescent="0.2"/>
    <row r="215" s="6" customFormat="1" x14ac:dyDescent="0.2"/>
    <row r="216" s="6" customFormat="1" x14ac:dyDescent="0.2"/>
    <row r="217" s="6" customFormat="1" x14ac:dyDescent="0.2"/>
    <row r="218" s="6" customFormat="1" x14ac:dyDescent="0.2"/>
    <row r="219" s="6" customFormat="1" x14ac:dyDescent="0.2"/>
    <row r="220" s="6" customFormat="1" x14ac:dyDescent="0.2"/>
    <row r="221" s="6" customFormat="1" x14ac:dyDescent="0.2"/>
    <row r="222" s="6" customFormat="1" x14ac:dyDescent="0.2"/>
    <row r="223" s="6" customFormat="1" x14ac:dyDescent="0.2"/>
    <row r="224" s="6" customFormat="1" x14ac:dyDescent="0.2"/>
    <row r="225" s="6" customFormat="1" x14ac:dyDescent="0.2"/>
    <row r="226" s="6" customFormat="1" x14ac:dyDescent="0.2"/>
    <row r="227" s="6" customFormat="1" x14ac:dyDescent="0.2"/>
    <row r="228" s="6" customFormat="1" x14ac:dyDescent="0.2"/>
    <row r="229" s="6" customFormat="1" x14ac:dyDescent="0.2"/>
    <row r="230" s="6" customFormat="1" x14ac:dyDescent="0.2"/>
    <row r="231" s="6" customFormat="1" x14ac:dyDescent="0.2"/>
    <row r="232" s="6" customFormat="1" x14ac:dyDescent="0.2"/>
    <row r="233" s="6" customFormat="1" x14ac:dyDescent="0.2"/>
    <row r="234" s="6" customFormat="1" x14ac:dyDescent="0.2"/>
    <row r="235" s="6" customFormat="1" x14ac:dyDescent="0.2"/>
    <row r="236" s="6" customFormat="1" x14ac:dyDescent="0.2"/>
    <row r="237" s="6" customFormat="1" x14ac:dyDescent="0.2"/>
    <row r="238" s="6" customFormat="1" x14ac:dyDescent="0.2"/>
    <row r="239" s="6" customFormat="1" x14ac:dyDescent="0.2"/>
    <row r="240" s="6" customFormat="1" x14ac:dyDescent="0.2"/>
    <row r="241" s="6" customFormat="1" x14ac:dyDescent="0.2"/>
    <row r="242" s="6" customFormat="1" x14ac:dyDescent="0.2"/>
    <row r="243" s="6" customFormat="1" x14ac:dyDescent="0.2"/>
    <row r="244" s="6" customFormat="1" x14ac:dyDescent="0.2"/>
    <row r="245" s="6" customFormat="1" x14ac:dyDescent="0.2"/>
    <row r="246" s="6" customFormat="1" x14ac:dyDescent="0.2"/>
    <row r="247" s="6" customFormat="1" x14ac:dyDescent="0.2"/>
    <row r="248" s="6" customFormat="1" x14ac:dyDescent="0.2"/>
    <row r="249" s="6" customFormat="1" x14ac:dyDescent="0.2"/>
    <row r="250" s="6" customFormat="1" x14ac:dyDescent="0.2"/>
    <row r="251" s="6" customFormat="1" x14ac:dyDescent="0.2"/>
    <row r="252" s="6" customFormat="1" x14ac:dyDescent="0.2"/>
    <row r="253" s="6" customFormat="1" x14ac:dyDescent="0.2"/>
    <row r="254" s="6" customFormat="1" x14ac:dyDescent="0.2"/>
    <row r="255" s="6" customFormat="1" x14ac:dyDescent="0.2"/>
    <row r="256" s="6" customFormat="1" x14ac:dyDescent="0.2"/>
    <row r="257" s="6" customFormat="1" x14ac:dyDescent="0.2"/>
    <row r="258" s="6" customFormat="1" x14ac:dyDescent="0.2"/>
    <row r="259" s="6" customFormat="1" x14ac:dyDescent="0.2"/>
    <row r="260" s="6" customFormat="1" x14ac:dyDescent="0.2"/>
    <row r="261" s="6" customFormat="1" x14ac:dyDescent="0.2"/>
    <row r="262" s="6" customFormat="1" x14ac:dyDescent="0.2"/>
    <row r="263" s="6" customFormat="1" x14ac:dyDescent="0.2"/>
    <row r="264" s="6" customFormat="1" x14ac:dyDescent="0.2"/>
    <row r="265" s="6" customFormat="1" x14ac:dyDescent="0.2"/>
    <row r="266" s="6" customFormat="1" x14ac:dyDescent="0.2"/>
    <row r="267" s="6" customFormat="1" x14ac:dyDescent="0.2"/>
    <row r="268" s="6" customFormat="1" x14ac:dyDescent="0.2"/>
    <row r="269" s="6" customFormat="1" x14ac:dyDescent="0.2"/>
    <row r="270" s="6" customFormat="1" x14ac:dyDescent="0.2"/>
    <row r="271" s="6" customFormat="1" x14ac:dyDescent="0.2"/>
    <row r="272" s="6" customFormat="1" x14ac:dyDescent="0.2"/>
    <row r="273" s="6" customFormat="1" x14ac:dyDescent="0.2"/>
  </sheetData>
  <mergeCells count="10">
    <mergeCell ref="B6:F6"/>
    <mergeCell ref="B43:F43"/>
    <mergeCell ref="B79:F79"/>
    <mergeCell ref="A116:F116"/>
    <mergeCell ref="A1:F1"/>
    <mergeCell ref="A3:A4"/>
    <mergeCell ref="B3:B4"/>
    <mergeCell ref="C3:C4"/>
    <mergeCell ref="D3:D4"/>
    <mergeCell ref="E3:F3"/>
  </mergeCells>
  <hyperlinks>
    <hyperlink ref="A1:F1" location="Inhaltsverzeichnis!A1" display="1  Erwerbstätige am Arbeitsort im Land Berlin 1991 bis 2014" xr:uid="{5387B2A7-F9FD-422B-BB10-3000000EA792}"/>
  </hyperlinks>
  <pageMargins left="0.59055118110236227" right="0.59055118110236227" top="0.78740157480314965" bottom="0.59055118110236227" header="0.31496062992125984" footer="0.23622047244094491"/>
  <pageSetup paperSize="9" firstPageNumber="10" orientation="portrait" r:id="rId1"/>
  <headerFooter alignWithMargins="0">
    <oddHeader>&amp;C&amp;"Arial,Standard"&amp;8– &amp;P –</oddHeader>
    <oddFooter xml:space="preserve">&amp;C&amp;"Source Sans Pro,Standard"&amp;7&amp;K000000 © Amt für Statistik Berlin-Brandenburg — SB A VI 9 - hj 2/25 –  Berlin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B0179F-C4FC-45C1-AD36-B989C80CFF09}">
  <dimension ref="A1:X273"/>
  <sheetViews>
    <sheetView zoomScaleNormal="100" zoomScaleSheetLayoutView="100" workbookViewId="0">
      <pane ySplit="5" topLeftCell="A6" activePane="bottomLeft" state="frozen"/>
      <selection pane="bottomLeft"/>
    </sheetView>
  </sheetViews>
  <sheetFormatPr baseColWidth="10" defaultRowHeight="12.75" outlineLevelRow="1" x14ac:dyDescent="0.2"/>
  <cols>
    <col min="1" max="1" width="19.7109375" style="10" customWidth="1"/>
    <col min="2" max="2" width="13.28515625" customWidth="1"/>
    <col min="3" max="8" width="9.7109375" customWidth="1"/>
    <col min="9" max="19" width="7.7109375" customWidth="1"/>
    <col min="20" max="20" width="6.42578125" customWidth="1"/>
  </cols>
  <sheetData>
    <row r="1" spans="1:20" s="57" customFormat="1" ht="24" customHeight="1" x14ac:dyDescent="0.2">
      <c r="B1" s="182" t="s">
        <v>128</v>
      </c>
      <c r="C1" s="182"/>
      <c r="D1" s="182"/>
      <c r="E1" s="182"/>
      <c r="F1" s="182"/>
      <c r="G1" s="182"/>
      <c r="H1" s="182"/>
      <c r="I1" s="182" t="s">
        <v>128</v>
      </c>
      <c r="J1" s="182"/>
      <c r="K1" s="182"/>
      <c r="L1" s="182"/>
      <c r="M1" s="182"/>
      <c r="N1" s="182"/>
      <c r="O1" s="182"/>
      <c r="P1" s="182"/>
      <c r="Q1" s="182"/>
      <c r="R1" s="182"/>
      <c r="S1" s="182"/>
      <c r="T1" s="182"/>
    </row>
    <row r="2" spans="1:20" s="65" customFormat="1" ht="12" customHeight="1" x14ac:dyDescent="0.25">
      <c r="B2" s="66"/>
      <c r="C2" s="67"/>
      <c r="D2" s="67"/>
      <c r="E2" s="68"/>
      <c r="F2" s="68"/>
      <c r="G2" s="68"/>
      <c r="H2" s="67"/>
      <c r="I2" s="69"/>
      <c r="J2" s="68"/>
      <c r="K2" s="68"/>
      <c r="L2" s="68"/>
      <c r="M2" s="68"/>
      <c r="N2" s="68"/>
      <c r="O2" s="68"/>
      <c r="P2" s="68"/>
      <c r="Q2" s="68"/>
      <c r="R2" s="68"/>
      <c r="S2" s="68"/>
    </row>
    <row r="3" spans="1:20" s="10" customFormat="1" ht="12" customHeight="1" x14ac:dyDescent="0.2">
      <c r="B3" s="183" t="s">
        <v>34</v>
      </c>
      <c r="C3" s="179" t="s">
        <v>44</v>
      </c>
      <c r="D3" s="179" t="s">
        <v>45</v>
      </c>
      <c r="E3" s="179" t="s">
        <v>46</v>
      </c>
      <c r="F3" s="179" t="s">
        <v>38</v>
      </c>
      <c r="G3" s="179"/>
      <c r="H3" s="181"/>
      <c r="I3" s="183" t="s">
        <v>47</v>
      </c>
      <c r="J3" s="185" t="s">
        <v>38</v>
      </c>
      <c r="K3" s="185"/>
      <c r="L3" s="185"/>
      <c r="M3" s="185"/>
      <c r="N3" s="185"/>
      <c r="O3" s="185"/>
      <c r="P3" s="185"/>
      <c r="Q3" s="185"/>
      <c r="R3" s="185"/>
      <c r="S3" s="185"/>
      <c r="T3" s="181" t="s">
        <v>34</v>
      </c>
    </row>
    <row r="4" spans="1:20" s="10" customFormat="1" ht="12" customHeight="1" x14ac:dyDescent="0.2">
      <c r="B4" s="183"/>
      <c r="C4" s="180"/>
      <c r="D4" s="179"/>
      <c r="E4" s="179"/>
      <c r="F4" s="179" t="s">
        <v>48</v>
      </c>
      <c r="G4" s="58" t="s">
        <v>49</v>
      </c>
      <c r="H4" s="181" t="s">
        <v>50</v>
      </c>
      <c r="I4" s="183"/>
      <c r="J4" s="179" t="s">
        <v>51</v>
      </c>
      <c r="K4" s="180" t="s">
        <v>38</v>
      </c>
      <c r="L4" s="180"/>
      <c r="M4" s="179" t="s">
        <v>52</v>
      </c>
      <c r="N4" s="180" t="s">
        <v>38</v>
      </c>
      <c r="O4" s="180"/>
      <c r="P4" s="180"/>
      <c r="Q4" s="179" t="s">
        <v>53</v>
      </c>
      <c r="R4" s="180" t="s">
        <v>38</v>
      </c>
      <c r="S4" s="180"/>
      <c r="T4" s="181"/>
    </row>
    <row r="5" spans="1:20" s="11" customFormat="1" ht="109.9" customHeight="1" x14ac:dyDescent="0.2">
      <c r="B5" s="184"/>
      <c r="C5" s="180"/>
      <c r="D5" s="179"/>
      <c r="E5" s="179"/>
      <c r="F5" s="179"/>
      <c r="G5" s="59" t="s">
        <v>54</v>
      </c>
      <c r="H5" s="181"/>
      <c r="I5" s="183"/>
      <c r="J5" s="179"/>
      <c r="K5" s="59" t="s">
        <v>55</v>
      </c>
      <c r="L5" s="59" t="s">
        <v>56</v>
      </c>
      <c r="M5" s="179"/>
      <c r="N5" s="59" t="s">
        <v>57</v>
      </c>
      <c r="O5" s="59" t="s">
        <v>58</v>
      </c>
      <c r="P5" s="59" t="s">
        <v>59</v>
      </c>
      <c r="Q5" s="179"/>
      <c r="R5" s="59" t="s">
        <v>60</v>
      </c>
      <c r="S5" s="59" t="s">
        <v>61</v>
      </c>
      <c r="T5" s="186"/>
    </row>
    <row r="6" spans="1:20" s="6" customFormat="1" ht="12" customHeight="1" x14ac:dyDescent="0.2">
      <c r="A6" s="11"/>
      <c r="B6" s="48"/>
      <c r="C6" s="48"/>
      <c r="D6" s="48"/>
      <c r="E6" s="48"/>
      <c r="F6" s="48"/>
      <c r="G6" s="48"/>
      <c r="H6" s="48"/>
      <c r="I6" s="48"/>
      <c r="J6" s="48"/>
      <c r="K6" s="48"/>
      <c r="L6" s="48"/>
      <c r="M6" s="48"/>
      <c r="N6" s="48"/>
      <c r="O6" s="48"/>
      <c r="P6" s="48"/>
      <c r="Q6" s="48"/>
      <c r="R6" s="48"/>
      <c r="S6" s="48"/>
      <c r="T6" s="48"/>
    </row>
    <row r="7" spans="1:20" s="62" customFormat="1" ht="12" customHeight="1" x14ac:dyDescent="0.2">
      <c r="A7" s="61"/>
      <c r="B7" s="56"/>
      <c r="C7" s="172" t="s">
        <v>41</v>
      </c>
      <c r="D7" s="172"/>
      <c r="E7" s="172"/>
      <c r="F7" s="172"/>
      <c r="G7" s="172"/>
      <c r="H7" s="172"/>
      <c r="I7" s="172" t="s">
        <v>41</v>
      </c>
      <c r="J7" s="172"/>
      <c r="K7" s="172"/>
      <c r="L7" s="172"/>
      <c r="M7" s="172"/>
      <c r="N7" s="172"/>
      <c r="O7" s="172"/>
      <c r="P7" s="172"/>
      <c r="Q7" s="172"/>
      <c r="R7" s="172"/>
      <c r="S7" s="172"/>
      <c r="T7" s="56"/>
    </row>
    <row r="8" spans="1:20" s="6" customFormat="1" ht="12" customHeight="1" x14ac:dyDescent="0.2">
      <c r="A8" s="11"/>
      <c r="B8" s="49">
        <v>1991</v>
      </c>
      <c r="C8" s="53">
        <v>1706.011</v>
      </c>
      <c r="D8" s="53">
        <v>1.2330000000000001</v>
      </c>
      <c r="E8" s="53">
        <v>453.16699999999997</v>
      </c>
      <c r="F8" s="53">
        <v>317.774</v>
      </c>
      <c r="G8" s="53">
        <v>275.93700000000001</v>
      </c>
      <c r="H8" s="53">
        <v>135.393</v>
      </c>
      <c r="I8" s="53">
        <v>1251.6110000000001</v>
      </c>
      <c r="J8" s="53">
        <v>500.30900000000003</v>
      </c>
      <c r="K8" s="50" t="s">
        <v>19</v>
      </c>
      <c r="L8" s="50" t="s">
        <v>19</v>
      </c>
      <c r="M8" s="53">
        <v>225.33099999999999</v>
      </c>
      <c r="N8" s="50" t="s">
        <v>19</v>
      </c>
      <c r="O8" s="50" t="s">
        <v>19</v>
      </c>
      <c r="P8" s="50" t="s">
        <v>19</v>
      </c>
      <c r="Q8" s="53">
        <v>525.971</v>
      </c>
      <c r="R8" s="50" t="s">
        <v>19</v>
      </c>
      <c r="S8" s="50" t="s">
        <v>19</v>
      </c>
      <c r="T8" s="49">
        <v>1991</v>
      </c>
    </row>
    <row r="9" spans="1:20" s="6" customFormat="1" ht="12" hidden="1" customHeight="1" outlineLevel="1" x14ac:dyDescent="0.2">
      <c r="A9" s="11"/>
      <c r="B9" s="49">
        <v>1992</v>
      </c>
      <c r="C9" s="53">
        <v>1678.636</v>
      </c>
      <c r="D9" s="53">
        <v>1.167</v>
      </c>
      <c r="E9" s="53">
        <v>420.86900000000003</v>
      </c>
      <c r="F9" s="53">
        <v>279.32900000000001</v>
      </c>
      <c r="G9" s="53">
        <v>238.15700000000001</v>
      </c>
      <c r="H9" s="53">
        <v>141.54</v>
      </c>
      <c r="I9" s="53">
        <v>1256.5999999999999</v>
      </c>
      <c r="J9" s="53">
        <v>477.53100000000001</v>
      </c>
      <c r="K9" s="50" t="s">
        <v>19</v>
      </c>
      <c r="L9" s="50" t="s">
        <v>19</v>
      </c>
      <c r="M9" s="53">
        <v>242.404</v>
      </c>
      <c r="N9" s="50" t="s">
        <v>19</v>
      </c>
      <c r="O9" s="50" t="s">
        <v>19</v>
      </c>
      <c r="P9" s="50" t="s">
        <v>19</v>
      </c>
      <c r="Q9" s="53">
        <v>536.66499999999996</v>
      </c>
      <c r="R9" s="50" t="s">
        <v>19</v>
      </c>
      <c r="S9" s="50" t="s">
        <v>19</v>
      </c>
      <c r="T9" s="49">
        <v>1992</v>
      </c>
    </row>
    <row r="10" spans="1:20" s="6" customFormat="1" ht="12" hidden="1" customHeight="1" outlineLevel="1" x14ac:dyDescent="0.2">
      <c r="A10" s="11"/>
      <c r="B10" s="49">
        <v>1993</v>
      </c>
      <c r="C10" s="53">
        <v>1670.749</v>
      </c>
      <c r="D10" s="53">
        <v>1.089</v>
      </c>
      <c r="E10" s="53">
        <v>401.50200000000001</v>
      </c>
      <c r="F10" s="53">
        <v>252.75299999999999</v>
      </c>
      <c r="G10" s="53">
        <v>212.148</v>
      </c>
      <c r="H10" s="53">
        <v>148.749</v>
      </c>
      <c r="I10" s="53">
        <v>1268.1579999999999</v>
      </c>
      <c r="J10" s="53">
        <v>469.72</v>
      </c>
      <c r="K10" s="50" t="s">
        <v>19</v>
      </c>
      <c r="L10" s="50" t="s">
        <v>19</v>
      </c>
      <c r="M10" s="53">
        <v>256.767</v>
      </c>
      <c r="N10" s="50" t="s">
        <v>19</v>
      </c>
      <c r="O10" s="50" t="s">
        <v>19</v>
      </c>
      <c r="P10" s="50" t="s">
        <v>19</v>
      </c>
      <c r="Q10" s="53">
        <v>541.67100000000005</v>
      </c>
      <c r="R10" s="50" t="s">
        <v>19</v>
      </c>
      <c r="S10" s="50" t="s">
        <v>19</v>
      </c>
      <c r="T10" s="49">
        <v>1993</v>
      </c>
    </row>
    <row r="11" spans="1:20" s="6" customFormat="1" ht="12" hidden="1" customHeight="1" outlineLevel="1" x14ac:dyDescent="0.2">
      <c r="A11" s="11"/>
      <c r="B11" s="49">
        <v>1994</v>
      </c>
      <c r="C11" s="53">
        <v>1659.9169999999999</v>
      </c>
      <c r="D11" s="53">
        <v>1.0980000000000001</v>
      </c>
      <c r="E11" s="53">
        <v>384.38900000000001</v>
      </c>
      <c r="F11" s="53">
        <v>230.08</v>
      </c>
      <c r="G11" s="53">
        <v>190.285</v>
      </c>
      <c r="H11" s="53">
        <v>154.309</v>
      </c>
      <c r="I11" s="53">
        <v>1274.43</v>
      </c>
      <c r="J11" s="53">
        <v>452.35</v>
      </c>
      <c r="K11" s="50" t="s">
        <v>19</v>
      </c>
      <c r="L11" s="50" t="s">
        <v>19</v>
      </c>
      <c r="M11" s="53">
        <v>268.976</v>
      </c>
      <c r="N11" s="50" t="s">
        <v>19</v>
      </c>
      <c r="O11" s="50" t="s">
        <v>19</v>
      </c>
      <c r="P11" s="50" t="s">
        <v>19</v>
      </c>
      <c r="Q11" s="53">
        <v>553.10400000000004</v>
      </c>
      <c r="R11" s="50" t="s">
        <v>19</v>
      </c>
      <c r="S11" s="50" t="s">
        <v>19</v>
      </c>
      <c r="T11" s="49">
        <v>1994</v>
      </c>
    </row>
    <row r="12" spans="1:20" s="6" customFormat="1" ht="12" customHeight="1" collapsed="1" x14ac:dyDescent="0.2">
      <c r="A12" s="11"/>
      <c r="B12" s="49">
        <v>1995</v>
      </c>
      <c r="C12" s="53">
        <v>1661.5630000000001</v>
      </c>
      <c r="D12" s="53">
        <v>1.1399999999999999</v>
      </c>
      <c r="E12" s="53">
        <v>369.04199999999997</v>
      </c>
      <c r="F12" s="53">
        <v>215.20099999999999</v>
      </c>
      <c r="G12" s="53">
        <v>177.61099999999999</v>
      </c>
      <c r="H12" s="53">
        <v>153.84100000000001</v>
      </c>
      <c r="I12" s="53">
        <v>1291.3810000000001</v>
      </c>
      <c r="J12" s="53">
        <v>440.83</v>
      </c>
      <c r="K12" s="50" t="s">
        <v>19</v>
      </c>
      <c r="L12" s="50" t="s">
        <v>19</v>
      </c>
      <c r="M12" s="53">
        <v>277.56299999999999</v>
      </c>
      <c r="N12" s="50" t="s">
        <v>19</v>
      </c>
      <c r="O12" s="50" t="s">
        <v>19</v>
      </c>
      <c r="P12" s="50" t="s">
        <v>19</v>
      </c>
      <c r="Q12" s="53">
        <v>572.98800000000006</v>
      </c>
      <c r="R12" s="50" t="s">
        <v>19</v>
      </c>
      <c r="S12" s="50" t="s">
        <v>19</v>
      </c>
      <c r="T12" s="49">
        <v>1995</v>
      </c>
    </row>
    <row r="13" spans="1:20" s="6" customFormat="1" ht="12" hidden="1" customHeight="1" outlineLevel="1" x14ac:dyDescent="0.2">
      <c r="A13" s="11"/>
      <c r="B13" s="49">
        <v>1996</v>
      </c>
      <c r="C13" s="53">
        <v>1635.6790000000001</v>
      </c>
      <c r="D13" s="53">
        <v>1.089</v>
      </c>
      <c r="E13" s="53">
        <v>346.553</v>
      </c>
      <c r="F13" s="53">
        <v>201.74</v>
      </c>
      <c r="G13" s="53">
        <v>165.46600000000001</v>
      </c>
      <c r="H13" s="53">
        <v>144.81299999999999</v>
      </c>
      <c r="I13" s="53">
        <v>1288.037</v>
      </c>
      <c r="J13" s="53">
        <v>425.738</v>
      </c>
      <c r="K13" s="50" t="s">
        <v>19</v>
      </c>
      <c r="L13" s="50" t="s">
        <v>19</v>
      </c>
      <c r="M13" s="53">
        <v>280.69200000000001</v>
      </c>
      <c r="N13" s="50" t="s">
        <v>19</v>
      </c>
      <c r="O13" s="50" t="s">
        <v>19</v>
      </c>
      <c r="P13" s="50" t="s">
        <v>19</v>
      </c>
      <c r="Q13" s="53">
        <v>581.60699999999997</v>
      </c>
      <c r="R13" s="50" t="s">
        <v>19</v>
      </c>
      <c r="S13" s="50" t="s">
        <v>19</v>
      </c>
      <c r="T13" s="49">
        <v>1996</v>
      </c>
    </row>
    <row r="14" spans="1:20" s="6" customFormat="1" ht="12" hidden="1" customHeight="1" outlineLevel="1" x14ac:dyDescent="0.2">
      <c r="A14" s="11"/>
      <c r="B14" s="49">
        <v>1997</v>
      </c>
      <c r="C14" s="53">
        <v>1601.287</v>
      </c>
      <c r="D14" s="53">
        <v>1.022</v>
      </c>
      <c r="E14" s="53">
        <v>330.54899999999998</v>
      </c>
      <c r="F14" s="53">
        <v>192.661</v>
      </c>
      <c r="G14" s="53">
        <v>157.56</v>
      </c>
      <c r="H14" s="53">
        <v>137.88800000000001</v>
      </c>
      <c r="I14" s="53">
        <v>1269.7159999999999</v>
      </c>
      <c r="J14" s="53">
        <v>407.63900000000001</v>
      </c>
      <c r="K14" s="50" t="s">
        <v>19</v>
      </c>
      <c r="L14" s="50" t="s">
        <v>19</v>
      </c>
      <c r="M14" s="53">
        <v>283.40800000000002</v>
      </c>
      <c r="N14" s="50" t="s">
        <v>19</v>
      </c>
      <c r="O14" s="50" t="s">
        <v>19</v>
      </c>
      <c r="P14" s="50" t="s">
        <v>19</v>
      </c>
      <c r="Q14" s="53">
        <v>578.66899999999998</v>
      </c>
      <c r="R14" s="50" t="s">
        <v>19</v>
      </c>
      <c r="S14" s="50" t="s">
        <v>19</v>
      </c>
      <c r="T14" s="49">
        <v>1997</v>
      </c>
    </row>
    <row r="15" spans="1:20" s="6" customFormat="1" ht="12" hidden="1" customHeight="1" outlineLevel="1" x14ac:dyDescent="0.2">
      <c r="A15" s="11"/>
      <c r="B15" s="49">
        <v>1998</v>
      </c>
      <c r="C15" s="53">
        <v>1589.1569999999999</v>
      </c>
      <c r="D15" s="53">
        <v>0.97799999999999998</v>
      </c>
      <c r="E15" s="53">
        <v>313.82900000000001</v>
      </c>
      <c r="F15" s="53">
        <v>185.846</v>
      </c>
      <c r="G15" s="53">
        <v>152.31700000000001</v>
      </c>
      <c r="H15" s="53">
        <v>127.983</v>
      </c>
      <c r="I15" s="53">
        <v>1274.3499999999999</v>
      </c>
      <c r="J15" s="53">
        <v>401.69900000000001</v>
      </c>
      <c r="K15" s="50" t="s">
        <v>19</v>
      </c>
      <c r="L15" s="50" t="s">
        <v>19</v>
      </c>
      <c r="M15" s="53">
        <v>291.13099999999997</v>
      </c>
      <c r="N15" s="50" t="s">
        <v>19</v>
      </c>
      <c r="O15" s="50" t="s">
        <v>19</v>
      </c>
      <c r="P15" s="50" t="s">
        <v>19</v>
      </c>
      <c r="Q15" s="53">
        <v>581.52</v>
      </c>
      <c r="R15" s="50" t="s">
        <v>19</v>
      </c>
      <c r="S15" s="50" t="s">
        <v>19</v>
      </c>
      <c r="T15" s="49">
        <v>1998</v>
      </c>
    </row>
    <row r="16" spans="1:20" s="6" customFormat="1" ht="12" hidden="1" customHeight="1" outlineLevel="1" x14ac:dyDescent="0.2">
      <c r="A16" s="11"/>
      <c r="B16" s="49">
        <v>1999</v>
      </c>
      <c r="C16" s="53">
        <v>1587.865</v>
      </c>
      <c r="D16" s="53">
        <v>1.01</v>
      </c>
      <c r="E16" s="53">
        <v>300.41899999999998</v>
      </c>
      <c r="F16" s="53">
        <v>179.816</v>
      </c>
      <c r="G16" s="53">
        <v>147.422</v>
      </c>
      <c r="H16" s="53">
        <v>120.60299999999999</v>
      </c>
      <c r="I16" s="53">
        <v>1286.4359999999999</v>
      </c>
      <c r="J16" s="53">
        <v>394.315</v>
      </c>
      <c r="K16" s="50" t="s">
        <v>19</v>
      </c>
      <c r="L16" s="50" t="s">
        <v>19</v>
      </c>
      <c r="M16" s="53">
        <v>304.065</v>
      </c>
      <c r="N16" s="50" t="s">
        <v>19</v>
      </c>
      <c r="O16" s="50" t="s">
        <v>19</v>
      </c>
      <c r="P16" s="50" t="s">
        <v>19</v>
      </c>
      <c r="Q16" s="53">
        <v>588.05600000000004</v>
      </c>
      <c r="R16" s="50" t="s">
        <v>19</v>
      </c>
      <c r="S16" s="50" t="s">
        <v>19</v>
      </c>
      <c r="T16" s="49">
        <v>1999</v>
      </c>
    </row>
    <row r="17" spans="1:24" s="6" customFormat="1" ht="12" customHeight="1" collapsed="1" x14ac:dyDescent="0.2">
      <c r="A17" s="11"/>
      <c r="B17" s="49">
        <v>2000</v>
      </c>
      <c r="C17" s="53">
        <v>1619.1389999999999</v>
      </c>
      <c r="D17" s="53">
        <v>1.1299999999999999</v>
      </c>
      <c r="E17" s="53">
        <v>288.18</v>
      </c>
      <c r="F17" s="53">
        <v>174.636</v>
      </c>
      <c r="G17" s="53">
        <v>145.559</v>
      </c>
      <c r="H17" s="53">
        <v>113.544</v>
      </c>
      <c r="I17" s="53">
        <v>1329.829</v>
      </c>
      <c r="J17" s="53">
        <v>404.29899999999998</v>
      </c>
      <c r="K17" s="53">
        <v>336.66300000000001</v>
      </c>
      <c r="L17" s="53">
        <v>67.635999999999996</v>
      </c>
      <c r="M17" s="53">
        <v>317.87099999999998</v>
      </c>
      <c r="N17" s="53">
        <v>50.161000000000001</v>
      </c>
      <c r="O17" s="53">
        <v>51.034999999999997</v>
      </c>
      <c r="P17" s="53">
        <v>216.67500000000001</v>
      </c>
      <c r="Q17" s="53">
        <v>607.65899999999999</v>
      </c>
      <c r="R17" s="53">
        <v>478.91800000000001</v>
      </c>
      <c r="S17" s="53">
        <v>128.74100000000001</v>
      </c>
      <c r="T17" s="49">
        <v>2000</v>
      </c>
      <c r="U17" s="7"/>
      <c r="V17" s="7"/>
      <c r="W17" s="7"/>
      <c r="X17" s="7"/>
    </row>
    <row r="18" spans="1:24" s="6" customFormat="1" ht="12" hidden="1" customHeight="1" outlineLevel="1" x14ac:dyDescent="0.2">
      <c r="A18" s="11"/>
      <c r="B18" s="49">
        <v>2001</v>
      </c>
      <c r="C18" s="53">
        <v>1599.9069999999999</v>
      </c>
      <c r="D18" s="53">
        <v>1.169</v>
      </c>
      <c r="E18" s="53">
        <v>268.77800000000002</v>
      </c>
      <c r="F18" s="53">
        <v>169.815</v>
      </c>
      <c r="G18" s="53">
        <v>142.80199999999999</v>
      </c>
      <c r="H18" s="53">
        <v>98.962999999999994</v>
      </c>
      <c r="I18" s="53">
        <v>1329.96</v>
      </c>
      <c r="J18" s="53">
        <v>402.35700000000003</v>
      </c>
      <c r="K18" s="53">
        <v>331.536</v>
      </c>
      <c r="L18" s="53">
        <v>70.820999999999998</v>
      </c>
      <c r="M18" s="53">
        <v>316.88</v>
      </c>
      <c r="N18" s="53">
        <v>49.866999999999997</v>
      </c>
      <c r="O18" s="53">
        <v>49.988</v>
      </c>
      <c r="P18" s="53">
        <v>217.02500000000001</v>
      </c>
      <c r="Q18" s="53">
        <v>610.72299999999996</v>
      </c>
      <c r="R18" s="53">
        <v>478.63600000000002</v>
      </c>
      <c r="S18" s="53">
        <v>132.08699999999999</v>
      </c>
      <c r="T18" s="49">
        <v>2001</v>
      </c>
      <c r="U18" s="7"/>
      <c r="V18" s="7"/>
      <c r="W18" s="7"/>
      <c r="X18" s="7"/>
    </row>
    <row r="19" spans="1:24" s="6" customFormat="1" ht="12" hidden="1" customHeight="1" outlineLevel="1" x14ac:dyDescent="0.2">
      <c r="A19" s="11"/>
      <c r="B19" s="49">
        <v>2002</v>
      </c>
      <c r="C19" s="53">
        <v>1573.395</v>
      </c>
      <c r="D19" s="53">
        <v>1.2170000000000001</v>
      </c>
      <c r="E19" s="53">
        <v>250.37</v>
      </c>
      <c r="F19" s="53">
        <v>159.602</v>
      </c>
      <c r="G19" s="53">
        <v>133.66999999999999</v>
      </c>
      <c r="H19" s="53">
        <v>90.768000000000001</v>
      </c>
      <c r="I19" s="53">
        <v>1321.808</v>
      </c>
      <c r="J19" s="53">
        <v>394.06200000000001</v>
      </c>
      <c r="K19" s="53">
        <v>328.45699999999999</v>
      </c>
      <c r="L19" s="53">
        <v>65.605000000000004</v>
      </c>
      <c r="M19" s="53">
        <v>310.20600000000002</v>
      </c>
      <c r="N19" s="53">
        <v>47.548000000000002</v>
      </c>
      <c r="O19" s="53">
        <v>48.332999999999998</v>
      </c>
      <c r="P19" s="53">
        <v>214.32499999999999</v>
      </c>
      <c r="Q19" s="53">
        <v>617.54</v>
      </c>
      <c r="R19" s="53">
        <v>480.26499999999999</v>
      </c>
      <c r="S19" s="53">
        <v>137.27500000000001</v>
      </c>
      <c r="T19" s="49">
        <v>2002</v>
      </c>
      <c r="U19" s="7"/>
      <c r="V19" s="7"/>
      <c r="W19" s="7"/>
      <c r="X19" s="7"/>
    </row>
    <row r="20" spans="1:24" s="6" customFormat="1" ht="12" hidden="1" customHeight="1" outlineLevel="1" collapsed="1" x14ac:dyDescent="0.2">
      <c r="A20" s="11"/>
      <c r="B20" s="49">
        <v>2003</v>
      </c>
      <c r="C20" s="53">
        <v>1550.9169999999999</v>
      </c>
      <c r="D20" s="53">
        <v>1.2629999999999999</v>
      </c>
      <c r="E20" s="53">
        <v>234.399</v>
      </c>
      <c r="F20" s="53">
        <v>150.26599999999999</v>
      </c>
      <c r="G20" s="53">
        <v>126.346</v>
      </c>
      <c r="H20" s="53">
        <v>84.132999999999996</v>
      </c>
      <c r="I20" s="53">
        <v>1315.2550000000001</v>
      </c>
      <c r="J20" s="53">
        <v>390.37299999999999</v>
      </c>
      <c r="K20" s="53">
        <v>326.06200000000001</v>
      </c>
      <c r="L20" s="53">
        <v>64.311000000000007</v>
      </c>
      <c r="M20" s="53">
        <v>315.904</v>
      </c>
      <c r="N20" s="53">
        <v>45.496000000000002</v>
      </c>
      <c r="O20" s="53">
        <v>48.095999999999997</v>
      </c>
      <c r="P20" s="53">
        <v>222.31200000000001</v>
      </c>
      <c r="Q20" s="53">
        <v>608.97799999999995</v>
      </c>
      <c r="R20" s="53">
        <v>468.43400000000003</v>
      </c>
      <c r="S20" s="53">
        <v>140.54400000000001</v>
      </c>
      <c r="T20" s="49">
        <v>2003</v>
      </c>
      <c r="U20" s="7"/>
      <c r="V20" s="7"/>
      <c r="W20" s="7"/>
      <c r="X20" s="7"/>
    </row>
    <row r="21" spans="1:24" s="6" customFormat="1" ht="12" hidden="1" customHeight="1" outlineLevel="1" x14ac:dyDescent="0.2">
      <c r="A21" s="11"/>
      <c r="B21" s="49">
        <v>2004</v>
      </c>
      <c r="C21" s="53">
        <v>1559.471</v>
      </c>
      <c r="D21" s="53">
        <v>1.236</v>
      </c>
      <c r="E21" s="53">
        <v>226.863</v>
      </c>
      <c r="F21" s="53">
        <v>146.035</v>
      </c>
      <c r="G21" s="53">
        <v>122.724</v>
      </c>
      <c r="H21" s="53">
        <v>80.828000000000003</v>
      </c>
      <c r="I21" s="53">
        <v>1331.3720000000001</v>
      </c>
      <c r="J21" s="53">
        <v>396.47199999999998</v>
      </c>
      <c r="K21" s="53">
        <v>329.71</v>
      </c>
      <c r="L21" s="53">
        <v>66.762</v>
      </c>
      <c r="M21" s="53">
        <v>324.84399999999999</v>
      </c>
      <c r="N21" s="53">
        <v>43.988</v>
      </c>
      <c r="O21" s="53">
        <v>48.423000000000002</v>
      </c>
      <c r="P21" s="53">
        <v>232.43299999999999</v>
      </c>
      <c r="Q21" s="53">
        <v>610.05600000000004</v>
      </c>
      <c r="R21" s="53">
        <v>462.16699999999997</v>
      </c>
      <c r="S21" s="53">
        <v>147.88900000000001</v>
      </c>
      <c r="T21" s="49">
        <v>2004</v>
      </c>
      <c r="U21" s="7"/>
      <c r="V21" s="7"/>
      <c r="W21" s="7"/>
      <c r="X21" s="7"/>
    </row>
    <row r="22" spans="1:24" s="6" customFormat="1" ht="12" customHeight="1" collapsed="1" x14ac:dyDescent="0.2">
      <c r="A22" s="11"/>
      <c r="B22" s="49">
        <v>2005</v>
      </c>
      <c r="C22" s="53">
        <v>1559.867</v>
      </c>
      <c r="D22" s="53">
        <v>1.103</v>
      </c>
      <c r="E22" s="53">
        <v>218.119</v>
      </c>
      <c r="F22" s="53">
        <v>141.18799999999999</v>
      </c>
      <c r="G22" s="53">
        <v>118.501</v>
      </c>
      <c r="H22" s="53">
        <v>76.930999999999997</v>
      </c>
      <c r="I22" s="53">
        <v>1340.645</v>
      </c>
      <c r="J22" s="53">
        <v>395.35700000000003</v>
      </c>
      <c r="K22" s="53">
        <v>326.96499999999997</v>
      </c>
      <c r="L22" s="53">
        <v>68.391999999999996</v>
      </c>
      <c r="M22" s="53">
        <v>329.53800000000001</v>
      </c>
      <c r="N22" s="53">
        <v>41.686</v>
      </c>
      <c r="O22" s="53">
        <v>48.369</v>
      </c>
      <c r="P22" s="53">
        <v>239.483</v>
      </c>
      <c r="Q22" s="53">
        <v>615.75</v>
      </c>
      <c r="R22" s="53">
        <v>464.67599999999999</v>
      </c>
      <c r="S22" s="53">
        <v>151.07400000000001</v>
      </c>
      <c r="T22" s="49">
        <v>2005</v>
      </c>
      <c r="U22" s="7"/>
      <c r="V22" s="7"/>
      <c r="W22" s="7"/>
      <c r="X22" s="7"/>
    </row>
    <row r="23" spans="1:24" s="6" customFormat="1" ht="12" hidden="1" customHeight="1" outlineLevel="1" x14ac:dyDescent="0.2">
      <c r="A23" s="11"/>
      <c r="B23" s="49">
        <v>2006</v>
      </c>
      <c r="C23" s="53">
        <v>1584.944</v>
      </c>
      <c r="D23" s="53">
        <v>1.0149999999999999</v>
      </c>
      <c r="E23" s="53">
        <v>212.738</v>
      </c>
      <c r="F23" s="53">
        <v>137.77099999999999</v>
      </c>
      <c r="G23" s="53">
        <v>116.03700000000001</v>
      </c>
      <c r="H23" s="53">
        <v>74.966999999999999</v>
      </c>
      <c r="I23" s="53">
        <v>1371.191</v>
      </c>
      <c r="J23" s="53">
        <v>399.55200000000002</v>
      </c>
      <c r="K23" s="53">
        <v>329.68400000000003</v>
      </c>
      <c r="L23" s="53">
        <v>69.867999999999995</v>
      </c>
      <c r="M23" s="53">
        <v>340.87099999999998</v>
      </c>
      <c r="N23" s="53">
        <v>40.152000000000001</v>
      </c>
      <c r="O23" s="53">
        <v>46.683999999999997</v>
      </c>
      <c r="P23" s="53">
        <v>254.035</v>
      </c>
      <c r="Q23" s="53">
        <v>630.76800000000003</v>
      </c>
      <c r="R23" s="53">
        <v>473.28500000000003</v>
      </c>
      <c r="S23" s="53">
        <v>157.483</v>
      </c>
      <c r="T23" s="49">
        <v>2006</v>
      </c>
      <c r="U23" s="7"/>
      <c r="V23" s="7"/>
      <c r="W23" s="7"/>
      <c r="X23" s="7"/>
    </row>
    <row r="24" spans="1:24" s="6" customFormat="1" ht="12" hidden="1" customHeight="1" outlineLevel="1" collapsed="1" x14ac:dyDescent="0.2">
      <c r="A24" s="11"/>
      <c r="B24" s="51">
        <v>2007</v>
      </c>
      <c r="C24" s="53">
        <v>1617.7809999999999</v>
      </c>
      <c r="D24" s="53">
        <v>1</v>
      </c>
      <c r="E24" s="53">
        <v>212.85900000000001</v>
      </c>
      <c r="F24" s="53">
        <v>136.357</v>
      </c>
      <c r="G24" s="53">
        <v>114.89400000000001</v>
      </c>
      <c r="H24" s="53">
        <v>76.501999999999995</v>
      </c>
      <c r="I24" s="53">
        <v>1403.922</v>
      </c>
      <c r="J24" s="53">
        <v>410.827</v>
      </c>
      <c r="K24" s="53">
        <v>338.17500000000001</v>
      </c>
      <c r="L24" s="53">
        <v>72.652000000000001</v>
      </c>
      <c r="M24" s="53">
        <v>351.87299999999999</v>
      </c>
      <c r="N24" s="53">
        <v>39.418999999999997</v>
      </c>
      <c r="O24" s="53">
        <v>45.487000000000002</v>
      </c>
      <c r="P24" s="53">
        <v>266.96699999999998</v>
      </c>
      <c r="Q24" s="53">
        <v>641.22199999999998</v>
      </c>
      <c r="R24" s="53">
        <v>478.25700000000001</v>
      </c>
      <c r="S24" s="53">
        <v>162.965</v>
      </c>
      <c r="T24" s="49">
        <v>2007</v>
      </c>
      <c r="U24" s="7"/>
      <c r="V24" s="7"/>
      <c r="W24" s="7"/>
      <c r="X24" s="7"/>
    </row>
    <row r="25" spans="1:24" s="6" customFormat="1" ht="12" hidden="1" customHeight="1" outlineLevel="1" x14ac:dyDescent="0.2">
      <c r="A25" s="11"/>
      <c r="B25" s="51">
        <v>2008</v>
      </c>
      <c r="C25" s="53">
        <v>1649.6189999999999</v>
      </c>
      <c r="D25" s="53">
        <v>0.92700000000000005</v>
      </c>
      <c r="E25" s="53">
        <v>215.61500000000001</v>
      </c>
      <c r="F25" s="53">
        <v>138.273</v>
      </c>
      <c r="G25" s="53">
        <v>117.07299999999999</v>
      </c>
      <c r="H25" s="53">
        <v>77.341999999999999</v>
      </c>
      <c r="I25" s="53">
        <v>1433.077</v>
      </c>
      <c r="J25" s="53">
        <v>413.13799999999998</v>
      </c>
      <c r="K25" s="53">
        <v>339.02199999999999</v>
      </c>
      <c r="L25" s="53">
        <v>74.116</v>
      </c>
      <c r="M25" s="53">
        <v>365.95299999999997</v>
      </c>
      <c r="N25" s="53">
        <v>40.133000000000003</v>
      </c>
      <c r="O25" s="53">
        <v>45.518000000000001</v>
      </c>
      <c r="P25" s="53">
        <v>280.30200000000002</v>
      </c>
      <c r="Q25" s="53">
        <v>653.98599999999999</v>
      </c>
      <c r="R25" s="53">
        <v>487.34</v>
      </c>
      <c r="S25" s="53">
        <v>166.64599999999999</v>
      </c>
      <c r="T25" s="49">
        <v>2008</v>
      </c>
      <c r="U25" s="7"/>
      <c r="V25" s="7"/>
      <c r="W25" s="7"/>
      <c r="X25" s="7"/>
    </row>
    <row r="26" spans="1:24" s="6" customFormat="1" ht="12" hidden="1" customHeight="1" outlineLevel="1" x14ac:dyDescent="0.2">
      <c r="A26" s="11"/>
      <c r="B26" s="148">
        <v>2009</v>
      </c>
      <c r="C26" s="53">
        <v>1677.585</v>
      </c>
      <c r="D26" s="53">
        <v>0.61299999999999999</v>
      </c>
      <c r="E26" s="53">
        <v>215.363</v>
      </c>
      <c r="F26" s="53">
        <v>137.595</v>
      </c>
      <c r="G26" s="53">
        <v>117.399</v>
      </c>
      <c r="H26" s="53">
        <v>77.768000000000001</v>
      </c>
      <c r="I26" s="53">
        <v>1461.6089999999999</v>
      </c>
      <c r="J26" s="53">
        <v>416.988</v>
      </c>
      <c r="K26" s="53">
        <v>344.63600000000002</v>
      </c>
      <c r="L26" s="53">
        <v>72.352000000000004</v>
      </c>
      <c r="M26" s="53">
        <v>375.44</v>
      </c>
      <c r="N26" s="53">
        <v>41.223999999999997</v>
      </c>
      <c r="O26" s="53">
        <v>44.247999999999998</v>
      </c>
      <c r="P26" s="53">
        <v>289.96800000000002</v>
      </c>
      <c r="Q26" s="53">
        <v>669.18100000000004</v>
      </c>
      <c r="R26" s="53">
        <v>498.22899999999998</v>
      </c>
      <c r="S26" s="53">
        <v>170.952</v>
      </c>
      <c r="T26" s="49">
        <v>2009</v>
      </c>
      <c r="U26" s="7"/>
      <c r="V26" s="7"/>
      <c r="W26" s="7"/>
      <c r="X26" s="7"/>
    </row>
    <row r="27" spans="1:24" s="6" customFormat="1" ht="12" customHeight="1" collapsed="1" x14ac:dyDescent="0.2">
      <c r="A27" s="11"/>
      <c r="B27" s="49">
        <v>2010</v>
      </c>
      <c r="C27" s="53">
        <v>1697.251</v>
      </c>
      <c r="D27" s="53">
        <v>0.54200000000000004</v>
      </c>
      <c r="E27" s="53">
        <v>215.46199999999999</v>
      </c>
      <c r="F27" s="53">
        <v>137.40100000000001</v>
      </c>
      <c r="G27" s="53">
        <v>117.15600000000001</v>
      </c>
      <c r="H27" s="53">
        <v>78.061000000000007</v>
      </c>
      <c r="I27" s="53">
        <v>1481.2470000000001</v>
      </c>
      <c r="J27" s="53">
        <v>420.20299999999997</v>
      </c>
      <c r="K27" s="53">
        <v>348.125</v>
      </c>
      <c r="L27" s="53">
        <v>72.078000000000003</v>
      </c>
      <c r="M27" s="53">
        <v>381.24599999999998</v>
      </c>
      <c r="N27" s="53">
        <v>41.09</v>
      </c>
      <c r="O27" s="53">
        <v>43.027999999999999</v>
      </c>
      <c r="P27" s="53">
        <v>297.12799999999999</v>
      </c>
      <c r="Q27" s="53">
        <v>679.798</v>
      </c>
      <c r="R27" s="53">
        <v>503.73099999999999</v>
      </c>
      <c r="S27" s="53">
        <v>176.06700000000001</v>
      </c>
      <c r="T27" s="49">
        <v>2010</v>
      </c>
      <c r="U27" s="7"/>
      <c r="V27" s="7"/>
      <c r="W27" s="7"/>
      <c r="X27" s="7"/>
    </row>
    <row r="28" spans="1:24" s="6" customFormat="1" ht="12" customHeight="1" x14ac:dyDescent="0.2">
      <c r="A28" s="11"/>
      <c r="B28" s="49">
        <v>2011</v>
      </c>
      <c r="C28" s="53">
        <v>1712.364</v>
      </c>
      <c r="D28" s="53">
        <v>0.59399999999999997</v>
      </c>
      <c r="E28" s="53">
        <v>220.762</v>
      </c>
      <c r="F28" s="53">
        <v>140.49199999999999</v>
      </c>
      <c r="G28" s="53">
        <v>120.9</v>
      </c>
      <c r="H28" s="53">
        <v>80.27</v>
      </c>
      <c r="I28" s="53">
        <v>1491.008</v>
      </c>
      <c r="J28" s="53">
        <v>432.74799999999999</v>
      </c>
      <c r="K28" s="53">
        <v>356.65899999999999</v>
      </c>
      <c r="L28" s="53">
        <v>76.088999999999999</v>
      </c>
      <c r="M28" s="53">
        <v>382.39100000000002</v>
      </c>
      <c r="N28" s="53">
        <v>40.863</v>
      </c>
      <c r="O28" s="53">
        <v>42.359000000000002</v>
      </c>
      <c r="P28" s="53">
        <v>299.16899999999998</v>
      </c>
      <c r="Q28" s="53">
        <v>675.86900000000003</v>
      </c>
      <c r="R28" s="53">
        <v>497.94099999999997</v>
      </c>
      <c r="S28" s="53">
        <v>177.928</v>
      </c>
      <c r="T28" s="49">
        <v>2011</v>
      </c>
      <c r="U28" s="7"/>
      <c r="V28" s="7"/>
      <c r="W28" s="7"/>
      <c r="X28" s="7"/>
    </row>
    <row r="29" spans="1:24" s="6" customFormat="1" ht="12" customHeight="1" x14ac:dyDescent="0.2">
      <c r="A29" s="11"/>
      <c r="B29" s="49">
        <v>2012</v>
      </c>
      <c r="C29" s="53">
        <v>1750.9639999999999</v>
      </c>
      <c r="D29" s="53">
        <v>0.54100000000000004</v>
      </c>
      <c r="E29" s="53">
        <v>225.58199999999999</v>
      </c>
      <c r="F29" s="53">
        <v>142.429</v>
      </c>
      <c r="G29" s="53">
        <v>122.169</v>
      </c>
      <c r="H29" s="53">
        <v>83.153000000000006</v>
      </c>
      <c r="I29" s="53">
        <v>1524.8409999999999</v>
      </c>
      <c r="J29" s="53">
        <v>446.04700000000003</v>
      </c>
      <c r="K29" s="53">
        <v>365.65600000000001</v>
      </c>
      <c r="L29" s="53">
        <v>80.391000000000005</v>
      </c>
      <c r="M29" s="53">
        <v>393.94499999999999</v>
      </c>
      <c r="N29" s="53">
        <v>41.292000000000002</v>
      </c>
      <c r="O29" s="53">
        <v>41.747999999999998</v>
      </c>
      <c r="P29" s="53">
        <v>310.90499999999997</v>
      </c>
      <c r="Q29" s="53">
        <v>684.84900000000005</v>
      </c>
      <c r="R29" s="53">
        <v>503.81099999999998</v>
      </c>
      <c r="S29" s="53">
        <v>181.03800000000001</v>
      </c>
      <c r="T29" s="49">
        <v>2012</v>
      </c>
      <c r="U29" s="7"/>
      <c r="V29" s="7"/>
      <c r="W29" s="7"/>
      <c r="X29" s="7"/>
    </row>
    <row r="30" spans="1:24" s="6" customFormat="1" ht="12" customHeight="1" x14ac:dyDescent="0.2">
      <c r="A30" s="11"/>
      <c r="B30" s="49">
        <v>2013</v>
      </c>
      <c r="C30" s="53">
        <v>1784.2339999999999</v>
      </c>
      <c r="D30" s="53">
        <v>0.49299999999999999</v>
      </c>
      <c r="E30" s="53">
        <v>225.166</v>
      </c>
      <c r="F30" s="53">
        <v>141.035</v>
      </c>
      <c r="G30" s="53">
        <v>121.548</v>
      </c>
      <c r="H30" s="53">
        <v>84.131</v>
      </c>
      <c r="I30" s="53">
        <v>1558.575</v>
      </c>
      <c r="J30" s="53">
        <v>457.89400000000001</v>
      </c>
      <c r="K30" s="53">
        <v>374.327</v>
      </c>
      <c r="L30" s="53">
        <v>83.566999999999993</v>
      </c>
      <c r="M30" s="53">
        <v>400.81799999999998</v>
      </c>
      <c r="N30" s="53">
        <v>40.728000000000002</v>
      </c>
      <c r="O30" s="53">
        <v>42.11</v>
      </c>
      <c r="P30" s="53">
        <v>317.98</v>
      </c>
      <c r="Q30" s="53">
        <v>699.86300000000006</v>
      </c>
      <c r="R30" s="53">
        <v>514.65</v>
      </c>
      <c r="S30" s="53">
        <v>185.21299999999999</v>
      </c>
      <c r="T30" s="49">
        <v>2013</v>
      </c>
      <c r="U30" s="7"/>
      <c r="V30" s="7"/>
      <c r="W30" s="7"/>
      <c r="X30" s="7"/>
    </row>
    <row r="31" spans="1:24" s="6" customFormat="1" ht="12" customHeight="1" x14ac:dyDescent="0.2">
      <c r="A31" s="11"/>
      <c r="B31" s="49">
        <v>2014</v>
      </c>
      <c r="C31" s="53">
        <v>1818.2809999999999</v>
      </c>
      <c r="D31" s="53">
        <v>0.48099999999999998</v>
      </c>
      <c r="E31" s="53">
        <v>225.91300000000001</v>
      </c>
      <c r="F31" s="53">
        <v>141.93</v>
      </c>
      <c r="G31" s="53">
        <v>122.084</v>
      </c>
      <c r="H31" s="53">
        <v>83.983000000000004</v>
      </c>
      <c r="I31" s="53">
        <v>1591.8869999999999</v>
      </c>
      <c r="J31" s="53">
        <v>467.39699999999999</v>
      </c>
      <c r="K31" s="53">
        <v>381.05099999999999</v>
      </c>
      <c r="L31" s="53">
        <v>86.346000000000004</v>
      </c>
      <c r="M31" s="53">
        <v>409.67099999999999</v>
      </c>
      <c r="N31" s="53">
        <v>39.332999999999998</v>
      </c>
      <c r="O31" s="53">
        <v>42.137999999999998</v>
      </c>
      <c r="P31" s="53">
        <v>328.2</v>
      </c>
      <c r="Q31" s="53">
        <v>714.81899999999996</v>
      </c>
      <c r="R31" s="53">
        <v>526.91399999999999</v>
      </c>
      <c r="S31" s="53">
        <v>187.905</v>
      </c>
      <c r="T31" s="49">
        <v>2014</v>
      </c>
      <c r="U31" s="7"/>
      <c r="V31" s="7"/>
      <c r="W31" s="7"/>
      <c r="X31" s="7"/>
    </row>
    <row r="32" spans="1:24" s="6" customFormat="1" ht="12" customHeight="1" x14ac:dyDescent="0.2">
      <c r="A32" s="11"/>
      <c r="B32" s="49">
        <v>2015</v>
      </c>
      <c r="C32" s="53">
        <v>1857.1420000000001</v>
      </c>
      <c r="D32" s="53">
        <v>0.501</v>
      </c>
      <c r="E32" s="53">
        <v>225.60499999999999</v>
      </c>
      <c r="F32" s="53">
        <v>142.411</v>
      </c>
      <c r="G32" s="53">
        <v>122.396</v>
      </c>
      <c r="H32" s="53">
        <v>83.194000000000003</v>
      </c>
      <c r="I32" s="53">
        <v>1631.0360000000001</v>
      </c>
      <c r="J32" s="53">
        <v>480.93400000000003</v>
      </c>
      <c r="K32" s="53">
        <v>389.22399999999999</v>
      </c>
      <c r="L32" s="53">
        <v>91.71</v>
      </c>
      <c r="M32" s="53">
        <v>423.01299999999998</v>
      </c>
      <c r="N32" s="53">
        <v>38.929000000000002</v>
      </c>
      <c r="O32" s="53">
        <v>42.225999999999999</v>
      </c>
      <c r="P32" s="53">
        <v>341.858</v>
      </c>
      <c r="Q32" s="53">
        <v>727.08900000000006</v>
      </c>
      <c r="R32" s="53">
        <v>540.48800000000006</v>
      </c>
      <c r="S32" s="53">
        <v>186.601</v>
      </c>
      <c r="T32" s="49">
        <v>2015</v>
      </c>
      <c r="U32" s="7"/>
      <c r="V32" s="7"/>
      <c r="W32" s="7"/>
      <c r="X32" s="7"/>
    </row>
    <row r="33" spans="1:24" s="6" customFormat="1" ht="12" customHeight="1" x14ac:dyDescent="0.2">
      <c r="A33" s="11"/>
      <c r="B33" s="49">
        <v>2016</v>
      </c>
      <c r="C33" s="53">
        <v>1909.992</v>
      </c>
      <c r="D33" s="53">
        <v>0.52400000000000002</v>
      </c>
      <c r="E33" s="53">
        <v>224.45400000000001</v>
      </c>
      <c r="F33" s="53">
        <v>141.21299999999999</v>
      </c>
      <c r="G33" s="53">
        <v>120.76</v>
      </c>
      <c r="H33" s="53">
        <v>83.241</v>
      </c>
      <c r="I33" s="53">
        <v>1685.0139999999999</v>
      </c>
      <c r="J33" s="53">
        <v>498.62599999999998</v>
      </c>
      <c r="K33" s="53">
        <v>398.86599999999999</v>
      </c>
      <c r="L33" s="53">
        <v>99.76</v>
      </c>
      <c r="M33" s="53">
        <v>443.63900000000001</v>
      </c>
      <c r="N33" s="53">
        <v>38.518999999999998</v>
      </c>
      <c r="O33" s="53">
        <v>42.622</v>
      </c>
      <c r="P33" s="53">
        <v>362.49799999999999</v>
      </c>
      <c r="Q33" s="53">
        <v>742.74900000000002</v>
      </c>
      <c r="R33" s="53">
        <v>553.32399999999996</v>
      </c>
      <c r="S33" s="53">
        <v>189.42500000000001</v>
      </c>
      <c r="T33" s="49">
        <v>2016</v>
      </c>
      <c r="U33" s="7"/>
      <c r="V33" s="7"/>
      <c r="W33" s="7"/>
      <c r="X33" s="7"/>
    </row>
    <row r="34" spans="1:24" s="6" customFormat="1" ht="12" customHeight="1" x14ac:dyDescent="0.2">
      <c r="A34" s="11"/>
      <c r="B34" s="49">
        <v>2017</v>
      </c>
      <c r="C34" s="53">
        <v>1969.518</v>
      </c>
      <c r="D34" s="53">
        <v>0.56000000000000005</v>
      </c>
      <c r="E34" s="53">
        <v>225.458</v>
      </c>
      <c r="F34" s="53">
        <v>139.43100000000001</v>
      </c>
      <c r="G34" s="53">
        <v>118.77</v>
      </c>
      <c r="H34" s="53">
        <v>86.027000000000001</v>
      </c>
      <c r="I34" s="53">
        <v>1743.5</v>
      </c>
      <c r="J34" s="53">
        <v>514.947</v>
      </c>
      <c r="K34" s="53">
        <v>406.23700000000002</v>
      </c>
      <c r="L34" s="53">
        <v>108.71</v>
      </c>
      <c r="M34" s="53">
        <v>468.20499999999998</v>
      </c>
      <c r="N34" s="53">
        <v>38.311999999999998</v>
      </c>
      <c r="O34" s="53">
        <v>42.23</v>
      </c>
      <c r="P34" s="53">
        <v>387.66300000000001</v>
      </c>
      <c r="Q34" s="53">
        <v>760.34799999999996</v>
      </c>
      <c r="R34" s="53">
        <v>567.55399999999997</v>
      </c>
      <c r="S34" s="53">
        <v>192.79400000000001</v>
      </c>
      <c r="T34" s="49">
        <v>2017</v>
      </c>
      <c r="U34" s="7"/>
      <c r="V34" s="7"/>
      <c r="W34" s="7"/>
      <c r="X34" s="7"/>
    </row>
    <row r="35" spans="1:24" s="6" customFormat="1" ht="12" customHeight="1" x14ac:dyDescent="0.2">
      <c r="A35" s="11"/>
      <c r="B35" s="49">
        <v>2018</v>
      </c>
      <c r="C35" s="53">
        <v>2022.7360000000001</v>
      </c>
      <c r="D35" s="53">
        <v>0.56200000000000006</v>
      </c>
      <c r="E35" s="53">
        <v>229.31700000000001</v>
      </c>
      <c r="F35" s="53">
        <v>139.59200000000001</v>
      </c>
      <c r="G35" s="53">
        <v>118.396</v>
      </c>
      <c r="H35" s="53">
        <v>89.724999999999994</v>
      </c>
      <c r="I35" s="53">
        <v>1792.857</v>
      </c>
      <c r="J35" s="53">
        <v>530.94500000000005</v>
      </c>
      <c r="K35" s="53">
        <v>412.94400000000002</v>
      </c>
      <c r="L35" s="53">
        <v>118.001</v>
      </c>
      <c r="M35" s="53">
        <v>483.80200000000002</v>
      </c>
      <c r="N35" s="53">
        <v>39.037999999999997</v>
      </c>
      <c r="O35" s="53">
        <v>43.841000000000001</v>
      </c>
      <c r="P35" s="53">
        <v>400.923</v>
      </c>
      <c r="Q35" s="53">
        <v>778.11</v>
      </c>
      <c r="R35" s="53">
        <v>580.76499999999999</v>
      </c>
      <c r="S35" s="53">
        <v>197.345</v>
      </c>
      <c r="T35" s="49">
        <v>2018</v>
      </c>
      <c r="U35" s="7"/>
      <c r="V35" s="7"/>
      <c r="W35" s="7"/>
      <c r="X35" s="7"/>
    </row>
    <row r="36" spans="1:24" s="6" customFormat="1" ht="12" customHeight="1" x14ac:dyDescent="0.2">
      <c r="A36" s="11"/>
      <c r="B36" s="49">
        <v>2019</v>
      </c>
      <c r="C36" s="53">
        <v>2071.7289999999998</v>
      </c>
      <c r="D36" s="53">
        <v>0.48799999999999999</v>
      </c>
      <c r="E36" s="53">
        <v>231.94800000000001</v>
      </c>
      <c r="F36" s="53">
        <v>139.19200000000001</v>
      </c>
      <c r="G36" s="53">
        <v>117.693</v>
      </c>
      <c r="H36" s="53">
        <v>92.756</v>
      </c>
      <c r="I36" s="53">
        <v>1839.2929999999999</v>
      </c>
      <c r="J36" s="53">
        <v>544.53899999999999</v>
      </c>
      <c r="K36" s="53">
        <v>418.267</v>
      </c>
      <c r="L36" s="53">
        <v>126.27200000000001</v>
      </c>
      <c r="M36" s="53">
        <v>498.803</v>
      </c>
      <c r="N36" s="53">
        <v>40.316000000000003</v>
      </c>
      <c r="O36" s="53">
        <v>44.860999999999997</v>
      </c>
      <c r="P36" s="53">
        <v>413.62599999999998</v>
      </c>
      <c r="Q36" s="53">
        <v>795.95100000000002</v>
      </c>
      <c r="R36" s="53">
        <v>590.89499999999998</v>
      </c>
      <c r="S36" s="53">
        <v>205.05600000000001</v>
      </c>
      <c r="T36" s="49">
        <v>2019</v>
      </c>
      <c r="U36" s="7"/>
      <c r="V36" s="7"/>
      <c r="W36" s="7"/>
      <c r="X36" s="7"/>
    </row>
    <row r="37" spans="1:24" s="6" customFormat="1" ht="12" customHeight="1" x14ac:dyDescent="0.2">
      <c r="A37" s="11"/>
      <c r="B37" s="49">
        <v>2020</v>
      </c>
      <c r="C37" s="53">
        <v>2066.2130000000002</v>
      </c>
      <c r="D37" s="53">
        <v>0.504</v>
      </c>
      <c r="E37" s="53">
        <v>228.93100000000001</v>
      </c>
      <c r="F37" s="53">
        <v>136.952</v>
      </c>
      <c r="G37" s="53">
        <v>114.56100000000001</v>
      </c>
      <c r="H37" s="53">
        <v>91.978999999999999</v>
      </c>
      <c r="I37" s="53">
        <v>1836.778</v>
      </c>
      <c r="J37" s="53">
        <v>535.01099999999997</v>
      </c>
      <c r="K37" s="53">
        <v>398.94299999999998</v>
      </c>
      <c r="L37" s="53">
        <v>136.06800000000001</v>
      </c>
      <c r="M37" s="53">
        <v>493.71600000000001</v>
      </c>
      <c r="N37" s="53">
        <v>42.384999999999998</v>
      </c>
      <c r="O37" s="53">
        <v>44.26</v>
      </c>
      <c r="P37" s="53">
        <v>407.07100000000003</v>
      </c>
      <c r="Q37" s="53">
        <v>808.05100000000004</v>
      </c>
      <c r="R37" s="53">
        <v>600.57100000000003</v>
      </c>
      <c r="S37" s="53">
        <v>207.48</v>
      </c>
      <c r="T37" s="49">
        <v>2020</v>
      </c>
      <c r="U37" s="7"/>
      <c r="V37" s="7"/>
      <c r="W37" s="7"/>
      <c r="X37" s="7"/>
    </row>
    <row r="38" spans="1:24" s="6" customFormat="1" ht="12" customHeight="1" x14ac:dyDescent="0.2">
      <c r="A38" s="11"/>
      <c r="B38" s="49">
        <v>2021</v>
      </c>
      <c r="C38" s="53">
        <v>2082.136</v>
      </c>
      <c r="D38" s="53">
        <v>0.47199999999999998</v>
      </c>
      <c r="E38" s="53">
        <v>226.11500000000001</v>
      </c>
      <c r="F38" s="53">
        <v>134.90700000000001</v>
      </c>
      <c r="G38" s="53">
        <v>111.79</v>
      </c>
      <c r="H38" s="53">
        <v>91.207999999999998</v>
      </c>
      <c r="I38" s="53">
        <v>1855.549</v>
      </c>
      <c r="J38" s="53">
        <v>537.77700000000004</v>
      </c>
      <c r="K38" s="53">
        <v>390.351</v>
      </c>
      <c r="L38" s="53">
        <v>147.42599999999999</v>
      </c>
      <c r="M38" s="53">
        <v>492.00599999999997</v>
      </c>
      <c r="N38" s="53">
        <v>42.911999999999999</v>
      </c>
      <c r="O38" s="53">
        <v>44.548000000000002</v>
      </c>
      <c r="P38" s="53">
        <v>404.54599999999999</v>
      </c>
      <c r="Q38" s="53">
        <v>825.76599999999996</v>
      </c>
      <c r="R38" s="53">
        <v>619.08600000000001</v>
      </c>
      <c r="S38" s="53">
        <v>206.68</v>
      </c>
      <c r="T38" s="49">
        <v>2021</v>
      </c>
      <c r="U38" s="7"/>
      <c r="V38" s="7"/>
      <c r="W38" s="7"/>
      <c r="X38" s="7"/>
    </row>
    <row r="39" spans="1:24" s="6" customFormat="1" ht="12" customHeight="1" x14ac:dyDescent="0.2">
      <c r="A39" s="11"/>
      <c r="B39" s="49">
        <v>2022</v>
      </c>
      <c r="C39" s="53">
        <v>2152.2730000000001</v>
      </c>
      <c r="D39" s="53">
        <v>0.44800000000000001</v>
      </c>
      <c r="E39" s="53">
        <v>228.547</v>
      </c>
      <c r="F39" s="53">
        <v>135.637</v>
      </c>
      <c r="G39" s="53">
        <v>112.048</v>
      </c>
      <c r="H39" s="53">
        <v>92.91</v>
      </c>
      <c r="I39" s="53">
        <v>1923.278</v>
      </c>
      <c r="J39" s="53">
        <v>571.40700000000004</v>
      </c>
      <c r="K39" s="53">
        <v>408.565</v>
      </c>
      <c r="L39" s="53">
        <v>162.84200000000001</v>
      </c>
      <c r="M39" s="53">
        <v>509.89400000000001</v>
      </c>
      <c r="N39" s="53">
        <v>42.78</v>
      </c>
      <c r="O39" s="53">
        <v>45.081000000000003</v>
      </c>
      <c r="P39" s="53">
        <v>422.03300000000002</v>
      </c>
      <c r="Q39" s="53">
        <v>841.97699999999998</v>
      </c>
      <c r="R39" s="53">
        <v>632.11199999999997</v>
      </c>
      <c r="S39" s="53">
        <v>209.86500000000001</v>
      </c>
      <c r="T39" s="49">
        <v>2022</v>
      </c>
      <c r="U39" s="7"/>
      <c r="V39" s="7"/>
      <c r="W39" s="7"/>
      <c r="X39" s="7"/>
    </row>
    <row r="40" spans="1:24" s="6" customFormat="1" ht="12" customHeight="1" x14ac:dyDescent="0.2">
      <c r="A40" s="11"/>
      <c r="B40" s="49">
        <v>2023</v>
      </c>
      <c r="C40" s="53">
        <v>2190.9009999999998</v>
      </c>
      <c r="D40" s="53">
        <v>0.47</v>
      </c>
      <c r="E40" s="53">
        <v>231.91</v>
      </c>
      <c r="F40" s="53">
        <v>136.881</v>
      </c>
      <c r="G40" s="53">
        <v>112.014</v>
      </c>
      <c r="H40" s="53">
        <v>95.028999999999996</v>
      </c>
      <c r="I40" s="53">
        <v>1958.521</v>
      </c>
      <c r="J40" s="53">
        <v>582.29899999999998</v>
      </c>
      <c r="K40" s="53">
        <v>411.73700000000002</v>
      </c>
      <c r="L40" s="53">
        <v>170.56200000000001</v>
      </c>
      <c r="M40" s="53">
        <v>521.71</v>
      </c>
      <c r="N40" s="53">
        <v>43.447000000000003</v>
      </c>
      <c r="O40" s="53">
        <v>45.808</v>
      </c>
      <c r="P40" s="53">
        <v>432.45499999999998</v>
      </c>
      <c r="Q40" s="53">
        <v>854.51199999999994</v>
      </c>
      <c r="R40" s="53">
        <v>641.702</v>
      </c>
      <c r="S40" s="53">
        <v>212.81</v>
      </c>
      <c r="T40" s="49">
        <v>2023</v>
      </c>
      <c r="U40" s="7"/>
      <c r="V40" s="7"/>
      <c r="W40" s="7"/>
      <c r="X40" s="7"/>
    </row>
    <row r="41" spans="1:24" s="6" customFormat="1" ht="12" customHeight="1" x14ac:dyDescent="0.2">
      <c r="A41" s="11"/>
      <c r="B41" s="49">
        <v>2024</v>
      </c>
      <c r="C41" s="53">
        <v>2197.4299999999998</v>
      </c>
      <c r="D41" s="53">
        <v>0.50800000000000001</v>
      </c>
      <c r="E41" s="53">
        <v>233.65299999999999</v>
      </c>
      <c r="F41" s="53">
        <v>138.64500000000001</v>
      </c>
      <c r="G41" s="53">
        <v>112.71599999999999</v>
      </c>
      <c r="H41" s="53">
        <v>95.007999999999996</v>
      </c>
      <c r="I41" s="53">
        <v>1963.269</v>
      </c>
      <c r="J41" s="53">
        <v>577.14099999999996</v>
      </c>
      <c r="K41" s="53">
        <v>410.65800000000002</v>
      </c>
      <c r="L41" s="53">
        <v>166.483</v>
      </c>
      <c r="M41" s="53">
        <v>525.471</v>
      </c>
      <c r="N41" s="53">
        <v>44.543999999999997</v>
      </c>
      <c r="O41" s="53">
        <v>46.887</v>
      </c>
      <c r="P41" s="53">
        <v>434.04</v>
      </c>
      <c r="Q41" s="53">
        <v>860.65700000000004</v>
      </c>
      <c r="R41" s="53">
        <v>646.92499999999995</v>
      </c>
      <c r="S41" s="53">
        <v>213.732</v>
      </c>
      <c r="T41" s="49">
        <v>2024</v>
      </c>
      <c r="U41" s="7"/>
      <c r="V41" s="7"/>
      <c r="W41" s="7"/>
      <c r="X41" s="7"/>
    </row>
    <row r="42" spans="1:24" s="6" customFormat="1" ht="12" customHeight="1" x14ac:dyDescent="0.2">
      <c r="A42" s="11"/>
      <c r="B42" s="49">
        <v>2025</v>
      </c>
      <c r="C42" s="53">
        <v>2195.8519999999999</v>
      </c>
      <c r="D42" s="53">
        <v>0.52300000000000002</v>
      </c>
      <c r="E42" s="53">
        <v>235.286</v>
      </c>
      <c r="F42" s="53">
        <v>139.798</v>
      </c>
      <c r="G42" s="53">
        <v>112.026</v>
      </c>
      <c r="H42" s="53">
        <v>95.488</v>
      </c>
      <c r="I42" s="53">
        <v>1960.0429999999999</v>
      </c>
      <c r="J42" s="53">
        <v>574.84699999999998</v>
      </c>
      <c r="K42" s="53">
        <v>412.572</v>
      </c>
      <c r="L42" s="53">
        <v>162.27500000000001</v>
      </c>
      <c r="M42" s="53">
        <v>519.99800000000005</v>
      </c>
      <c r="N42" s="53">
        <v>45.76</v>
      </c>
      <c r="O42" s="53">
        <v>47.572000000000003</v>
      </c>
      <c r="P42" s="53">
        <v>426.666</v>
      </c>
      <c r="Q42" s="53">
        <v>865.19799999999998</v>
      </c>
      <c r="R42" s="53">
        <v>651.16700000000003</v>
      </c>
      <c r="S42" s="53">
        <v>214.03100000000001</v>
      </c>
      <c r="T42" s="49">
        <v>2025</v>
      </c>
      <c r="U42" s="7"/>
      <c r="V42" s="7"/>
      <c r="W42" s="7"/>
      <c r="X42" s="7"/>
    </row>
    <row r="43" spans="1:24" s="6" customFormat="1" ht="12" customHeight="1" x14ac:dyDescent="0.2">
      <c r="A43" s="11"/>
      <c r="B43" s="48"/>
      <c r="C43" s="48"/>
      <c r="D43" s="48"/>
      <c r="E43" s="48"/>
      <c r="F43" s="48"/>
      <c r="G43" s="48"/>
      <c r="H43" s="48"/>
      <c r="I43" s="48"/>
      <c r="J43" s="48"/>
      <c r="K43" s="48"/>
      <c r="L43" s="48"/>
      <c r="M43" s="48"/>
      <c r="N43" s="48"/>
      <c r="O43" s="48"/>
      <c r="P43" s="48"/>
      <c r="Q43" s="48"/>
      <c r="R43" s="48"/>
      <c r="S43" s="48"/>
      <c r="T43" s="48"/>
    </row>
    <row r="44" spans="1:24" s="6" customFormat="1" ht="12" customHeight="1" x14ac:dyDescent="0.2">
      <c r="A44" s="11"/>
      <c r="B44" s="48"/>
      <c r="C44" s="172" t="s">
        <v>110</v>
      </c>
      <c r="D44" s="172"/>
      <c r="E44" s="172"/>
      <c r="F44" s="172"/>
      <c r="G44" s="172"/>
      <c r="H44" s="172"/>
      <c r="I44" s="172" t="s">
        <v>110</v>
      </c>
      <c r="J44" s="172"/>
      <c r="K44" s="172"/>
      <c r="L44" s="172"/>
      <c r="M44" s="172"/>
      <c r="N44" s="172"/>
      <c r="O44" s="172"/>
      <c r="P44" s="172"/>
      <c r="Q44" s="172"/>
      <c r="R44" s="172"/>
      <c r="S44" s="172"/>
      <c r="T44" s="48"/>
    </row>
    <row r="45" spans="1:24" s="6" customFormat="1" ht="12" hidden="1" customHeight="1" outlineLevel="1" x14ac:dyDescent="0.2">
      <c r="A45" s="11"/>
      <c r="B45" s="49">
        <v>1992</v>
      </c>
      <c r="C45" s="149">
        <f t="shared" ref="C45:R60" si="0">ROUND(C9/C8*100-100,5)</f>
        <v>-1.6046199999999999</v>
      </c>
      <c r="D45" s="149">
        <f t="shared" si="0"/>
        <v>-5.3528000000000002</v>
      </c>
      <c r="E45" s="149">
        <f t="shared" si="0"/>
        <v>-7.1271699999999996</v>
      </c>
      <c r="F45" s="149">
        <f t="shared" si="0"/>
        <v>-12.09822</v>
      </c>
      <c r="G45" s="149">
        <f t="shared" si="0"/>
        <v>-13.69153</v>
      </c>
      <c r="H45" s="149">
        <f t="shared" si="0"/>
        <v>4.5401199999999999</v>
      </c>
      <c r="I45" s="149">
        <f t="shared" si="0"/>
        <v>0.39861000000000002</v>
      </c>
      <c r="J45" s="149">
        <f t="shared" si="0"/>
        <v>-4.5527899999999999</v>
      </c>
      <c r="K45" s="149" t="s">
        <v>19</v>
      </c>
      <c r="L45" s="149" t="s">
        <v>19</v>
      </c>
      <c r="M45" s="149">
        <f t="shared" si="0"/>
        <v>7.5768500000000003</v>
      </c>
      <c r="N45" s="149" t="s">
        <v>19</v>
      </c>
      <c r="O45" s="149" t="s">
        <v>19</v>
      </c>
      <c r="P45" s="149" t="s">
        <v>19</v>
      </c>
      <c r="Q45" s="149">
        <f t="shared" si="0"/>
        <v>2.0331899999999998</v>
      </c>
      <c r="R45" s="149" t="s">
        <v>19</v>
      </c>
      <c r="S45" s="149" t="s">
        <v>19</v>
      </c>
      <c r="T45" s="49">
        <v>1992</v>
      </c>
    </row>
    <row r="46" spans="1:24" s="6" customFormat="1" ht="12" hidden="1" customHeight="1" outlineLevel="1" x14ac:dyDescent="0.2">
      <c r="A46" s="11"/>
      <c r="B46" s="49">
        <v>1993</v>
      </c>
      <c r="C46" s="149">
        <f t="shared" si="0"/>
        <v>-0.46984999999999999</v>
      </c>
      <c r="D46" s="149">
        <f t="shared" si="0"/>
        <v>-6.6837999999999997</v>
      </c>
      <c r="E46" s="149">
        <f t="shared" si="0"/>
        <v>-4.6016700000000004</v>
      </c>
      <c r="F46" s="149">
        <f t="shared" si="0"/>
        <v>-9.5142299999999995</v>
      </c>
      <c r="G46" s="149">
        <f t="shared" si="0"/>
        <v>-10.920949999999999</v>
      </c>
      <c r="H46" s="149">
        <f t="shared" si="0"/>
        <v>5.0932599999999999</v>
      </c>
      <c r="I46" s="149">
        <f t="shared" si="0"/>
        <v>0.91978000000000004</v>
      </c>
      <c r="J46" s="149">
        <f t="shared" si="0"/>
        <v>-1.63571</v>
      </c>
      <c r="K46" s="149" t="s">
        <v>19</v>
      </c>
      <c r="L46" s="149" t="s">
        <v>19</v>
      </c>
      <c r="M46" s="149">
        <f t="shared" si="0"/>
        <v>5.92523</v>
      </c>
      <c r="N46" s="149" t="s">
        <v>19</v>
      </c>
      <c r="O46" s="149" t="s">
        <v>19</v>
      </c>
      <c r="P46" s="149" t="s">
        <v>19</v>
      </c>
      <c r="Q46" s="149">
        <f t="shared" si="0"/>
        <v>0.93279999999999996</v>
      </c>
      <c r="R46" s="149" t="s">
        <v>19</v>
      </c>
      <c r="S46" s="149" t="s">
        <v>19</v>
      </c>
      <c r="T46" s="49">
        <v>1993</v>
      </c>
    </row>
    <row r="47" spans="1:24" s="6" customFormat="1" ht="12" hidden="1" customHeight="1" outlineLevel="1" x14ac:dyDescent="0.2">
      <c r="A47" s="11"/>
      <c r="B47" s="49">
        <v>1994</v>
      </c>
      <c r="C47" s="149">
        <f t="shared" si="0"/>
        <v>-0.64832999999999996</v>
      </c>
      <c r="D47" s="149">
        <f t="shared" si="0"/>
        <v>0.82645000000000002</v>
      </c>
      <c r="E47" s="149">
        <f t="shared" si="0"/>
        <v>-4.2622499999999999</v>
      </c>
      <c r="F47" s="149">
        <f t="shared" si="0"/>
        <v>-8.9704200000000007</v>
      </c>
      <c r="G47" s="149">
        <f t="shared" si="0"/>
        <v>-10.305540000000001</v>
      </c>
      <c r="H47" s="149">
        <f t="shared" si="0"/>
        <v>3.7378399999999998</v>
      </c>
      <c r="I47" s="149">
        <f t="shared" si="0"/>
        <v>0.49458000000000002</v>
      </c>
      <c r="J47" s="149">
        <f t="shared" si="0"/>
        <v>-3.6979500000000001</v>
      </c>
      <c r="K47" s="149" t="s">
        <v>19</v>
      </c>
      <c r="L47" s="149" t="s">
        <v>19</v>
      </c>
      <c r="M47" s="149">
        <f t="shared" si="0"/>
        <v>4.7548899999999996</v>
      </c>
      <c r="N47" s="149" t="s">
        <v>19</v>
      </c>
      <c r="O47" s="149" t="s">
        <v>19</v>
      </c>
      <c r="P47" s="149" t="s">
        <v>19</v>
      </c>
      <c r="Q47" s="149">
        <f t="shared" si="0"/>
        <v>2.11069</v>
      </c>
      <c r="R47" s="149" t="s">
        <v>19</v>
      </c>
      <c r="S47" s="149" t="s">
        <v>19</v>
      </c>
      <c r="T47" s="49">
        <v>1994</v>
      </c>
    </row>
    <row r="48" spans="1:24" s="6" customFormat="1" ht="12" hidden="1" customHeight="1" outlineLevel="1" x14ac:dyDescent="0.2">
      <c r="A48" s="11"/>
      <c r="B48" s="49">
        <v>1995</v>
      </c>
      <c r="C48" s="149">
        <f t="shared" si="0"/>
        <v>9.9159999999999998E-2</v>
      </c>
      <c r="D48" s="149">
        <f t="shared" si="0"/>
        <v>3.8251400000000002</v>
      </c>
      <c r="E48" s="149">
        <f t="shared" si="0"/>
        <v>-3.9925700000000002</v>
      </c>
      <c r="F48" s="149">
        <f t="shared" si="0"/>
        <v>-6.4668799999999997</v>
      </c>
      <c r="G48" s="149">
        <f t="shared" si="0"/>
        <v>-6.6605400000000001</v>
      </c>
      <c r="H48" s="149">
        <f t="shared" si="0"/>
        <v>-0.30329</v>
      </c>
      <c r="I48" s="149">
        <f t="shared" si="0"/>
        <v>1.3300799999999999</v>
      </c>
      <c r="J48" s="149">
        <f t="shared" si="0"/>
        <v>-2.5467</v>
      </c>
      <c r="K48" s="149" t="s">
        <v>19</v>
      </c>
      <c r="L48" s="149" t="s">
        <v>19</v>
      </c>
      <c r="M48" s="149">
        <f t="shared" si="0"/>
        <v>3.1924800000000002</v>
      </c>
      <c r="N48" s="149" t="s">
        <v>19</v>
      </c>
      <c r="O48" s="149" t="s">
        <v>19</v>
      </c>
      <c r="P48" s="149" t="s">
        <v>19</v>
      </c>
      <c r="Q48" s="149">
        <f t="shared" si="0"/>
        <v>3.5949800000000001</v>
      </c>
      <c r="R48" s="149" t="s">
        <v>19</v>
      </c>
      <c r="S48" s="149" t="s">
        <v>19</v>
      </c>
      <c r="T48" s="49">
        <v>1995</v>
      </c>
    </row>
    <row r="49" spans="1:20" s="6" customFormat="1" ht="12" hidden="1" customHeight="1" outlineLevel="1" x14ac:dyDescent="0.2">
      <c r="A49" s="11"/>
      <c r="B49" s="49">
        <v>1996</v>
      </c>
      <c r="C49" s="149">
        <f t="shared" si="0"/>
        <v>-1.5578099999999999</v>
      </c>
      <c r="D49" s="149">
        <f t="shared" si="0"/>
        <v>-4.4736799999999999</v>
      </c>
      <c r="E49" s="149">
        <f t="shared" si="0"/>
        <v>-6.09389</v>
      </c>
      <c r="F49" s="149">
        <f t="shared" si="0"/>
        <v>-6.2550800000000004</v>
      </c>
      <c r="G49" s="149">
        <f t="shared" si="0"/>
        <v>-6.8379799999999999</v>
      </c>
      <c r="H49" s="149">
        <f t="shared" si="0"/>
        <v>-5.8684000000000003</v>
      </c>
      <c r="I49" s="149">
        <f t="shared" si="0"/>
        <v>-0.25895000000000001</v>
      </c>
      <c r="J49" s="149">
        <f t="shared" si="0"/>
        <v>-3.42354</v>
      </c>
      <c r="K49" s="149" t="s">
        <v>19</v>
      </c>
      <c r="L49" s="149" t="s">
        <v>19</v>
      </c>
      <c r="M49" s="149">
        <f t="shared" si="0"/>
        <v>1.12731</v>
      </c>
      <c r="N49" s="149" t="s">
        <v>19</v>
      </c>
      <c r="O49" s="149" t="s">
        <v>19</v>
      </c>
      <c r="P49" s="149" t="s">
        <v>19</v>
      </c>
      <c r="Q49" s="149">
        <f t="shared" si="0"/>
        <v>1.5042199999999999</v>
      </c>
      <c r="R49" s="149" t="s">
        <v>19</v>
      </c>
      <c r="S49" s="149" t="s">
        <v>19</v>
      </c>
      <c r="T49" s="49">
        <v>1996</v>
      </c>
    </row>
    <row r="50" spans="1:20" s="6" customFormat="1" ht="12" hidden="1" customHeight="1" outlineLevel="1" x14ac:dyDescent="0.2">
      <c r="A50" s="11"/>
      <c r="B50" s="49">
        <v>1997</v>
      </c>
      <c r="C50" s="149">
        <f t="shared" si="0"/>
        <v>-2.1026099999999999</v>
      </c>
      <c r="D50" s="149">
        <f t="shared" si="0"/>
        <v>-6.1524299999999998</v>
      </c>
      <c r="E50" s="149">
        <f t="shared" si="0"/>
        <v>-4.6180500000000002</v>
      </c>
      <c r="F50" s="149">
        <f t="shared" si="0"/>
        <v>-4.5003500000000001</v>
      </c>
      <c r="G50" s="149">
        <f t="shared" si="0"/>
        <v>-4.7780199999999997</v>
      </c>
      <c r="H50" s="149">
        <f t="shared" si="0"/>
        <v>-4.7820299999999998</v>
      </c>
      <c r="I50" s="149">
        <f t="shared" si="0"/>
        <v>-1.4224000000000001</v>
      </c>
      <c r="J50" s="149">
        <f t="shared" si="0"/>
        <v>-4.2512100000000004</v>
      </c>
      <c r="K50" s="149" t="s">
        <v>19</v>
      </c>
      <c r="L50" s="149" t="s">
        <v>19</v>
      </c>
      <c r="M50" s="149">
        <f t="shared" si="0"/>
        <v>0.96760999999999997</v>
      </c>
      <c r="N50" s="149" t="s">
        <v>19</v>
      </c>
      <c r="O50" s="149" t="s">
        <v>19</v>
      </c>
      <c r="P50" s="149" t="s">
        <v>19</v>
      </c>
      <c r="Q50" s="149">
        <f t="shared" si="0"/>
        <v>-0.50514999999999999</v>
      </c>
      <c r="R50" s="149" t="s">
        <v>19</v>
      </c>
      <c r="S50" s="149" t="s">
        <v>19</v>
      </c>
      <c r="T50" s="49">
        <v>1997</v>
      </c>
    </row>
    <row r="51" spans="1:20" s="6" customFormat="1" ht="12" hidden="1" customHeight="1" outlineLevel="1" x14ac:dyDescent="0.2">
      <c r="A51" s="11"/>
      <c r="B51" s="49">
        <v>1998</v>
      </c>
      <c r="C51" s="149">
        <f t="shared" si="0"/>
        <v>-0.75751999999999997</v>
      </c>
      <c r="D51" s="149">
        <f t="shared" si="0"/>
        <v>-4.3052799999999998</v>
      </c>
      <c r="E51" s="149">
        <f t="shared" si="0"/>
        <v>-5.0582500000000001</v>
      </c>
      <c r="F51" s="149">
        <f t="shared" si="0"/>
        <v>-3.5373000000000001</v>
      </c>
      <c r="G51" s="149">
        <f t="shared" si="0"/>
        <v>-3.32762</v>
      </c>
      <c r="H51" s="149">
        <f t="shared" si="0"/>
        <v>-7.18337</v>
      </c>
      <c r="I51" s="149">
        <f t="shared" si="0"/>
        <v>0.36496000000000001</v>
      </c>
      <c r="J51" s="149">
        <f t="shared" si="0"/>
        <v>-1.4571700000000001</v>
      </c>
      <c r="K51" s="149" t="s">
        <v>19</v>
      </c>
      <c r="L51" s="149" t="s">
        <v>19</v>
      </c>
      <c r="M51" s="149">
        <f t="shared" si="0"/>
        <v>2.72505</v>
      </c>
      <c r="N51" s="149" t="s">
        <v>19</v>
      </c>
      <c r="O51" s="149" t="s">
        <v>19</v>
      </c>
      <c r="P51" s="149" t="s">
        <v>19</v>
      </c>
      <c r="Q51" s="149">
        <f t="shared" si="0"/>
        <v>0.49268000000000001</v>
      </c>
      <c r="R51" s="149" t="s">
        <v>19</v>
      </c>
      <c r="S51" s="149" t="s">
        <v>19</v>
      </c>
      <c r="T51" s="49">
        <v>1998</v>
      </c>
    </row>
    <row r="52" spans="1:20" s="6" customFormat="1" ht="12" hidden="1" customHeight="1" outlineLevel="1" x14ac:dyDescent="0.2">
      <c r="A52" s="11"/>
      <c r="B52" s="49">
        <v>1999</v>
      </c>
      <c r="C52" s="149">
        <f t="shared" si="0"/>
        <v>-8.1299999999999997E-2</v>
      </c>
      <c r="D52" s="149">
        <f t="shared" si="0"/>
        <v>3.2719800000000001</v>
      </c>
      <c r="E52" s="149">
        <f t="shared" si="0"/>
        <v>-4.2730300000000003</v>
      </c>
      <c r="F52" s="149">
        <f t="shared" si="0"/>
        <v>-3.2446199999999998</v>
      </c>
      <c r="G52" s="149">
        <f t="shared" si="0"/>
        <v>-3.2136900000000002</v>
      </c>
      <c r="H52" s="149">
        <f t="shared" si="0"/>
        <v>-5.7663900000000003</v>
      </c>
      <c r="I52" s="149">
        <f t="shared" si="0"/>
        <v>0.94840999999999998</v>
      </c>
      <c r="J52" s="149">
        <f t="shared" si="0"/>
        <v>-1.83819</v>
      </c>
      <c r="K52" s="149" t="s">
        <v>19</v>
      </c>
      <c r="L52" s="149" t="s">
        <v>19</v>
      </c>
      <c r="M52" s="149">
        <f t="shared" si="0"/>
        <v>4.4426699999999997</v>
      </c>
      <c r="N52" s="149" t="s">
        <v>19</v>
      </c>
      <c r="O52" s="149" t="s">
        <v>19</v>
      </c>
      <c r="P52" s="149" t="s">
        <v>19</v>
      </c>
      <c r="Q52" s="149">
        <f t="shared" si="0"/>
        <v>1.12395</v>
      </c>
      <c r="R52" s="149" t="s">
        <v>19</v>
      </c>
      <c r="S52" s="149" t="s">
        <v>19</v>
      </c>
      <c r="T52" s="49">
        <v>1999</v>
      </c>
    </row>
    <row r="53" spans="1:20" s="6" customFormat="1" ht="12" hidden="1" customHeight="1" outlineLevel="1" x14ac:dyDescent="0.2">
      <c r="A53" s="11"/>
      <c r="B53" s="49">
        <v>2000</v>
      </c>
      <c r="C53" s="149">
        <f t="shared" si="0"/>
        <v>1.96956</v>
      </c>
      <c r="D53" s="149">
        <f t="shared" si="0"/>
        <v>11.88119</v>
      </c>
      <c r="E53" s="149">
        <f t="shared" si="0"/>
        <v>-4.0739799999999997</v>
      </c>
      <c r="F53" s="149">
        <f t="shared" si="0"/>
        <v>-2.8807200000000002</v>
      </c>
      <c r="G53" s="149">
        <f t="shared" si="0"/>
        <v>-1.26372</v>
      </c>
      <c r="H53" s="149">
        <f t="shared" si="0"/>
        <v>-5.8530899999999999</v>
      </c>
      <c r="I53" s="149">
        <f t="shared" si="0"/>
        <v>3.3731200000000001</v>
      </c>
      <c r="J53" s="149">
        <f t="shared" si="0"/>
        <v>2.53199</v>
      </c>
      <c r="K53" s="149" t="s">
        <v>19</v>
      </c>
      <c r="L53" s="149" t="s">
        <v>19</v>
      </c>
      <c r="M53" s="149">
        <f t="shared" si="0"/>
        <v>4.5404799999999996</v>
      </c>
      <c r="N53" s="149" t="s">
        <v>19</v>
      </c>
      <c r="O53" s="149" t="s">
        <v>19</v>
      </c>
      <c r="P53" s="149" t="s">
        <v>19</v>
      </c>
      <c r="Q53" s="149">
        <f t="shared" si="0"/>
        <v>3.3335300000000001</v>
      </c>
      <c r="R53" s="149" t="s">
        <v>19</v>
      </c>
      <c r="S53" s="149" t="s">
        <v>19</v>
      </c>
      <c r="T53" s="49">
        <v>2000</v>
      </c>
    </row>
    <row r="54" spans="1:20" s="6" customFormat="1" ht="12" hidden="1" customHeight="1" outlineLevel="1" x14ac:dyDescent="0.2">
      <c r="A54" s="11"/>
      <c r="B54" s="49">
        <v>2001</v>
      </c>
      <c r="C54" s="149">
        <f t="shared" si="0"/>
        <v>-1.1877899999999999</v>
      </c>
      <c r="D54" s="149">
        <f t="shared" si="0"/>
        <v>3.45133</v>
      </c>
      <c r="E54" s="149">
        <f t="shared" si="0"/>
        <v>-6.7325999999999997</v>
      </c>
      <c r="F54" s="149">
        <f t="shared" si="0"/>
        <v>-2.7606000000000002</v>
      </c>
      <c r="G54" s="149">
        <f t="shared" si="0"/>
        <v>-1.89408</v>
      </c>
      <c r="H54" s="149">
        <f t="shared" si="0"/>
        <v>-12.84172</v>
      </c>
      <c r="I54" s="149">
        <f t="shared" si="0"/>
        <v>9.8499999999999994E-3</v>
      </c>
      <c r="J54" s="149">
        <f t="shared" si="0"/>
        <v>-0.48033999999999999</v>
      </c>
      <c r="K54" s="149">
        <f t="shared" si="0"/>
        <v>-1.5228900000000001</v>
      </c>
      <c r="L54" s="149">
        <f t="shared" si="0"/>
        <v>4.7090300000000003</v>
      </c>
      <c r="M54" s="149">
        <f t="shared" si="0"/>
        <v>-0.31175999999999998</v>
      </c>
      <c r="N54" s="149">
        <f t="shared" si="0"/>
        <v>-0.58611000000000002</v>
      </c>
      <c r="O54" s="149">
        <f t="shared" si="0"/>
        <v>-2.0515300000000001</v>
      </c>
      <c r="P54" s="149">
        <f t="shared" si="0"/>
        <v>0.16153000000000001</v>
      </c>
      <c r="Q54" s="149">
        <f t="shared" si="0"/>
        <v>0.50422999999999996</v>
      </c>
      <c r="R54" s="149">
        <f t="shared" si="0"/>
        <v>-5.8880000000000002E-2</v>
      </c>
      <c r="S54" s="149">
        <f t="shared" ref="S54:S60" si="1">ROUND(S18/S17*100-100,5)</f>
        <v>2.5990199999999999</v>
      </c>
      <c r="T54" s="49">
        <v>2001</v>
      </c>
    </row>
    <row r="55" spans="1:20" s="6" customFormat="1" ht="12" hidden="1" customHeight="1" outlineLevel="1" x14ac:dyDescent="0.2">
      <c r="A55" s="11"/>
      <c r="B55" s="49">
        <v>2002</v>
      </c>
      <c r="C55" s="149">
        <f t="shared" si="0"/>
        <v>-1.6571</v>
      </c>
      <c r="D55" s="149">
        <f t="shared" si="0"/>
        <v>4.1060699999999999</v>
      </c>
      <c r="E55" s="149">
        <f t="shared" si="0"/>
        <v>-6.84877</v>
      </c>
      <c r="F55" s="149">
        <f t="shared" si="0"/>
        <v>-6.0141900000000001</v>
      </c>
      <c r="G55" s="149">
        <f t="shared" si="0"/>
        <v>-6.3948700000000001</v>
      </c>
      <c r="H55" s="149">
        <f t="shared" si="0"/>
        <v>-8.2808700000000002</v>
      </c>
      <c r="I55" s="149">
        <f t="shared" si="0"/>
        <v>-0.61294999999999999</v>
      </c>
      <c r="J55" s="149">
        <f t="shared" si="0"/>
        <v>-2.0615999999999999</v>
      </c>
      <c r="K55" s="149">
        <f t="shared" si="0"/>
        <v>-0.92871000000000004</v>
      </c>
      <c r="L55" s="149">
        <f t="shared" si="0"/>
        <v>-7.3650500000000001</v>
      </c>
      <c r="M55" s="149">
        <f t="shared" si="0"/>
        <v>-2.10616</v>
      </c>
      <c r="N55" s="149">
        <f t="shared" si="0"/>
        <v>-4.6503699999999997</v>
      </c>
      <c r="O55" s="149">
        <f t="shared" si="0"/>
        <v>-3.3107899999999999</v>
      </c>
      <c r="P55" s="149">
        <f t="shared" si="0"/>
        <v>-1.2441</v>
      </c>
      <c r="Q55" s="149">
        <f t="shared" si="0"/>
        <v>1.11622</v>
      </c>
      <c r="R55" s="149">
        <f t="shared" si="0"/>
        <v>0.34033999999999998</v>
      </c>
      <c r="S55" s="149">
        <f t="shared" si="1"/>
        <v>3.9277099999999998</v>
      </c>
      <c r="T55" s="49">
        <v>2002</v>
      </c>
    </row>
    <row r="56" spans="1:20" s="6" customFormat="1" ht="12" hidden="1" customHeight="1" outlineLevel="1" x14ac:dyDescent="0.2">
      <c r="A56" s="11"/>
      <c r="B56" s="49">
        <v>2003</v>
      </c>
      <c r="C56" s="149">
        <f t="shared" si="0"/>
        <v>-1.4286300000000001</v>
      </c>
      <c r="D56" s="149">
        <f t="shared" si="0"/>
        <v>3.7797900000000002</v>
      </c>
      <c r="E56" s="149">
        <f t="shared" si="0"/>
        <v>-6.3789600000000002</v>
      </c>
      <c r="F56" s="149">
        <f t="shared" si="0"/>
        <v>-5.8495499999999998</v>
      </c>
      <c r="G56" s="149">
        <f t="shared" si="0"/>
        <v>-5.4791699999999999</v>
      </c>
      <c r="H56" s="149">
        <f t="shared" si="0"/>
        <v>-7.3098400000000003</v>
      </c>
      <c r="I56" s="149">
        <f t="shared" si="0"/>
        <v>-0.49575999999999998</v>
      </c>
      <c r="J56" s="149">
        <f t="shared" si="0"/>
        <v>-0.93615000000000004</v>
      </c>
      <c r="K56" s="149">
        <f t="shared" si="0"/>
        <v>-0.72916999999999998</v>
      </c>
      <c r="L56" s="149">
        <f t="shared" si="0"/>
        <v>-1.97241</v>
      </c>
      <c r="M56" s="149">
        <f t="shared" si="0"/>
        <v>1.83684</v>
      </c>
      <c r="N56" s="149">
        <f t="shared" si="0"/>
        <v>-4.3156400000000001</v>
      </c>
      <c r="O56" s="149">
        <f t="shared" si="0"/>
        <v>-0.49035000000000001</v>
      </c>
      <c r="P56" s="149">
        <f t="shared" si="0"/>
        <v>3.7265799999999998</v>
      </c>
      <c r="Q56" s="149">
        <f t="shared" si="0"/>
        <v>-1.3864700000000001</v>
      </c>
      <c r="R56" s="149">
        <f t="shared" si="0"/>
        <v>-2.4634299999999998</v>
      </c>
      <c r="S56" s="149">
        <f t="shared" si="1"/>
        <v>2.3813499999999999</v>
      </c>
      <c r="T56" s="49">
        <v>2003</v>
      </c>
    </row>
    <row r="57" spans="1:20" s="6" customFormat="1" ht="12" hidden="1" customHeight="1" outlineLevel="1" x14ac:dyDescent="0.2">
      <c r="A57" s="11"/>
      <c r="B57" s="49">
        <v>2004</v>
      </c>
      <c r="C57" s="149">
        <f t="shared" si="0"/>
        <v>0.55154000000000003</v>
      </c>
      <c r="D57" s="149">
        <f t="shared" si="0"/>
        <v>-2.1377700000000002</v>
      </c>
      <c r="E57" s="149">
        <f t="shared" si="0"/>
        <v>-3.2150300000000001</v>
      </c>
      <c r="F57" s="149">
        <f t="shared" si="0"/>
        <v>-2.8156699999999999</v>
      </c>
      <c r="G57" s="149">
        <f t="shared" si="0"/>
        <v>-2.86673</v>
      </c>
      <c r="H57" s="149">
        <f t="shared" si="0"/>
        <v>-3.9283000000000001</v>
      </c>
      <c r="I57" s="149">
        <f t="shared" si="0"/>
        <v>1.22539</v>
      </c>
      <c r="J57" s="149">
        <f t="shared" si="0"/>
        <v>1.5623499999999999</v>
      </c>
      <c r="K57" s="149">
        <f t="shared" si="0"/>
        <v>1.1188100000000001</v>
      </c>
      <c r="L57" s="149">
        <f t="shared" si="0"/>
        <v>3.8111700000000002</v>
      </c>
      <c r="M57" s="149">
        <f t="shared" si="0"/>
        <v>2.8299699999999999</v>
      </c>
      <c r="N57" s="149">
        <f t="shared" si="0"/>
        <v>-3.3145799999999999</v>
      </c>
      <c r="O57" s="149">
        <f t="shared" si="0"/>
        <v>0.67988999999999999</v>
      </c>
      <c r="P57" s="149">
        <f t="shared" si="0"/>
        <v>4.5526099999999996</v>
      </c>
      <c r="Q57" s="149">
        <f t="shared" si="0"/>
        <v>0.17702000000000001</v>
      </c>
      <c r="R57" s="149">
        <f t="shared" si="0"/>
        <v>-1.33786</v>
      </c>
      <c r="S57" s="149">
        <f t="shared" si="1"/>
        <v>5.2261199999999999</v>
      </c>
      <c r="T57" s="49">
        <v>2004</v>
      </c>
    </row>
    <row r="58" spans="1:20" s="6" customFormat="1" ht="12" hidden="1" customHeight="1" outlineLevel="1" x14ac:dyDescent="0.2">
      <c r="A58" s="11"/>
      <c r="B58" s="49">
        <v>2005</v>
      </c>
      <c r="C58" s="149">
        <f t="shared" si="0"/>
        <v>2.5389999999999999E-2</v>
      </c>
      <c r="D58" s="149">
        <f t="shared" si="0"/>
        <v>-10.76052</v>
      </c>
      <c r="E58" s="149">
        <f t="shared" si="0"/>
        <v>-3.8543099999999999</v>
      </c>
      <c r="F58" s="149">
        <f t="shared" si="0"/>
        <v>-3.31907</v>
      </c>
      <c r="G58" s="149">
        <f t="shared" si="0"/>
        <v>-3.4410500000000002</v>
      </c>
      <c r="H58" s="149">
        <f t="shared" si="0"/>
        <v>-4.8213499999999998</v>
      </c>
      <c r="I58" s="149">
        <f t="shared" si="0"/>
        <v>0.69650000000000001</v>
      </c>
      <c r="J58" s="149">
        <f t="shared" si="0"/>
        <v>-0.28122999999999998</v>
      </c>
      <c r="K58" s="149">
        <f t="shared" si="0"/>
        <v>-0.83255000000000001</v>
      </c>
      <c r="L58" s="149">
        <f t="shared" si="0"/>
        <v>2.4415100000000001</v>
      </c>
      <c r="M58" s="149">
        <f t="shared" si="0"/>
        <v>1.4450000000000001</v>
      </c>
      <c r="N58" s="149">
        <f t="shared" si="0"/>
        <v>-5.23325</v>
      </c>
      <c r="O58" s="149">
        <f t="shared" si="0"/>
        <v>-0.11151999999999999</v>
      </c>
      <c r="P58" s="149">
        <f t="shared" si="0"/>
        <v>3.0331299999999999</v>
      </c>
      <c r="Q58" s="149">
        <f t="shared" si="0"/>
        <v>0.93335999999999997</v>
      </c>
      <c r="R58" s="149">
        <f t="shared" si="0"/>
        <v>0.54288000000000003</v>
      </c>
      <c r="S58" s="149">
        <f t="shared" si="1"/>
        <v>2.1536400000000002</v>
      </c>
      <c r="T58" s="49">
        <v>2005</v>
      </c>
    </row>
    <row r="59" spans="1:20" s="6" customFormat="1" ht="12" hidden="1" customHeight="1" outlineLevel="1" x14ac:dyDescent="0.2">
      <c r="A59" s="11"/>
      <c r="B59" s="49">
        <v>2006</v>
      </c>
      <c r="C59" s="149">
        <f t="shared" si="0"/>
        <v>1.60764</v>
      </c>
      <c r="D59" s="149">
        <f t="shared" si="0"/>
        <v>-7.9782400000000004</v>
      </c>
      <c r="E59" s="149">
        <f t="shared" si="0"/>
        <v>-2.4670000000000001</v>
      </c>
      <c r="F59" s="149">
        <f t="shared" si="0"/>
        <v>-2.4201800000000002</v>
      </c>
      <c r="G59" s="149">
        <f t="shared" si="0"/>
        <v>-2.07931</v>
      </c>
      <c r="H59" s="149">
        <f t="shared" si="0"/>
        <v>-2.55294</v>
      </c>
      <c r="I59" s="149">
        <f t="shared" si="0"/>
        <v>2.2784599999999999</v>
      </c>
      <c r="J59" s="149">
        <f t="shared" si="0"/>
        <v>1.06107</v>
      </c>
      <c r="K59" s="149">
        <f t="shared" si="0"/>
        <v>0.83159000000000005</v>
      </c>
      <c r="L59" s="149">
        <f t="shared" si="0"/>
        <v>2.15815</v>
      </c>
      <c r="M59" s="149">
        <f t="shared" si="0"/>
        <v>3.43906</v>
      </c>
      <c r="N59" s="149">
        <f t="shared" si="0"/>
        <v>-3.6798899999999999</v>
      </c>
      <c r="O59" s="149">
        <f t="shared" si="0"/>
        <v>-3.4836399999999998</v>
      </c>
      <c r="P59" s="149">
        <f t="shared" si="0"/>
        <v>6.0764199999999997</v>
      </c>
      <c r="Q59" s="149">
        <f t="shared" si="0"/>
        <v>2.4389799999999999</v>
      </c>
      <c r="R59" s="149">
        <f t="shared" si="0"/>
        <v>1.8526899999999999</v>
      </c>
      <c r="S59" s="149">
        <f t="shared" si="1"/>
        <v>4.2422899999999997</v>
      </c>
      <c r="T59" s="49">
        <v>2006</v>
      </c>
    </row>
    <row r="60" spans="1:20" s="6" customFormat="1" ht="12" hidden="1" customHeight="1" outlineLevel="1" x14ac:dyDescent="0.2">
      <c r="A60" s="11"/>
      <c r="B60" s="49">
        <v>2007</v>
      </c>
      <c r="C60" s="149">
        <f t="shared" si="0"/>
        <v>2.0718100000000002</v>
      </c>
      <c r="D60" s="149">
        <f t="shared" si="0"/>
        <v>-1.47783</v>
      </c>
      <c r="E60" s="149">
        <f t="shared" si="0"/>
        <v>5.688E-2</v>
      </c>
      <c r="F60" s="149">
        <f t="shared" si="0"/>
        <v>-1.02634</v>
      </c>
      <c r="G60" s="149">
        <f t="shared" si="0"/>
        <v>-0.98502999999999996</v>
      </c>
      <c r="H60" s="149">
        <f t="shared" si="0"/>
        <v>2.0475699999999999</v>
      </c>
      <c r="I60" s="149">
        <f t="shared" si="0"/>
        <v>2.3870499999999999</v>
      </c>
      <c r="J60" s="149">
        <f t="shared" si="0"/>
        <v>2.8219099999999999</v>
      </c>
      <c r="K60" s="149">
        <f t="shared" si="0"/>
        <v>2.5754999999999999</v>
      </c>
      <c r="L60" s="149">
        <f t="shared" si="0"/>
        <v>3.9846599999999999</v>
      </c>
      <c r="M60" s="149">
        <f t="shared" si="0"/>
        <v>3.2276099999999999</v>
      </c>
      <c r="N60" s="149">
        <f t="shared" si="0"/>
        <v>-1.8255600000000001</v>
      </c>
      <c r="O60" s="149">
        <f t="shared" si="0"/>
        <v>-2.5640499999999999</v>
      </c>
      <c r="P60" s="149">
        <f t="shared" si="0"/>
        <v>5.0906399999999996</v>
      </c>
      <c r="Q60" s="149">
        <f t="shared" si="0"/>
        <v>1.65734</v>
      </c>
      <c r="R60" s="149">
        <f t="shared" si="0"/>
        <v>1.05053</v>
      </c>
      <c r="S60" s="149">
        <f t="shared" si="1"/>
        <v>3.4810099999999999</v>
      </c>
      <c r="T60" s="49">
        <v>2007</v>
      </c>
    </row>
    <row r="61" spans="1:20" s="6" customFormat="1" ht="12" hidden="1" customHeight="1" outlineLevel="1" x14ac:dyDescent="0.2">
      <c r="A61" s="11"/>
      <c r="B61" s="49">
        <v>2008</v>
      </c>
      <c r="C61" s="149">
        <f t="shared" ref="C61:S75" si="2">ROUND(C25/C24*100-100,5)</f>
        <v>1.968</v>
      </c>
      <c r="D61" s="149">
        <f t="shared" si="2"/>
        <v>-7.3</v>
      </c>
      <c r="E61" s="149">
        <f t="shared" si="2"/>
        <v>1.2947500000000001</v>
      </c>
      <c r="F61" s="149">
        <f t="shared" si="2"/>
        <v>1.4051400000000001</v>
      </c>
      <c r="G61" s="149">
        <f t="shared" si="2"/>
        <v>1.89653</v>
      </c>
      <c r="H61" s="149">
        <f t="shared" si="2"/>
        <v>1.0980099999999999</v>
      </c>
      <c r="I61" s="149">
        <f t="shared" si="2"/>
        <v>2.0766800000000001</v>
      </c>
      <c r="J61" s="149">
        <f t="shared" si="2"/>
        <v>0.56252000000000002</v>
      </c>
      <c r="K61" s="149">
        <f t="shared" si="2"/>
        <v>0.25046000000000002</v>
      </c>
      <c r="L61" s="149">
        <f t="shared" si="2"/>
        <v>2.0150899999999998</v>
      </c>
      <c r="M61" s="149">
        <f t="shared" si="2"/>
        <v>4.0014399999999997</v>
      </c>
      <c r="N61" s="149">
        <f t="shared" si="2"/>
        <v>1.81131</v>
      </c>
      <c r="O61" s="149">
        <f t="shared" si="2"/>
        <v>6.8150000000000002E-2</v>
      </c>
      <c r="P61" s="149">
        <f t="shared" si="2"/>
        <v>4.9950000000000001</v>
      </c>
      <c r="Q61" s="149">
        <f t="shared" si="2"/>
        <v>1.99057</v>
      </c>
      <c r="R61" s="149">
        <f t="shared" si="2"/>
        <v>1.8991899999999999</v>
      </c>
      <c r="S61" s="149">
        <f t="shared" si="2"/>
        <v>2.2587700000000002</v>
      </c>
      <c r="T61" s="49">
        <v>2008</v>
      </c>
    </row>
    <row r="62" spans="1:20" s="6" customFormat="1" ht="12" hidden="1" customHeight="1" outlineLevel="1" x14ac:dyDescent="0.2">
      <c r="A62" s="11"/>
      <c r="B62" s="49">
        <v>2009</v>
      </c>
      <c r="C62" s="149">
        <f t="shared" si="2"/>
        <v>1.6953</v>
      </c>
      <c r="D62" s="149">
        <f t="shared" si="2"/>
        <v>-33.872709999999998</v>
      </c>
      <c r="E62" s="149">
        <f t="shared" si="2"/>
        <v>-0.11687</v>
      </c>
      <c r="F62" s="149">
        <f t="shared" si="2"/>
        <v>-0.49032999999999999</v>
      </c>
      <c r="G62" s="149">
        <f t="shared" si="2"/>
        <v>0.27845999999999999</v>
      </c>
      <c r="H62" s="149">
        <f t="shared" si="2"/>
        <v>0.55079999999999996</v>
      </c>
      <c r="I62" s="149">
        <f t="shared" si="2"/>
        <v>1.9909600000000001</v>
      </c>
      <c r="J62" s="149">
        <f t="shared" si="2"/>
        <v>0.93189</v>
      </c>
      <c r="K62" s="149">
        <f t="shared" si="2"/>
        <v>1.65594</v>
      </c>
      <c r="L62" s="149">
        <f t="shared" si="2"/>
        <v>-2.3800500000000002</v>
      </c>
      <c r="M62" s="149">
        <f t="shared" si="2"/>
        <v>2.5924100000000001</v>
      </c>
      <c r="N62" s="149">
        <f t="shared" si="2"/>
        <v>2.7184599999999999</v>
      </c>
      <c r="O62" s="149">
        <f t="shared" si="2"/>
        <v>-2.7901099999999999</v>
      </c>
      <c r="P62" s="149">
        <f t="shared" si="2"/>
        <v>3.44842</v>
      </c>
      <c r="Q62" s="149">
        <f t="shared" si="2"/>
        <v>2.3234400000000002</v>
      </c>
      <c r="R62" s="149">
        <f t="shared" si="2"/>
        <v>2.2343700000000002</v>
      </c>
      <c r="S62" s="149">
        <f t="shared" si="2"/>
        <v>2.58392</v>
      </c>
      <c r="T62" s="49">
        <v>2009</v>
      </c>
    </row>
    <row r="63" spans="1:20" s="6" customFormat="1" ht="12" hidden="1" customHeight="1" outlineLevel="1" x14ac:dyDescent="0.2">
      <c r="A63" s="11"/>
      <c r="B63" s="49">
        <v>2010</v>
      </c>
      <c r="C63" s="149">
        <f t="shared" si="2"/>
        <v>1.17228</v>
      </c>
      <c r="D63" s="149">
        <f t="shared" si="2"/>
        <v>-11.582380000000001</v>
      </c>
      <c r="E63" s="149">
        <f t="shared" si="2"/>
        <v>4.5969999999999997E-2</v>
      </c>
      <c r="F63" s="149">
        <f t="shared" si="2"/>
        <v>-0.14099</v>
      </c>
      <c r="G63" s="149">
        <f t="shared" si="2"/>
        <v>-0.20699000000000001</v>
      </c>
      <c r="H63" s="149">
        <f t="shared" si="2"/>
        <v>0.37675999999999998</v>
      </c>
      <c r="I63" s="149">
        <f t="shared" si="2"/>
        <v>1.3435900000000001</v>
      </c>
      <c r="J63" s="149">
        <f t="shared" si="2"/>
        <v>0.77100999999999997</v>
      </c>
      <c r="K63" s="149">
        <f t="shared" si="2"/>
        <v>1.01237</v>
      </c>
      <c r="L63" s="149">
        <f t="shared" si="2"/>
        <v>-0.37869999999999998</v>
      </c>
      <c r="M63" s="149">
        <f t="shared" si="2"/>
        <v>1.5464500000000001</v>
      </c>
      <c r="N63" s="149">
        <f t="shared" si="2"/>
        <v>-0.32505000000000001</v>
      </c>
      <c r="O63" s="149">
        <f t="shared" si="2"/>
        <v>-2.75719</v>
      </c>
      <c r="P63" s="149">
        <f t="shared" si="2"/>
        <v>2.4692400000000001</v>
      </c>
      <c r="Q63" s="149">
        <f t="shared" si="2"/>
        <v>1.58657</v>
      </c>
      <c r="R63" s="149">
        <f t="shared" si="2"/>
        <v>1.1043099999999999</v>
      </c>
      <c r="S63" s="149">
        <f t="shared" si="2"/>
        <v>2.99207</v>
      </c>
      <c r="T63" s="49">
        <v>2010</v>
      </c>
    </row>
    <row r="64" spans="1:20" s="6" customFormat="1" ht="12" hidden="1" customHeight="1" outlineLevel="1" x14ac:dyDescent="0.2">
      <c r="A64" s="11"/>
      <c r="B64" s="49">
        <v>2011</v>
      </c>
      <c r="C64" s="149">
        <f t="shared" si="2"/>
        <v>0.89044000000000001</v>
      </c>
      <c r="D64" s="149">
        <f t="shared" si="2"/>
        <v>9.5940999999999992</v>
      </c>
      <c r="E64" s="149">
        <f t="shared" si="2"/>
        <v>2.4598300000000002</v>
      </c>
      <c r="F64" s="149">
        <f t="shared" si="2"/>
        <v>2.2496200000000002</v>
      </c>
      <c r="G64" s="149">
        <f t="shared" si="2"/>
        <v>3.1957399999999998</v>
      </c>
      <c r="H64" s="149">
        <f t="shared" si="2"/>
        <v>2.8298399999999999</v>
      </c>
      <c r="I64" s="149">
        <f t="shared" si="2"/>
        <v>0.65896999999999994</v>
      </c>
      <c r="J64" s="149">
        <f t="shared" si="2"/>
        <v>2.9854599999999998</v>
      </c>
      <c r="K64" s="149">
        <f t="shared" si="2"/>
        <v>2.4514200000000002</v>
      </c>
      <c r="L64" s="149">
        <f t="shared" si="2"/>
        <v>5.5648</v>
      </c>
      <c r="M64" s="149">
        <f t="shared" si="2"/>
        <v>0.30032999999999999</v>
      </c>
      <c r="N64" s="149">
        <f t="shared" si="2"/>
        <v>-0.55245</v>
      </c>
      <c r="O64" s="149">
        <f t="shared" si="2"/>
        <v>-1.5548</v>
      </c>
      <c r="P64" s="149">
        <f t="shared" si="2"/>
        <v>0.68691000000000002</v>
      </c>
      <c r="Q64" s="149">
        <f t="shared" si="2"/>
        <v>-0.57796999999999998</v>
      </c>
      <c r="R64" s="149">
        <f t="shared" si="2"/>
        <v>-1.1494200000000001</v>
      </c>
      <c r="S64" s="149">
        <f t="shared" si="2"/>
        <v>1.05698</v>
      </c>
      <c r="T64" s="49">
        <v>2011</v>
      </c>
    </row>
    <row r="65" spans="1:20" s="6" customFormat="1" ht="12" hidden="1" customHeight="1" outlineLevel="1" x14ac:dyDescent="0.2">
      <c r="A65" s="11"/>
      <c r="B65" s="49">
        <v>2012</v>
      </c>
      <c r="C65" s="149">
        <f t="shared" si="2"/>
        <v>2.2541899999999999</v>
      </c>
      <c r="D65" s="149">
        <f t="shared" si="2"/>
        <v>-8.9225600000000007</v>
      </c>
      <c r="E65" s="149">
        <f t="shared" si="2"/>
        <v>2.1833499999999999</v>
      </c>
      <c r="F65" s="149">
        <f t="shared" si="2"/>
        <v>1.37873</v>
      </c>
      <c r="G65" s="149">
        <f t="shared" si="2"/>
        <v>1.0496300000000001</v>
      </c>
      <c r="H65" s="149">
        <f t="shared" si="2"/>
        <v>3.5916299999999999</v>
      </c>
      <c r="I65" s="149">
        <f t="shared" si="2"/>
        <v>2.2691400000000002</v>
      </c>
      <c r="J65" s="149">
        <f t="shared" si="2"/>
        <v>3.07315</v>
      </c>
      <c r="K65" s="149">
        <f t="shared" si="2"/>
        <v>2.52258</v>
      </c>
      <c r="L65" s="149">
        <f t="shared" si="2"/>
        <v>5.6539099999999998</v>
      </c>
      <c r="M65" s="149">
        <f t="shared" si="2"/>
        <v>3.0215100000000001</v>
      </c>
      <c r="N65" s="149">
        <f t="shared" si="2"/>
        <v>1.0498499999999999</v>
      </c>
      <c r="O65" s="149">
        <f t="shared" si="2"/>
        <v>-1.4424300000000001</v>
      </c>
      <c r="P65" s="149">
        <f t="shared" si="2"/>
        <v>3.9228700000000001</v>
      </c>
      <c r="Q65" s="149">
        <f t="shared" si="2"/>
        <v>1.32866</v>
      </c>
      <c r="R65" s="149">
        <f t="shared" si="2"/>
        <v>1.17885</v>
      </c>
      <c r="S65" s="149">
        <f t="shared" si="2"/>
        <v>1.7479</v>
      </c>
      <c r="T65" s="49">
        <v>2012</v>
      </c>
    </row>
    <row r="66" spans="1:20" s="6" customFormat="1" ht="12" hidden="1" customHeight="1" outlineLevel="1" x14ac:dyDescent="0.2">
      <c r="A66" s="11"/>
      <c r="B66" s="49">
        <v>2013</v>
      </c>
      <c r="C66" s="149">
        <f t="shared" si="2"/>
        <v>1.9000999999999999</v>
      </c>
      <c r="D66" s="149">
        <f t="shared" si="2"/>
        <v>-8.8724600000000002</v>
      </c>
      <c r="E66" s="149">
        <f t="shared" si="2"/>
        <v>-0.18440999999999999</v>
      </c>
      <c r="F66" s="149">
        <f t="shared" si="2"/>
        <v>-0.97872999999999999</v>
      </c>
      <c r="G66" s="149">
        <f t="shared" si="2"/>
        <v>-0.50831000000000004</v>
      </c>
      <c r="H66" s="149">
        <f t="shared" si="2"/>
        <v>1.17615</v>
      </c>
      <c r="I66" s="149">
        <f t="shared" si="2"/>
        <v>2.2122999999999999</v>
      </c>
      <c r="J66" s="149">
        <f t="shared" si="2"/>
        <v>2.6560000000000001</v>
      </c>
      <c r="K66" s="149">
        <f t="shared" si="2"/>
        <v>2.3713500000000001</v>
      </c>
      <c r="L66" s="149">
        <f t="shared" si="2"/>
        <v>3.9506899999999998</v>
      </c>
      <c r="M66" s="149">
        <f t="shared" si="2"/>
        <v>1.7446600000000001</v>
      </c>
      <c r="N66" s="149">
        <f t="shared" si="2"/>
        <v>-1.36588</v>
      </c>
      <c r="O66" s="149">
        <f t="shared" si="2"/>
        <v>0.86711000000000005</v>
      </c>
      <c r="P66" s="149">
        <f t="shared" si="2"/>
        <v>2.2756099999999999</v>
      </c>
      <c r="Q66" s="149">
        <f t="shared" si="2"/>
        <v>2.19231</v>
      </c>
      <c r="R66" s="149">
        <f t="shared" si="2"/>
        <v>2.1514000000000002</v>
      </c>
      <c r="S66" s="149">
        <f t="shared" si="2"/>
        <v>2.3061500000000001</v>
      </c>
      <c r="T66" s="49">
        <v>2013</v>
      </c>
    </row>
    <row r="67" spans="1:20" s="6" customFormat="1" ht="12" hidden="1" customHeight="1" outlineLevel="1" x14ac:dyDescent="0.2">
      <c r="A67" s="11"/>
      <c r="B67" s="49">
        <v>2014</v>
      </c>
      <c r="C67" s="149">
        <f t="shared" si="2"/>
        <v>1.90821</v>
      </c>
      <c r="D67" s="149">
        <f t="shared" si="2"/>
        <v>-2.4340799999999998</v>
      </c>
      <c r="E67" s="149">
        <f t="shared" si="2"/>
        <v>0.33176</v>
      </c>
      <c r="F67" s="149">
        <f t="shared" si="2"/>
        <v>0.63458999999999999</v>
      </c>
      <c r="G67" s="149">
        <f t="shared" si="2"/>
        <v>0.44097999999999998</v>
      </c>
      <c r="H67" s="149">
        <f t="shared" si="2"/>
        <v>-0.17591999999999999</v>
      </c>
      <c r="I67" s="149">
        <f t="shared" si="2"/>
        <v>2.13734</v>
      </c>
      <c r="J67" s="149">
        <f t="shared" si="2"/>
        <v>2.0753699999999999</v>
      </c>
      <c r="K67" s="149">
        <f t="shared" si="2"/>
        <v>1.7962899999999999</v>
      </c>
      <c r="L67" s="149">
        <f t="shared" si="2"/>
        <v>3.3254800000000002</v>
      </c>
      <c r="M67" s="149">
        <f t="shared" si="2"/>
        <v>2.2087300000000001</v>
      </c>
      <c r="N67" s="149">
        <f t="shared" si="2"/>
        <v>-3.42516</v>
      </c>
      <c r="O67" s="149">
        <f t="shared" si="2"/>
        <v>6.6489999999999994E-2</v>
      </c>
      <c r="P67" s="149">
        <f t="shared" si="2"/>
        <v>3.2140399999999998</v>
      </c>
      <c r="Q67" s="149">
        <f t="shared" si="2"/>
        <v>2.1369899999999999</v>
      </c>
      <c r="R67" s="149">
        <f t="shared" si="2"/>
        <v>2.3829799999999999</v>
      </c>
      <c r="S67" s="149">
        <f t="shared" si="2"/>
        <v>1.45346</v>
      </c>
      <c r="T67" s="49">
        <v>2014</v>
      </c>
    </row>
    <row r="68" spans="1:20" s="6" customFormat="1" ht="12" hidden="1" customHeight="1" outlineLevel="1" x14ac:dyDescent="0.2">
      <c r="A68" s="11"/>
      <c r="B68" s="148">
        <v>2015</v>
      </c>
      <c r="C68" s="149">
        <f t="shared" si="2"/>
        <v>2.1372399999999998</v>
      </c>
      <c r="D68" s="149">
        <f t="shared" si="2"/>
        <v>4.1580000000000004</v>
      </c>
      <c r="E68" s="149">
        <f t="shared" si="2"/>
        <v>-0.13633999999999999</v>
      </c>
      <c r="F68" s="149">
        <f t="shared" si="2"/>
        <v>0.33889999999999998</v>
      </c>
      <c r="G68" s="149">
        <f t="shared" si="2"/>
        <v>0.25556000000000001</v>
      </c>
      <c r="H68" s="149">
        <f t="shared" si="2"/>
        <v>-0.93947999999999998</v>
      </c>
      <c r="I68" s="149">
        <f t="shared" si="2"/>
        <v>2.4592800000000001</v>
      </c>
      <c r="J68" s="149">
        <f t="shared" si="2"/>
        <v>2.8962500000000002</v>
      </c>
      <c r="K68" s="149">
        <f t="shared" si="2"/>
        <v>2.14486</v>
      </c>
      <c r="L68" s="149">
        <f t="shared" si="2"/>
        <v>6.2122200000000003</v>
      </c>
      <c r="M68" s="149">
        <f t="shared" si="2"/>
        <v>3.2567599999999999</v>
      </c>
      <c r="N68" s="149">
        <f t="shared" si="2"/>
        <v>-1.0271300000000001</v>
      </c>
      <c r="O68" s="149">
        <f t="shared" si="2"/>
        <v>0.20884</v>
      </c>
      <c r="P68" s="149">
        <f t="shared" si="2"/>
        <v>4.1614899999999997</v>
      </c>
      <c r="Q68" s="149">
        <f t="shared" si="2"/>
        <v>1.71652</v>
      </c>
      <c r="R68" s="149">
        <f t="shared" si="2"/>
        <v>2.57613</v>
      </c>
      <c r="S68" s="149">
        <f t="shared" si="2"/>
        <v>-0.69396999999999998</v>
      </c>
      <c r="T68" s="49">
        <v>2015</v>
      </c>
    </row>
    <row r="69" spans="1:20" s="6" customFormat="1" ht="12" customHeight="1" collapsed="1" x14ac:dyDescent="0.2">
      <c r="A69" s="12"/>
      <c r="B69" s="49">
        <v>2016</v>
      </c>
      <c r="C69" s="149">
        <f t="shared" si="2"/>
        <v>2.8457699999999999</v>
      </c>
      <c r="D69" s="149">
        <f t="shared" si="2"/>
        <v>4.5908199999999999</v>
      </c>
      <c r="E69" s="149">
        <f t="shared" si="2"/>
        <v>-0.51017999999999997</v>
      </c>
      <c r="F69" s="149">
        <f t="shared" si="2"/>
        <v>-0.84123000000000003</v>
      </c>
      <c r="G69" s="149">
        <f t="shared" si="2"/>
        <v>-1.3366400000000001</v>
      </c>
      <c r="H69" s="149">
        <f t="shared" si="2"/>
        <v>5.6489999999999999E-2</v>
      </c>
      <c r="I69" s="149">
        <f t="shared" si="2"/>
        <v>3.3094299999999999</v>
      </c>
      <c r="J69" s="149">
        <f t="shared" si="2"/>
        <v>3.6786799999999999</v>
      </c>
      <c r="K69" s="149">
        <f t="shared" si="2"/>
        <v>2.4772400000000001</v>
      </c>
      <c r="L69" s="149">
        <f t="shared" si="2"/>
        <v>8.7776700000000005</v>
      </c>
      <c r="M69" s="149">
        <f t="shared" si="2"/>
        <v>4.8759699999999997</v>
      </c>
      <c r="N69" s="149">
        <f t="shared" si="2"/>
        <v>-1.0531999999999999</v>
      </c>
      <c r="O69" s="149">
        <f t="shared" si="2"/>
        <v>0.93781000000000003</v>
      </c>
      <c r="P69" s="149">
        <f t="shared" si="2"/>
        <v>6.0375899999999998</v>
      </c>
      <c r="Q69" s="149">
        <f t="shared" si="2"/>
        <v>2.1537899999999999</v>
      </c>
      <c r="R69" s="149">
        <f t="shared" si="2"/>
        <v>2.3748900000000002</v>
      </c>
      <c r="S69" s="149">
        <f t="shared" si="2"/>
        <v>1.51339</v>
      </c>
      <c r="T69" s="49">
        <v>2016</v>
      </c>
    </row>
    <row r="70" spans="1:20" s="6" customFormat="1" ht="12" customHeight="1" x14ac:dyDescent="0.2">
      <c r="A70" s="12"/>
      <c r="B70" s="49">
        <v>2017</v>
      </c>
      <c r="C70" s="149">
        <f t="shared" si="2"/>
        <v>3.1165600000000002</v>
      </c>
      <c r="D70" s="149">
        <f t="shared" si="2"/>
        <v>6.8702300000000003</v>
      </c>
      <c r="E70" s="149">
        <f t="shared" si="2"/>
        <v>0.44730999999999999</v>
      </c>
      <c r="F70" s="149">
        <f t="shared" si="2"/>
        <v>-1.2619199999999999</v>
      </c>
      <c r="G70" s="149">
        <f t="shared" si="2"/>
        <v>-1.6478999999999999</v>
      </c>
      <c r="H70" s="149">
        <f t="shared" si="2"/>
        <v>3.3469099999999998</v>
      </c>
      <c r="I70" s="149">
        <f t="shared" si="2"/>
        <v>3.4709500000000002</v>
      </c>
      <c r="J70" s="149">
        <f t="shared" si="2"/>
        <v>3.27319</v>
      </c>
      <c r="K70" s="149">
        <f t="shared" si="2"/>
        <v>1.84799</v>
      </c>
      <c r="L70" s="149">
        <f t="shared" si="2"/>
        <v>8.9715299999999996</v>
      </c>
      <c r="M70" s="149">
        <f t="shared" si="2"/>
        <v>5.5373900000000003</v>
      </c>
      <c r="N70" s="149">
        <f t="shared" si="2"/>
        <v>-0.53739999999999999</v>
      </c>
      <c r="O70" s="149">
        <f t="shared" si="2"/>
        <v>-0.91971000000000003</v>
      </c>
      <c r="P70" s="149">
        <f t="shared" si="2"/>
        <v>6.9421099999999996</v>
      </c>
      <c r="Q70" s="149">
        <f t="shared" si="2"/>
        <v>2.36944</v>
      </c>
      <c r="R70" s="149">
        <f t="shared" si="2"/>
        <v>2.5717300000000001</v>
      </c>
      <c r="S70" s="149">
        <f t="shared" si="2"/>
        <v>1.77854</v>
      </c>
      <c r="T70" s="49">
        <v>2017</v>
      </c>
    </row>
    <row r="71" spans="1:20" s="6" customFormat="1" ht="12" customHeight="1" x14ac:dyDescent="0.2">
      <c r="A71" s="12"/>
      <c r="B71" s="49">
        <v>2018</v>
      </c>
      <c r="C71" s="149">
        <f t="shared" si="2"/>
        <v>2.70208</v>
      </c>
      <c r="D71" s="149">
        <f t="shared" si="2"/>
        <v>0.35714000000000001</v>
      </c>
      <c r="E71" s="149">
        <f t="shared" si="2"/>
        <v>1.71163</v>
      </c>
      <c r="F71" s="149">
        <f t="shared" si="2"/>
        <v>0.11547</v>
      </c>
      <c r="G71" s="149">
        <f t="shared" si="2"/>
        <v>-0.31489</v>
      </c>
      <c r="H71" s="149">
        <f t="shared" si="2"/>
        <v>4.2986500000000003</v>
      </c>
      <c r="I71" s="149">
        <f t="shared" si="2"/>
        <v>2.8309099999999998</v>
      </c>
      <c r="J71" s="149">
        <f t="shared" si="2"/>
        <v>3.1067300000000002</v>
      </c>
      <c r="K71" s="149">
        <f t="shared" si="2"/>
        <v>1.6510100000000001</v>
      </c>
      <c r="L71" s="149">
        <f t="shared" si="2"/>
        <v>8.5465900000000001</v>
      </c>
      <c r="M71" s="149">
        <f t="shared" si="2"/>
        <v>3.3312300000000001</v>
      </c>
      <c r="N71" s="149">
        <f t="shared" si="2"/>
        <v>1.89497</v>
      </c>
      <c r="O71" s="149">
        <f t="shared" si="2"/>
        <v>3.8148200000000001</v>
      </c>
      <c r="P71" s="149">
        <f t="shared" si="2"/>
        <v>3.4205000000000001</v>
      </c>
      <c r="Q71" s="149">
        <f t="shared" si="2"/>
        <v>2.3360400000000001</v>
      </c>
      <c r="R71" s="149">
        <f t="shared" si="2"/>
        <v>2.3277100000000002</v>
      </c>
      <c r="S71" s="149">
        <f t="shared" si="2"/>
        <v>2.3605499999999999</v>
      </c>
      <c r="T71" s="49">
        <v>2018</v>
      </c>
    </row>
    <row r="72" spans="1:20" s="6" customFormat="1" ht="12" customHeight="1" x14ac:dyDescent="0.2">
      <c r="A72" s="12"/>
      <c r="B72" s="49">
        <v>2019</v>
      </c>
      <c r="C72" s="149">
        <f t="shared" si="2"/>
        <v>2.4221200000000001</v>
      </c>
      <c r="D72" s="149">
        <f t="shared" si="2"/>
        <v>-13.167260000000001</v>
      </c>
      <c r="E72" s="149">
        <f t="shared" si="2"/>
        <v>1.1473199999999999</v>
      </c>
      <c r="F72" s="149">
        <f t="shared" si="2"/>
        <v>-0.28655000000000003</v>
      </c>
      <c r="G72" s="149">
        <f t="shared" si="2"/>
        <v>-0.59377000000000002</v>
      </c>
      <c r="H72" s="149">
        <f t="shared" si="2"/>
        <v>3.3780999999999999</v>
      </c>
      <c r="I72" s="149">
        <f t="shared" si="2"/>
        <v>2.5900599999999998</v>
      </c>
      <c r="J72" s="149">
        <f t="shared" si="2"/>
        <v>2.5603400000000001</v>
      </c>
      <c r="K72" s="149">
        <f t="shared" si="2"/>
        <v>1.28904</v>
      </c>
      <c r="L72" s="149">
        <f t="shared" si="2"/>
        <v>7.0092600000000003</v>
      </c>
      <c r="M72" s="149">
        <f t="shared" si="2"/>
        <v>3.1006499999999999</v>
      </c>
      <c r="N72" s="149">
        <f t="shared" si="2"/>
        <v>3.27373</v>
      </c>
      <c r="O72" s="149">
        <f t="shared" si="2"/>
        <v>2.3265899999999999</v>
      </c>
      <c r="P72" s="149">
        <f t="shared" si="2"/>
        <v>3.1684399999999999</v>
      </c>
      <c r="Q72" s="149">
        <f t="shared" si="2"/>
        <v>2.2928600000000001</v>
      </c>
      <c r="R72" s="149">
        <f t="shared" si="2"/>
        <v>1.7442500000000001</v>
      </c>
      <c r="S72" s="149">
        <f t="shared" si="2"/>
        <v>3.9073699999999998</v>
      </c>
      <c r="T72" s="49">
        <v>2019</v>
      </c>
    </row>
    <row r="73" spans="1:20" s="6" customFormat="1" ht="12" customHeight="1" x14ac:dyDescent="0.2">
      <c r="A73" s="12"/>
      <c r="B73" s="49">
        <v>2020</v>
      </c>
      <c r="C73" s="149">
        <f t="shared" si="2"/>
        <v>-0.26624999999999999</v>
      </c>
      <c r="D73" s="149">
        <f t="shared" si="2"/>
        <v>3.2786900000000001</v>
      </c>
      <c r="E73" s="149">
        <f t="shared" si="2"/>
        <v>-1.3007200000000001</v>
      </c>
      <c r="F73" s="149">
        <f t="shared" si="2"/>
        <v>-1.6092900000000001</v>
      </c>
      <c r="G73" s="149">
        <f t="shared" si="2"/>
        <v>-2.6611600000000002</v>
      </c>
      <c r="H73" s="149">
        <f t="shared" si="2"/>
        <v>-0.83767999999999998</v>
      </c>
      <c r="I73" s="149">
        <f t="shared" si="2"/>
        <v>-0.13674</v>
      </c>
      <c r="J73" s="149">
        <f t="shared" si="2"/>
        <v>-1.7497400000000001</v>
      </c>
      <c r="K73" s="149">
        <f t="shared" si="2"/>
        <v>-4.6200200000000002</v>
      </c>
      <c r="L73" s="149">
        <f t="shared" si="2"/>
        <v>7.75786</v>
      </c>
      <c r="M73" s="149">
        <f t="shared" si="2"/>
        <v>-1.0198400000000001</v>
      </c>
      <c r="N73" s="149">
        <f t="shared" si="2"/>
        <v>5.1319600000000003</v>
      </c>
      <c r="O73" s="149">
        <f t="shared" si="2"/>
        <v>-1.33969</v>
      </c>
      <c r="P73" s="149">
        <f t="shared" si="2"/>
        <v>-1.5847599999999999</v>
      </c>
      <c r="Q73" s="149">
        <f t="shared" si="2"/>
        <v>1.5201899999999999</v>
      </c>
      <c r="R73" s="149">
        <f t="shared" si="2"/>
        <v>1.6375200000000001</v>
      </c>
      <c r="S73" s="149">
        <f t="shared" si="2"/>
        <v>1.1821200000000001</v>
      </c>
      <c r="T73" s="49">
        <v>2020</v>
      </c>
    </row>
    <row r="74" spans="1:20" s="6" customFormat="1" ht="12" customHeight="1" x14ac:dyDescent="0.2">
      <c r="A74" s="12"/>
      <c r="B74" s="49">
        <v>2021</v>
      </c>
      <c r="C74" s="149">
        <f t="shared" si="2"/>
        <v>0.77063999999999999</v>
      </c>
      <c r="D74" s="149">
        <f t="shared" si="2"/>
        <v>-6.3492100000000002</v>
      </c>
      <c r="E74" s="149">
        <f t="shared" si="2"/>
        <v>-1.2300599999999999</v>
      </c>
      <c r="F74" s="149">
        <f t="shared" si="2"/>
        <v>-1.49322</v>
      </c>
      <c r="G74" s="149">
        <f t="shared" si="2"/>
        <v>-2.4188000000000001</v>
      </c>
      <c r="H74" s="149">
        <f t="shared" si="2"/>
        <v>-0.83823000000000003</v>
      </c>
      <c r="I74" s="149">
        <f t="shared" si="2"/>
        <v>1.0219499999999999</v>
      </c>
      <c r="J74" s="149">
        <f t="shared" si="2"/>
        <v>0.51700000000000002</v>
      </c>
      <c r="K74" s="149">
        <f t="shared" si="2"/>
        <v>-2.1536900000000001</v>
      </c>
      <c r="L74" s="149">
        <f t="shared" si="2"/>
        <v>8.3473000000000006</v>
      </c>
      <c r="M74" s="149">
        <f t="shared" si="2"/>
        <v>-0.34634999999999999</v>
      </c>
      <c r="N74" s="149">
        <f t="shared" si="2"/>
        <v>1.24336</v>
      </c>
      <c r="O74" s="149">
        <f t="shared" si="2"/>
        <v>0.65069999999999995</v>
      </c>
      <c r="P74" s="149">
        <f t="shared" si="2"/>
        <v>-0.62028000000000005</v>
      </c>
      <c r="Q74" s="149">
        <f t="shared" si="2"/>
        <v>2.19231</v>
      </c>
      <c r="R74" s="149">
        <f t="shared" si="2"/>
        <v>3.0829</v>
      </c>
      <c r="S74" s="149">
        <f t="shared" si="2"/>
        <v>-0.38557999999999998</v>
      </c>
      <c r="T74" s="49">
        <v>2021</v>
      </c>
    </row>
    <row r="75" spans="1:20" s="6" customFormat="1" ht="12" customHeight="1" x14ac:dyDescent="0.2">
      <c r="A75" s="12"/>
      <c r="B75" s="49">
        <v>2022</v>
      </c>
      <c r="C75" s="149">
        <f t="shared" si="2"/>
        <v>3.3685100000000001</v>
      </c>
      <c r="D75" s="149">
        <f t="shared" si="2"/>
        <v>-5.0847499999999997</v>
      </c>
      <c r="E75" s="149">
        <f t="shared" si="2"/>
        <v>1.0755600000000001</v>
      </c>
      <c r="F75" s="149">
        <f t="shared" si="2"/>
        <v>0.54110999999999998</v>
      </c>
      <c r="G75" s="149">
        <f t="shared" si="2"/>
        <v>0.23079</v>
      </c>
      <c r="H75" s="149">
        <f t="shared" si="2"/>
        <v>1.8660600000000001</v>
      </c>
      <c r="I75" s="149">
        <f t="shared" si="2"/>
        <v>3.65008</v>
      </c>
      <c r="J75" s="149">
        <f t="shared" si="2"/>
        <v>6.25352</v>
      </c>
      <c r="K75" s="149">
        <f t="shared" si="2"/>
        <v>4.6660599999999999</v>
      </c>
      <c r="L75" s="149">
        <f t="shared" si="2"/>
        <v>10.456770000000001</v>
      </c>
      <c r="M75" s="149">
        <f t="shared" si="2"/>
        <v>3.6357300000000001</v>
      </c>
      <c r="N75" s="149">
        <f t="shared" si="2"/>
        <v>-0.30760999999999999</v>
      </c>
      <c r="O75" s="149">
        <f t="shared" si="2"/>
        <v>1.1964600000000001</v>
      </c>
      <c r="P75" s="149">
        <f t="shared" si="2"/>
        <v>4.3226199999999997</v>
      </c>
      <c r="Q75" s="149">
        <f t="shared" si="2"/>
        <v>1.96315</v>
      </c>
      <c r="R75" s="149">
        <f t="shared" si="2"/>
        <v>2.1040700000000001</v>
      </c>
      <c r="S75" s="149">
        <f t="shared" si="2"/>
        <v>1.5410299999999999</v>
      </c>
      <c r="T75" s="49">
        <v>2022</v>
      </c>
    </row>
    <row r="76" spans="1:20" s="6" customFormat="1" ht="12" customHeight="1" x14ac:dyDescent="0.2">
      <c r="A76" s="12"/>
      <c r="B76" s="49">
        <v>2023</v>
      </c>
      <c r="C76" s="149">
        <f t="shared" ref="C76:S78" si="3">ROUND(C40/C39*100-100,5)</f>
        <v>1.7947500000000001</v>
      </c>
      <c r="D76" s="149">
        <f t="shared" si="3"/>
        <v>4.9107099999999999</v>
      </c>
      <c r="E76" s="149">
        <f t="shared" si="3"/>
        <v>1.4714700000000001</v>
      </c>
      <c r="F76" s="149">
        <f t="shared" si="3"/>
        <v>0.91715000000000002</v>
      </c>
      <c r="G76" s="149">
        <f t="shared" si="3"/>
        <v>-3.0339999999999999E-2</v>
      </c>
      <c r="H76" s="149">
        <f t="shared" si="3"/>
        <v>2.2806999999999999</v>
      </c>
      <c r="I76" s="149">
        <f t="shared" si="3"/>
        <v>1.8324400000000001</v>
      </c>
      <c r="J76" s="149">
        <f t="shared" si="3"/>
        <v>1.9061699999999999</v>
      </c>
      <c r="K76" s="149">
        <f t="shared" si="3"/>
        <v>0.77637999999999996</v>
      </c>
      <c r="L76" s="149">
        <f t="shared" si="3"/>
        <v>4.7407899999999996</v>
      </c>
      <c r="M76" s="149">
        <f t="shared" si="3"/>
        <v>2.3173400000000002</v>
      </c>
      <c r="N76" s="149">
        <f t="shared" si="3"/>
        <v>1.55914</v>
      </c>
      <c r="O76" s="149">
        <f t="shared" si="3"/>
        <v>1.6126499999999999</v>
      </c>
      <c r="P76" s="149">
        <f t="shared" si="3"/>
        <v>2.4694799999999999</v>
      </c>
      <c r="Q76" s="149">
        <f t="shared" si="3"/>
        <v>1.4887600000000001</v>
      </c>
      <c r="R76" s="149">
        <f t="shared" si="3"/>
        <v>1.5171399999999999</v>
      </c>
      <c r="S76" s="149">
        <f t="shared" si="3"/>
        <v>1.4032800000000001</v>
      </c>
      <c r="T76" s="49">
        <v>2023</v>
      </c>
    </row>
    <row r="77" spans="1:20" s="6" customFormat="1" ht="12" customHeight="1" x14ac:dyDescent="0.2">
      <c r="A77" s="12"/>
      <c r="B77" s="49">
        <v>2024</v>
      </c>
      <c r="C77" s="149">
        <f t="shared" si="3"/>
        <v>0.29801</v>
      </c>
      <c r="D77" s="149">
        <f t="shared" si="3"/>
        <v>8.0851100000000002</v>
      </c>
      <c r="E77" s="149">
        <f t="shared" si="3"/>
        <v>0.75158000000000003</v>
      </c>
      <c r="F77" s="149">
        <f t="shared" si="3"/>
        <v>1.28871</v>
      </c>
      <c r="G77" s="149">
        <f t="shared" si="3"/>
        <v>0.62670999999999999</v>
      </c>
      <c r="H77" s="149">
        <f t="shared" si="3"/>
        <v>-2.2100000000000002E-2</v>
      </c>
      <c r="I77" s="149">
        <f t="shared" si="3"/>
        <v>0.24243000000000001</v>
      </c>
      <c r="J77" s="149">
        <f t="shared" si="3"/>
        <v>-0.88580000000000003</v>
      </c>
      <c r="K77" s="149">
        <f t="shared" si="3"/>
        <v>-0.26206000000000002</v>
      </c>
      <c r="L77" s="149">
        <f t="shared" si="3"/>
        <v>-2.3915099999999998</v>
      </c>
      <c r="M77" s="149">
        <f t="shared" si="3"/>
        <v>0.72089999999999999</v>
      </c>
      <c r="N77" s="149">
        <f t="shared" si="3"/>
        <v>2.5249199999999998</v>
      </c>
      <c r="O77" s="149">
        <f t="shared" si="3"/>
        <v>2.35548</v>
      </c>
      <c r="P77" s="149">
        <f t="shared" si="3"/>
        <v>0.36651</v>
      </c>
      <c r="Q77" s="149">
        <f t="shared" si="3"/>
        <v>0.71911999999999998</v>
      </c>
      <c r="R77" s="149">
        <f t="shared" si="3"/>
        <v>0.81393000000000004</v>
      </c>
      <c r="S77" s="149">
        <f t="shared" si="3"/>
        <v>0.43325000000000002</v>
      </c>
      <c r="T77" s="49">
        <v>2024</v>
      </c>
    </row>
    <row r="78" spans="1:20" s="6" customFormat="1" ht="12" customHeight="1" x14ac:dyDescent="0.2">
      <c r="A78" s="12"/>
      <c r="B78" s="49">
        <v>2025</v>
      </c>
      <c r="C78" s="149">
        <f t="shared" si="3"/>
        <v>-7.1809999999999999E-2</v>
      </c>
      <c r="D78" s="149">
        <f t="shared" si="3"/>
        <v>2.9527600000000001</v>
      </c>
      <c r="E78" s="149">
        <f t="shared" si="3"/>
        <v>0.69889999999999997</v>
      </c>
      <c r="F78" s="149">
        <f t="shared" si="3"/>
        <v>0.83162000000000003</v>
      </c>
      <c r="G78" s="149">
        <f t="shared" si="3"/>
        <v>-0.61216000000000004</v>
      </c>
      <c r="H78" s="149">
        <f t="shared" si="3"/>
        <v>0.50522</v>
      </c>
      <c r="I78" s="149">
        <f t="shared" si="3"/>
        <v>-0.16431999999999999</v>
      </c>
      <c r="J78" s="149">
        <f t="shared" si="3"/>
        <v>-0.39748</v>
      </c>
      <c r="K78" s="149">
        <f t="shared" si="3"/>
        <v>0.46607999999999999</v>
      </c>
      <c r="L78" s="149">
        <f t="shared" si="3"/>
        <v>-2.52759</v>
      </c>
      <c r="M78" s="149">
        <f t="shared" si="3"/>
        <v>-1.0415399999999999</v>
      </c>
      <c r="N78" s="149">
        <f t="shared" si="3"/>
        <v>2.7298900000000001</v>
      </c>
      <c r="O78" s="149">
        <f t="shared" si="3"/>
        <v>1.46096</v>
      </c>
      <c r="P78" s="149">
        <f t="shared" si="3"/>
        <v>-1.69892</v>
      </c>
      <c r="Q78" s="149">
        <f t="shared" si="3"/>
        <v>0.52761999999999998</v>
      </c>
      <c r="R78" s="149">
        <f t="shared" si="3"/>
        <v>0.65571999999999997</v>
      </c>
      <c r="S78" s="149">
        <f t="shared" si="3"/>
        <v>0.13988999999999999</v>
      </c>
      <c r="T78" s="49">
        <v>2025</v>
      </c>
    </row>
    <row r="79" spans="1:20" s="6" customFormat="1" ht="12" customHeight="1" x14ac:dyDescent="0.2">
      <c r="A79" s="12"/>
      <c r="B79" s="48"/>
      <c r="C79" s="48"/>
      <c r="D79" s="48"/>
      <c r="E79" s="48"/>
      <c r="F79" s="48"/>
      <c r="G79" s="48"/>
      <c r="H79" s="48"/>
      <c r="I79" s="48"/>
      <c r="J79" s="48"/>
      <c r="K79" s="48"/>
      <c r="L79" s="48"/>
      <c r="M79" s="48"/>
      <c r="N79" s="48"/>
      <c r="O79" s="48"/>
      <c r="P79" s="48"/>
      <c r="Q79" s="48"/>
      <c r="R79" s="48"/>
      <c r="S79" s="48"/>
      <c r="T79" s="48"/>
    </row>
    <row r="80" spans="1:20" s="6" customFormat="1" ht="12" customHeight="1" x14ac:dyDescent="0.2">
      <c r="A80" s="12"/>
      <c r="B80" s="48"/>
      <c r="C80" s="172" t="s">
        <v>111</v>
      </c>
      <c r="D80" s="172"/>
      <c r="E80" s="172"/>
      <c r="F80" s="172"/>
      <c r="G80" s="172"/>
      <c r="H80" s="172"/>
      <c r="I80" s="172" t="s">
        <v>111</v>
      </c>
      <c r="J80" s="172"/>
      <c r="K80" s="172"/>
      <c r="L80" s="172"/>
      <c r="M80" s="172"/>
      <c r="N80" s="172"/>
      <c r="O80" s="172"/>
      <c r="P80" s="172"/>
      <c r="Q80" s="172"/>
      <c r="R80" s="172"/>
      <c r="S80" s="172"/>
      <c r="T80" s="48"/>
    </row>
    <row r="81" spans="1:20" s="6" customFormat="1" ht="12" customHeight="1" x14ac:dyDescent="0.2">
      <c r="A81" s="12"/>
      <c r="B81" s="49">
        <v>1991</v>
      </c>
      <c r="C81" s="152">
        <v>100</v>
      </c>
      <c r="D81" s="153">
        <f t="shared" ref="D81:S96" si="4">ROUND(D8/$C8*100,5)</f>
        <v>7.2270000000000001E-2</v>
      </c>
      <c r="E81" s="153">
        <f t="shared" si="4"/>
        <v>26.56296</v>
      </c>
      <c r="F81" s="153">
        <f t="shared" si="4"/>
        <v>18.626729999999998</v>
      </c>
      <c r="G81" s="153">
        <f t="shared" si="4"/>
        <v>16.174399999999999</v>
      </c>
      <c r="H81" s="153">
        <f t="shared" si="4"/>
        <v>7.9362300000000001</v>
      </c>
      <c r="I81" s="153">
        <f t="shared" si="4"/>
        <v>73.364769999999993</v>
      </c>
      <c r="J81" s="153">
        <f t="shared" si="4"/>
        <v>29.326250000000002</v>
      </c>
      <c r="K81" s="149" t="s">
        <v>19</v>
      </c>
      <c r="L81" s="149" t="s">
        <v>19</v>
      </c>
      <c r="M81" s="153">
        <f t="shared" si="4"/>
        <v>13.20806</v>
      </c>
      <c r="N81" s="149" t="s">
        <v>19</v>
      </c>
      <c r="O81" s="149" t="s">
        <v>19</v>
      </c>
      <c r="P81" s="149" t="s">
        <v>19</v>
      </c>
      <c r="Q81" s="153">
        <f t="shared" si="4"/>
        <v>30.830459999999999</v>
      </c>
      <c r="R81" s="149" t="s">
        <v>19</v>
      </c>
      <c r="S81" s="149" t="s">
        <v>19</v>
      </c>
      <c r="T81" s="49">
        <v>1991</v>
      </c>
    </row>
    <row r="82" spans="1:20" s="6" customFormat="1" ht="12" hidden="1" customHeight="1" outlineLevel="1" x14ac:dyDescent="0.2">
      <c r="A82" s="12"/>
      <c r="B82" s="49">
        <v>1992</v>
      </c>
      <c r="C82" s="152">
        <v>100</v>
      </c>
      <c r="D82" s="153">
        <f t="shared" si="4"/>
        <v>6.9519999999999998E-2</v>
      </c>
      <c r="E82" s="153">
        <f t="shared" si="4"/>
        <v>25.07208</v>
      </c>
      <c r="F82" s="153">
        <f t="shared" si="4"/>
        <v>16.640239999999999</v>
      </c>
      <c r="G82" s="153">
        <f t="shared" si="4"/>
        <v>14.187530000000001</v>
      </c>
      <c r="H82" s="153">
        <f t="shared" si="4"/>
        <v>8.4318500000000007</v>
      </c>
      <c r="I82" s="153">
        <f t="shared" si="4"/>
        <v>74.858400000000003</v>
      </c>
      <c r="J82" s="153">
        <f t="shared" si="4"/>
        <v>28.447559999999999</v>
      </c>
      <c r="K82" s="149" t="s">
        <v>19</v>
      </c>
      <c r="L82" s="149" t="s">
        <v>19</v>
      </c>
      <c r="M82" s="153">
        <f t="shared" si="4"/>
        <v>14.440530000000001</v>
      </c>
      <c r="N82" s="149" t="s">
        <v>19</v>
      </c>
      <c r="O82" s="149" t="s">
        <v>19</v>
      </c>
      <c r="P82" s="149" t="s">
        <v>19</v>
      </c>
      <c r="Q82" s="153">
        <f t="shared" si="4"/>
        <v>31.970300000000002</v>
      </c>
      <c r="R82" s="149" t="s">
        <v>19</v>
      </c>
      <c r="S82" s="149" t="s">
        <v>19</v>
      </c>
      <c r="T82" s="49">
        <v>1992</v>
      </c>
    </row>
    <row r="83" spans="1:20" s="6" customFormat="1" ht="12" hidden="1" customHeight="1" outlineLevel="1" x14ac:dyDescent="0.2">
      <c r="A83" s="12"/>
      <c r="B83" s="49">
        <v>1993</v>
      </c>
      <c r="C83" s="152">
        <v>100</v>
      </c>
      <c r="D83" s="153">
        <f t="shared" si="4"/>
        <v>6.5180000000000002E-2</v>
      </c>
      <c r="E83" s="153">
        <f t="shared" si="4"/>
        <v>24.03126</v>
      </c>
      <c r="F83" s="153">
        <f t="shared" si="4"/>
        <v>15.128130000000001</v>
      </c>
      <c r="G83" s="153">
        <f t="shared" si="4"/>
        <v>12.69778</v>
      </c>
      <c r="H83" s="153">
        <f t="shared" si="4"/>
        <v>8.9031300000000009</v>
      </c>
      <c r="I83" s="153">
        <f t="shared" si="4"/>
        <v>75.903559999999999</v>
      </c>
      <c r="J83" s="153">
        <f t="shared" si="4"/>
        <v>28.114339999999999</v>
      </c>
      <c r="K83" s="149" t="s">
        <v>19</v>
      </c>
      <c r="L83" s="149" t="s">
        <v>19</v>
      </c>
      <c r="M83" s="153">
        <f t="shared" si="4"/>
        <v>15.36838</v>
      </c>
      <c r="N83" s="149" t="s">
        <v>19</v>
      </c>
      <c r="O83" s="149" t="s">
        <v>19</v>
      </c>
      <c r="P83" s="149" t="s">
        <v>19</v>
      </c>
      <c r="Q83" s="153">
        <f t="shared" si="4"/>
        <v>32.420850000000002</v>
      </c>
      <c r="R83" s="149" t="s">
        <v>19</v>
      </c>
      <c r="S83" s="149" t="s">
        <v>19</v>
      </c>
      <c r="T83" s="49">
        <v>1993</v>
      </c>
    </row>
    <row r="84" spans="1:20" s="6" customFormat="1" ht="12" hidden="1" customHeight="1" outlineLevel="1" x14ac:dyDescent="0.2">
      <c r="A84" s="12"/>
      <c r="B84" s="49">
        <v>1994</v>
      </c>
      <c r="C84" s="152">
        <v>100</v>
      </c>
      <c r="D84" s="153">
        <f t="shared" si="4"/>
        <v>6.615E-2</v>
      </c>
      <c r="E84" s="153">
        <f t="shared" si="4"/>
        <v>23.157119999999999</v>
      </c>
      <c r="F84" s="153">
        <f t="shared" si="4"/>
        <v>13.86093</v>
      </c>
      <c r="G84" s="153">
        <f t="shared" si="4"/>
        <v>11.463520000000001</v>
      </c>
      <c r="H84" s="153">
        <f t="shared" si="4"/>
        <v>9.2961899999999993</v>
      </c>
      <c r="I84" s="153">
        <f t="shared" si="4"/>
        <v>76.776730000000001</v>
      </c>
      <c r="J84" s="153">
        <f t="shared" si="4"/>
        <v>27.251359999999998</v>
      </c>
      <c r="K84" s="149" t="s">
        <v>19</v>
      </c>
      <c r="L84" s="149" t="s">
        <v>19</v>
      </c>
      <c r="M84" s="153">
        <f t="shared" si="4"/>
        <v>16.204180000000001</v>
      </c>
      <c r="N84" s="149" t="s">
        <v>19</v>
      </c>
      <c r="O84" s="149" t="s">
        <v>19</v>
      </c>
      <c r="P84" s="149" t="s">
        <v>19</v>
      </c>
      <c r="Q84" s="153">
        <f t="shared" si="4"/>
        <v>33.321179999999998</v>
      </c>
      <c r="R84" s="149" t="s">
        <v>19</v>
      </c>
      <c r="S84" s="149" t="s">
        <v>19</v>
      </c>
      <c r="T84" s="49">
        <v>1994</v>
      </c>
    </row>
    <row r="85" spans="1:20" s="6" customFormat="1" ht="12" hidden="1" customHeight="1" outlineLevel="1" x14ac:dyDescent="0.2">
      <c r="A85" s="12"/>
      <c r="B85" s="49">
        <v>1995</v>
      </c>
      <c r="C85" s="152">
        <v>100</v>
      </c>
      <c r="D85" s="153">
        <f t="shared" si="4"/>
        <v>6.8610000000000004E-2</v>
      </c>
      <c r="E85" s="153">
        <f t="shared" si="4"/>
        <v>22.210529999999999</v>
      </c>
      <c r="F85" s="153">
        <f t="shared" si="4"/>
        <v>12.95172</v>
      </c>
      <c r="G85" s="153">
        <f t="shared" si="4"/>
        <v>10.68939</v>
      </c>
      <c r="H85" s="153">
        <f t="shared" si="4"/>
        <v>9.2588100000000004</v>
      </c>
      <c r="I85" s="153">
        <f t="shared" si="4"/>
        <v>77.720860000000002</v>
      </c>
      <c r="J85" s="153">
        <f t="shared" si="4"/>
        <v>26.531040000000001</v>
      </c>
      <c r="K85" s="149" t="s">
        <v>19</v>
      </c>
      <c r="L85" s="149" t="s">
        <v>19</v>
      </c>
      <c r="M85" s="153">
        <f t="shared" si="4"/>
        <v>16.704930000000001</v>
      </c>
      <c r="N85" s="149" t="s">
        <v>19</v>
      </c>
      <c r="O85" s="149" t="s">
        <v>19</v>
      </c>
      <c r="P85" s="149" t="s">
        <v>19</v>
      </c>
      <c r="Q85" s="153">
        <f t="shared" si="4"/>
        <v>34.484879999999997</v>
      </c>
      <c r="R85" s="149" t="s">
        <v>19</v>
      </c>
      <c r="S85" s="149" t="s">
        <v>19</v>
      </c>
      <c r="T85" s="49">
        <v>1995</v>
      </c>
    </row>
    <row r="86" spans="1:20" s="6" customFormat="1" ht="12" hidden="1" customHeight="1" outlineLevel="1" x14ac:dyDescent="0.2">
      <c r="A86" s="12"/>
      <c r="B86" s="49">
        <v>1996</v>
      </c>
      <c r="C86" s="152">
        <v>100</v>
      </c>
      <c r="D86" s="153">
        <f t="shared" si="4"/>
        <v>6.658E-2</v>
      </c>
      <c r="E86" s="153">
        <f t="shared" si="4"/>
        <v>21.187100000000001</v>
      </c>
      <c r="F86" s="153">
        <f t="shared" si="4"/>
        <v>12.33372</v>
      </c>
      <c r="G86" s="153">
        <f t="shared" si="4"/>
        <v>10.11604</v>
      </c>
      <c r="H86" s="153">
        <f t="shared" si="4"/>
        <v>8.8533899999999992</v>
      </c>
      <c r="I86" s="153">
        <f t="shared" si="4"/>
        <v>78.746319999999997</v>
      </c>
      <c r="J86" s="153">
        <f t="shared" si="4"/>
        <v>26.028210000000001</v>
      </c>
      <c r="K86" s="149" t="s">
        <v>19</v>
      </c>
      <c r="L86" s="149" t="s">
        <v>19</v>
      </c>
      <c r="M86" s="153">
        <f t="shared" si="4"/>
        <v>17.16058</v>
      </c>
      <c r="N86" s="149" t="s">
        <v>19</v>
      </c>
      <c r="O86" s="149" t="s">
        <v>19</v>
      </c>
      <c r="P86" s="149" t="s">
        <v>19</v>
      </c>
      <c r="Q86" s="153">
        <f t="shared" si="4"/>
        <v>35.55753</v>
      </c>
      <c r="R86" s="149" t="s">
        <v>19</v>
      </c>
      <c r="S86" s="149" t="s">
        <v>19</v>
      </c>
      <c r="T86" s="49">
        <v>1996</v>
      </c>
    </row>
    <row r="87" spans="1:20" s="6" customFormat="1" ht="12" hidden="1" customHeight="1" outlineLevel="1" x14ac:dyDescent="0.2">
      <c r="A87" s="12"/>
      <c r="B87" s="49">
        <v>1997</v>
      </c>
      <c r="C87" s="152">
        <v>100</v>
      </c>
      <c r="D87" s="153">
        <f t="shared" si="4"/>
        <v>6.3820000000000002E-2</v>
      </c>
      <c r="E87" s="153">
        <f t="shared" si="4"/>
        <v>20.642710000000001</v>
      </c>
      <c r="F87" s="153">
        <f t="shared" si="4"/>
        <v>12.03163</v>
      </c>
      <c r="G87" s="153">
        <f t="shared" si="4"/>
        <v>9.8395899999999994</v>
      </c>
      <c r="H87" s="153">
        <f t="shared" si="4"/>
        <v>8.6110699999999998</v>
      </c>
      <c r="I87" s="153">
        <f t="shared" si="4"/>
        <v>79.293469999999999</v>
      </c>
      <c r="J87" s="153">
        <f t="shared" si="4"/>
        <v>25.456959999999999</v>
      </c>
      <c r="K87" s="149" t="s">
        <v>19</v>
      </c>
      <c r="L87" s="149" t="s">
        <v>19</v>
      </c>
      <c r="M87" s="153">
        <f t="shared" si="4"/>
        <v>17.69876</v>
      </c>
      <c r="N87" s="149" t="s">
        <v>19</v>
      </c>
      <c r="O87" s="149" t="s">
        <v>19</v>
      </c>
      <c r="P87" s="149" t="s">
        <v>19</v>
      </c>
      <c r="Q87" s="153">
        <f t="shared" si="4"/>
        <v>36.137740000000001</v>
      </c>
      <c r="R87" s="149" t="s">
        <v>19</v>
      </c>
      <c r="S87" s="149" t="s">
        <v>19</v>
      </c>
      <c r="T87" s="49">
        <v>1997</v>
      </c>
    </row>
    <row r="88" spans="1:20" s="6" customFormat="1" ht="12" hidden="1" customHeight="1" outlineLevel="1" x14ac:dyDescent="0.2">
      <c r="A88" s="12"/>
      <c r="B88" s="49">
        <v>1998</v>
      </c>
      <c r="C88" s="152">
        <v>100</v>
      </c>
      <c r="D88" s="153">
        <f t="shared" si="4"/>
        <v>6.1539999999999997E-2</v>
      </c>
      <c r="E88" s="153">
        <f t="shared" si="4"/>
        <v>19.748139999999999</v>
      </c>
      <c r="F88" s="153">
        <f t="shared" si="4"/>
        <v>11.69463</v>
      </c>
      <c r="G88" s="153">
        <f t="shared" si="4"/>
        <v>9.5847700000000007</v>
      </c>
      <c r="H88" s="153">
        <f t="shared" si="4"/>
        <v>8.0535200000000007</v>
      </c>
      <c r="I88" s="153">
        <f t="shared" si="4"/>
        <v>80.190309999999997</v>
      </c>
      <c r="J88" s="153">
        <f t="shared" si="4"/>
        <v>25.27749</v>
      </c>
      <c r="K88" s="149" t="s">
        <v>19</v>
      </c>
      <c r="L88" s="149" t="s">
        <v>19</v>
      </c>
      <c r="M88" s="153">
        <f t="shared" si="4"/>
        <v>18.319839999999999</v>
      </c>
      <c r="N88" s="149" t="s">
        <v>19</v>
      </c>
      <c r="O88" s="149" t="s">
        <v>19</v>
      </c>
      <c r="P88" s="149" t="s">
        <v>19</v>
      </c>
      <c r="Q88" s="153">
        <f t="shared" si="4"/>
        <v>36.59299</v>
      </c>
      <c r="R88" s="149" t="s">
        <v>19</v>
      </c>
      <c r="S88" s="149" t="s">
        <v>19</v>
      </c>
      <c r="T88" s="49">
        <v>1998</v>
      </c>
    </row>
    <row r="89" spans="1:20" s="6" customFormat="1" ht="12" hidden="1" customHeight="1" outlineLevel="1" x14ac:dyDescent="0.2">
      <c r="A89" s="12"/>
      <c r="B89" s="49">
        <v>1999</v>
      </c>
      <c r="C89" s="152">
        <v>100</v>
      </c>
      <c r="D89" s="153">
        <f t="shared" si="4"/>
        <v>6.361E-2</v>
      </c>
      <c r="E89" s="153">
        <f t="shared" si="4"/>
        <v>18.91968</v>
      </c>
      <c r="F89" s="153">
        <f t="shared" si="4"/>
        <v>11.324389999999999</v>
      </c>
      <c r="G89" s="153">
        <f t="shared" si="4"/>
        <v>9.2842900000000004</v>
      </c>
      <c r="H89" s="153">
        <f t="shared" si="4"/>
        <v>7.5952900000000003</v>
      </c>
      <c r="I89" s="153">
        <f t="shared" si="4"/>
        <v>81.016710000000003</v>
      </c>
      <c r="J89" s="153">
        <f t="shared" si="4"/>
        <v>24.833030000000001</v>
      </c>
      <c r="K89" s="149" t="s">
        <v>19</v>
      </c>
      <c r="L89" s="149" t="s">
        <v>19</v>
      </c>
      <c r="M89" s="153">
        <f t="shared" si="4"/>
        <v>19.1493</v>
      </c>
      <c r="N89" s="149" t="s">
        <v>19</v>
      </c>
      <c r="O89" s="149" t="s">
        <v>19</v>
      </c>
      <c r="P89" s="149" t="s">
        <v>19</v>
      </c>
      <c r="Q89" s="153">
        <f t="shared" si="4"/>
        <v>37.034379999999999</v>
      </c>
      <c r="R89" s="149" t="s">
        <v>19</v>
      </c>
      <c r="S89" s="149" t="s">
        <v>19</v>
      </c>
      <c r="T89" s="49">
        <v>1999</v>
      </c>
    </row>
    <row r="90" spans="1:20" s="6" customFormat="1" ht="12" customHeight="1" collapsed="1" x14ac:dyDescent="0.2">
      <c r="A90" s="12"/>
      <c r="B90" s="49">
        <v>2000</v>
      </c>
      <c r="C90" s="152">
        <v>100</v>
      </c>
      <c r="D90" s="153">
        <f t="shared" si="4"/>
        <v>6.9790000000000005E-2</v>
      </c>
      <c r="E90" s="153">
        <f t="shared" si="4"/>
        <v>17.798349999999999</v>
      </c>
      <c r="F90" s="153">
        <f t="shared" si="4"/>
        <v>10.785729999999999</v>
      </c>
      <c r="G90" s="153">
        <f t="shared" si="4"/>
        <v>8.9899000000000004</v>
      </c>
      <c r="H90" s="153">
        <f t="shared" si="4"/>
        <v>7.0126200000000001</v>
      </c>
      <c r="I90" s="153">
        <f t="shared" si="4"/>
        <v>82.131860000000003</v>
      </c>
      <c r="J90" s="153">
        <f t="shared" si="4"/>
        <v>24.97</v>
      </c>
      <c r="K90" s="153">
        <f t="shared" si="4"/>
        <v>20.792719999999999</v>
      </c>
      <c r="L90" s="153">
        <f t="shared" si="4"/>
        <v>4.1772799999999997</v>
      </c>
      <c r="M90" s="153">
        <f t="shared" si="4"/>
        <v>19.632100000000001</v>
      </c>
      <c r="N90" s="153">
        <f t="shared" si="4"/>
        <v>3.0979999999999999</v>
      </c>
      <c r="O90" s="153">
        <f t="shared" si="4"/>
        <v>3.15198</v>
      </c>
      <c r="P90" s="153">
        <f t="shared" si="4"/>
        <v>13.382110000000001</v>
      </c>
      <c r="Q90" s="153">
        <f t="shared" si="4"/>
        <v>37.529760000000003</v>
      </c>
      <c r="R90" s="153">
        <f t="shared" si="4"/>
        <v>29.57856</v>
      </c>
      <c r="S90" s="153">
        <f t="shared" si="4"/>
        <v>7.9512</v>
      </c>
      <c r="T90" s="49">
        <v>2000</v>
      </c>
    </row>
    <row r="91" spans="1:20" s="6" customFormat="1" ht="12" hidden="1" customHeight="1" outlineLevel="1" x14ac:dyDescent="0.2">
      <c r="A91" s="12"/>
      <c r="B91" s="49">
        <v>2001</v>
      </c>
      <c r="C91" s="152">
        <v>100</v>
      </c>
      <c r="D91" s="153">
        <f t="shared" si="4"/>
        <v>7.3069999999999996E-2</v>
      </c>
      <c r="E91" s="153">
        <f t="shared" si="4"/>
        <v>16.799600000000002</v>
      </c>
      <c r="F91" s="153">
        <f t="shared" si="4"/>
        <v>10.614050000000001</v>
      </c>
      <c r="G91" s="153">
        <f t="shared" si="4"/>
        <v>8.9256399999999996</v>
      </c>
      <c r="H91" s="153">
        <f t="shared" si="4"/>
        <v>6.1855500000000001</v>
      </c>
      <c r="I91" s="153">
        <f t="shared" si="4"/>
        <v>83.127330000000001</v>
      </c>
      <c r="J91" s="153">
        <f t="shared" si="4"/>
        <v>25.148769999999999</v>
      </c>
      <c r="K91" s="153">
        <f t="shared" si="4"/>
        <v>20.722200000000001</v>
      </c>
      <c r="L91" s="153">
        <f t="shared" si="4"/>
        <v>4.4265699999999999</v>
      </c>
      <c r="M91" s="153">
        <f t="shared" si="4"/>
        <v>19.806149999999999</v>
      </c>
      <c r="N91" s="153">
        <f t="shared" si="4"/>
        <v>3.11687</v>
      </c>
      <c r="O91" s="153">
        <f t="shared" si="4"/>
        <v>3.1244299999999998</v>
      </c>
      <c r="P91" s="153">
        <f t="shared" si="4"/>
        <v>13.56485</v>
      </c>
      <c r="Q91" s="153">
        <f t="shared" si="4"/>
        <v>38.172409999999999</v>
      </c>
      <c r="R91" s="153">
        <f t="shared" si="4"/>
        <v>29.91649</v>
      </c>
      <c r="S91" s="153">
        <f t="shared" si="4"/>
        <v>8.2559199999999997</v>
      </c>
      <c r="T91" s="49">
        <v>2001</v>
      </c>
    </row>
    <row r="92" spans="1:20" s="6" customFormat="1" ht="12" hidden="1" customHeight="1" outlineLevel="1" x14ac:dyDescent="0.2">
      <c r="A92" s="12"/>
      <c r="B92" s="49">
        <v>2002</v>
      </c>
      <c r="C92" s="152">
        <v>100</v>
      </c>
      <c r="D92" s="153">
        <f t="shared" si="4"/>
        <v>7.7350000000000002E-2</v>
      </c>
      <c r="E92" s="153">
        <f t="shared" si="4"/>
        <v>15.91272</v>
      </c>
      <c r="F92" s="153">
        <f t="shared" si="4"/>
        <v>10.143800000000001</v>
      </c>
      <c r="G92" s="153">
        <f t="shared" si="4"/>
        <v>8.4956399999999999</v>
      </c>
      <c r="H92" s="153">
        <f t="shared" si="4"/>
        <v>5.7689300000000001</v>
      </c>
      <c r="I92" s="153">
        <f t="shared" si="4"/>
        <v>84.009929999999997</v>
      </c>
      <c r="J92" s="153">
        <f t="shared" si="4"/>
        <v>25.04533</v>
      </c>
      <c r="K92" s="153">
        <f t="shared" si="4"/>
        <v>20.875689999999999</v>
      </c>
      <c r="L92" s="153">
        <f t="shared" si="4"/>
        <v>4.1696499999999999</v>
      </c>
      <c r="M92" s="153">
        <f t="shared" si="4"/>
        <v>19.715710000000001</v>
      </c>
      <c r="N92" s="153">
        <f t="shared" si="4"/>
        <v>3.0219999999999998</v>
      </c>
      <c r="O92" s="153">
        <f t="shared" si="4"/>
        <v>3.0718899999999998</v>
      </c>
      <c r="P92" s="153">
        <f t="shared" si="4"/>
        <v>13.62182</v>
      </c>
      <c r="Q92" s="153">
        <f t="shared" si="4"/>
        <v>39.248890000000003</v>
      </c>
      <c r="R92" s="153">
        <f t="shared" si="4"/>
        <v>30.52412</v>
      </c>
      <c r="S92" s="153">
        <f t="shared" si="4"/>
        <v>8.7247599999999998</v>
      </c>
      <c r="T92" s="49">
        <v>2002</v>
      </c>
    </row>
    <row r="93" spans="1:20" s="6" customFormat="1" ht="12" hidden="1" customHeight="1" outlineLevel="1" x14ac:dyDescent="0.2">
      <c r="A93" s="12"/>
      <c r="B93" s="49">
        <v>2003</v>
      </c>
      <c r="C93" s="152">
        <v>100</v>
      </c>
      <c r="D93" s="153">
        <f t="shared" si="4"/>
        <v>8.1439999999999999E-2</v>
      </c>
      <c r="E93" s="153">
        <f t="shared" si="4"/>
        <v>15.113569999999999</v>
      </c>
      <c r="F93" s="153">
        <f t="shared" si="4"/>
        <v>9.6888500000000004</v>
      </c>
      <c r="G93" s="153">
        <f t="shared" si="4"/>
        <v>8.1465399999999999</v>
      </c>
      <c r="H93" s="153">
        <f t="shared" si="4"/>
        <v>5.4247300000000003</v>
      </c>
      <c r="I93" s="153">
        <f t="shared" si="4"/>
        <v>84.804990000000004</v>
      </c>
      <c r="J93" s="153">
        <f t="shared" si="4"/>
        <v>25.170459999999999</v>
      </c>
      <c r="K93" s="153">
        <f t="shared" si="4"/>
        <v>21.023820000000001</v>
      </c>
      <c r="L93" s="153">
        <f t="shared" si="4"/>
        <v>4.1466399999999997</v>
      </c>
      <c r="M93" s="153">
        <f t="shared" si="4"/>
        <v>20.368849999999998</v>
      </c>
      <c r="N93" s="153">
        <f t="shared" si="4"/>
        <v>2.9334899999999999</v>
      </c>
      <c r="O93" s="153">
        <f t="shared" si="4"/>
        <v>3.1011299999999999</v>
      </c>
      <c r="P93" s="153">
        <f t="shared" si="4"/>
        <v>14.33423</v>
      </c>
      <c r="Q93" s="153">
        <f t="shared" si="4"/>
        <v>39.26567</v>
      </c>
      <c r="R93" s="153">
        <f t="shared" si="4"/>
        <v>30.203679999999999</v>
      </c>
      <c r="S93" s="153">
        <f t="shared" si="4"/>
        <v>9.0619899999999998</v>
      </c>
      <c r="T93" s="49">
        <v>2003</v>
      </c>
    </row>
    <row r="94" spans="1:20" s="6" customFormat="1" ht="12" hidden="1" customHeight="1" outlineLevel="1" x14ac:dyDescent="0.2">
      <c r="A94" s="12"/>
      <c r="B94" s="49">
        <v>2004</v>
      </c>
      <c r="C94" s="152">
        <v>100</v>
      </c>
      <c r="D94" s="153">
        <f t="shared" si="4"/>
        <v>7.9259999999999997E-2</v>
      </c>
      <c r="E94" s="153">
        <f t="shared" si="4"/>
        <v>14.54743</v>
      </c>
      <c r="F94" s="153">
        <f t="shared" si="4"/>
        <v>9.3643900000000002</v>
      </c>
      <c r="G94" s="153">
        <f t="shared" si="4"/>
        <v>7.8695899999999996</v>
      </c>
      <c r="H94" s="153">
        <f t="shared" si="4"/>
        <v>5.1830400000000001</v>
      </c>
      <c r="I94" s="153">
        <f t="shared" si="4"/>
        <v>85.373310000000004</v>
      </c>
      <c r="J94" s="153">
        <f t="shared" si="4"/>
        <v>25.423490000000001</v>
      </c>
      <c r="K94" s="153">
        <f t="shared" si="4"/>
        <v>21.142430000000001</v>
      </c>
      <c r="L94" s="153">
        <f t="shared" si="4"/>
        <v>4.2810699999999997</v>
      </c>
      <c r="M94" s="153">
        <f t="shared" si="4"/>
        <v>20.830400000000001</v>
      </c>
      <c r="N94" s="153">
        <f t="shared" si="4"/>
        <v>2.8207</v>
      </c>
      <c r="O94" s="153">
        <f t="shared" si="4"/>
        <v>3.1050900000000001</v>
      </c>
      <c r="P94" s="153">
        <f t="shared" si="4"/>
        <v>14.90461</v>
      </c>
      <c r="Q94" s="153">
        <f t="shared" si="4"/>
        <v>39.119419999999998</v>
      </c>
      <c r="R94" s="153">
        <f t="shared" si="4"/>
        <v>29.636140000000001</v>
      </c>
      <c r="S94" s="153">
        <f t="shared" si="4"/>
        <v>9.4832800000000006</v>
      </c>
      <c r="T94" s="49">
        <v>2004</v>
      </c>
    </row>
    <row r="95" spans="1:20" s="6" customFormat="1" ht="12" hidden="1" customHeight="1" outlineLevel="1" x14ac:dyDescent="0.2">
      <c r="A95" s="11"/>
      <c r="B95" s="49">
        <v>2005</v>
      </c>
      <c r="C95" s="152">
        <v>100</v>
      </c>
      <c r="D95" s="153">
        <f t="shared" si="4"/>
        <v>7.0709999999999995E-2</v>
      </c>
      <c r="E95" s="153">
        <f t="shared" si="4"/>
        <v>13.983180000000001</v>
      </c>
      <c r="F95" s="153">
        <f t="shared" si="4"/>
        <v>9.0512800000000002</v>
      </c>
      <c r="G95" s="153">
        <f t="shared" si="4"/>
        <v>7.59687</v>
      </c>
      <c r="H95" s="153">
        <f t="shared" si="4"/>
        <v>4.9318900000000001</v>
      </c>
      <c r="I95" s="153">
        <f t="shared" si="4"/>
        <v>85.946110000000004</v>
      </c>
      <c r="J95" s="153">
        <f t="shared" si="4"/>
        <v>25.345559999999999</v>
      </c>
      <c r="K95" s="153">
        <f t="shared" si="4"/>
        <v>20.961079999999999</v>
      </c>
      <c r="L95" s="153">
        <f t="shared" si="4"/>
        <v>4.3844799999999999</v>
      </c>
      <c r="M95" s="153">
        <f t="shared" si="4"/>
        <v>21.12603</v>
      </c>
      <c r="N95" s="153">
        <f t="shared" si="4"/>
        <v>2.6724100000000002</v>
      </c>
      <c r="O95" s="153">
        <f t="shared" si="4"/>
        <v>3.1008399999999998</v>
      </c>
      <c r="P95" s="153">
        <f t="shared" si="4"/>
        <v>15.352779999999999</v>
      </c>
      <c r="Q95" s="153">
        <f t="shared" si="4"/>
        <v>39.474519999999998</v>
      </c>
      <c r="R95" s="153">
        <f t="shared" si="4"/>
        <v>29.789459999999998</v>
      </c>
      <c r="S95" s="153">
        <f t="shared" si="4"/>
        <v>9.68506</v>
      </c>
      <c r="T95" s="49">
        <v>2005</v>
      </c>
    </row>
    <row r="96" spans="1:20" s="6" customFormat="1" ht="12" hidden="1" customHeight="1" outlineLevel="1" x14ac:dyDescent="0.2">
      <c r="A96" s="11"/>
      <c r="B96" s="49">
        <v>2006</v>
      </c>
      <c r="C96" s="152">
        <v>100</v>
      </c>
      <c r="D96" s="153">
        <f t="shared" si="4"/>
        <v>6.404E-2</v>
      </c>
      <c r="E96" s="153">
        <f t="shared" si="4"/>
        <v>13.42243</v>
      </c>
      <c r="F96" s="153">
        <f t="shared" si="4"/>
        <v>8.6924799999999998</v>
      </c>
      <c r="G96" s="153">
        <f t="shared" si="4"/>
        <v>7.3212099999999998</v>
      </c>
      <c r="H96" s="153">
        <f t="shared" si="4"/>
        <v>4.7299499999999997</v>
      </c>
      <c r="I96" s="153">
        <f t="shared" si="4"/>
        <v>86.513530000000003</v>
      </c>
      <c r="J96" s="153">
        <f t="shared" si="4"/>
        <v>25.209219999999998</v>
      </c>
      <c r="K96" s="153">
        <f t="shared" si="4"/>
        <v>20.800989999999999</v>
      </c>
      <c r="L96" s="153">
        <f t="shared" si="4"/>
        <v>4.4082299999999996</v>
      </c>
      <c r="M96" s="153">
        <f t="shared" si="4"/>
        <v>21.506820000000001</v>
      </c>
      <c r="N96" s="153">
        <f t="shared" si="4"/>
        <v>2.5333399999999999</v>
      </c>
      <c r="O96" s="153">
        <f t="shared" si="4"/>
        <v>2.9454699999999998</v>
      </c>
      <c r="P96" s="153">
        <f t="shared" si="4"/>
        <v>16.028009999999998</v>
      </c>
      <c r="Q96" s="153">
        <f t="shared" si="4"/>
        <v>39.797490000000003</v>
      </c>
      <c r="R96" s="153">
        <f t="shared" si="4"/>
        <v>29.86131</v>
      </c>
      <c r="S96" s="153">
        <f t="shared" si="4"/>
        <v>9.9361899999999999</v>
      </c>
      <c r="T96" s="49">
        <v>2006</v>
      </c>
    </row>
    <row r="97" spans="1:20" s="6" customFormat="1" ht="12" hidden="1" customHeight="1" outlineLevel="1" x14ac:dyDescent="0.2">
      <c r="A97" s="11"/>
      <c r="B97" s="49">
        <v>2007</v>
      </c>
      <c r="C97" s="152">
        <v>100</v>
      </c>
      <c r="D97" s="153">
        <f t="shared" ref="D97:S112" si="5">ROUND(D24/$C24*100,5)</f>
        <v>6.1809999999999997E-2</v>
      </c>
      <c r="E97" s="153">
        <f t="shared" si="5"/>
        <v>13.15747</v>
      </c>
      <c r="F97" s="153">
        <f t="shared" si="5"/>
        <v>8.4286399999999997</v>
      </c>
      <c r="G97" s="153">
        <f t="shared" si="5"/>
        <v>7.1019500000000004</v>
      </c>
      <c r="H97" s="153">
        <f t="shared" si="5"/>
        <v>4.7288199999999998</v>
      </c>
      <c r="I97" s="153">
        <f t="shared" si="5"/>
        <v>86.780720000000002</v>
      </c>
      <c r="J97" s="153">
        <f t="shared" si="5"/>
        <v>25.394480000000001</v>
      </c>
      <c r="K97" s="153">
        <f t="shared" si="5"/>
        <v>20.90363</v>
      </c>
      <c r="L97" s="153">
        <f t="shared" si="5"/>
        <v>4.4908400000000004</v>
      </c>
      <c r="M97" s="153">
        <f t="shared" si="5"/>
        <v>21.750350000000001</v>
      </c>
      <c r="N97" s="153">
        <f t="shared" si="5"/>
        <v>2.4366099999999999</v>
      </c>
      <c r="O97" s="153">
        <f t="shared" si="5"/>
        <v>2.81169</v>
      </c>
      <c r="P97" s="153">
        <f t="shared" si="5"/>
        <v>16.502050000000001</v>
      </c>
      <c r="Q97" s="153">
        <f t="shared" si="5"/>
        <v>39.635899999999999</v>
      </c>
      <c r="R97" s="153">
        <f t="shared" si="5"/>
        <v>29.562529999999999</v>
      </c>
      <c r="S97" s="153">
        <f t="shared" si="5"/>
        <v>10.073370000000001</v>
      </c>
      <c r="T97" s="49">
        <v>2007</v>
      </c>
    </row>
    <row r="98" spans="1:20" s="6" customFormat="1" ht="12" hidden="1" customHeight="1" outlineLevel="1" x14ac:dyDescent="0.2">
      <c r="A98" s="11"/>
      <c r="B98" s="49">
        <v>2008</v>
      </c>
      <c r="C98" s="152">
        <v>100</v>
      </c>
      <c r="D98" s="153">
        <f t="shared" si="5"/>
        <v>5.6189999999999997E-2</v>
      </c>
      <c r="E98" s="153">
        <f t="shared" si="5"/>
        <v>13.070589999999999</v>
      </c>
      <c r="F98" s="153">
        <f t="shared" si="5"/>
        <v>8.3821200000000005</v>
      </c>
      <c r="G98" s="153">
        <f t="shared" si="5"/>
        <v>7.0969699999999998</v>
      </c>
      <c r="H98" s="153">
        <f t="shared" si="5"/>
        <v>4.6884800000000002</v>
      </c>
      <c r="I98" s="153">
        <f t="shared" si="5"/>
        <v>86.87321</v>
      </c>
      <c r="J98" s="153">
        <f t="shared" si="5"/>
        <v>25.044450000000001</v>
      </c>
      <c r="K98" s="153">
        <f t="shared" si="5"/>
        <v>20.55153</v>
      </c>
      <c r="L98" s="153">
        <f t="shared" si="5"/>
        <v>4.4929199999999998</v>
      </c>
      <c r="M98" s="153">
        <f t="shared" si="5"/>
        <v>22.184090000000001</v>
      </c>
      <c r="N98" s="153">
        <f t="shared" si="5"/>
        <v>2.4328599999999998</v>
      </c>
      <c r="O98" s="153">
        <f t="shared" si="5"/>
        <v>2.7593000000000001</v>
      </c>
      <c r="P98" s="153">
        <f t="shared" si="5"/>
        <v>16.99192</v>
      </c>
      <c r="Q98" s="153">
        <f t="shared" si="5"/>
        <v>39.644669999999998</v>
      </c>
      <c r="R98" s="153">
        <f t="shared" si="5"/>
        <v>29.542580000000001</v>
      </c>
      <c r="S98" s="153">
        <f t="shared" si="5"/>
        <v>10.10209</v>
      </c>
      <c r="T98" s="49">
        <v>2008</v>
      </c>
    </row>
    <row r="99" spans="1:20" s="6" customFormat="1" ht="12" hidden="1" customHeight="1" outlineLevel="1" x14ac:dyDescent="0.2">
      <c r="A99" s="11"/>
      <c r="B99" s="49">
        <v>2009</v>
      </c>
      <c r="C99" s="152">
        <v>100</v>
      </c>
      <c r="D99" s="153">
        <f t="shared" si="5"/>
        <v>3.6540000000000003E-2</v>
      </c>
      <c r="E99" s="153">
        <f t="shared" si="5"/>
        <v>12.837680000000001</v>
      </c>
      <c r="F99" s="153">
        <f t="shared" si="5"/>
        <v>8.2019699999999993</v>
      </c>
      <c r="G99" s="153">
        <f t="shared" si="5"/>
        <v>6.9981</v>
      </c>
      <c r="H99" s="153">
        <f t="shared" si="5"/>
        <v>4.6357100000000004</v>
      </c>
      <c r="I99" s="153">
        <f t="shared" si="5"/>
        <v>87.125780000000006</v>
      </c>
      <c r="J99" s="153">
        <f t="shared" si="5"/>
        <v>24.856449999999999</v>
      </c>
      <c r="K99" s="153">
        <f t="shared" si="5"/>
        <v>20.543579999999999</v>
      </c>
      <c r="L99" s="153">
        <f t="shared" si="5"/>
        <v>4.3128700000000002</v>
      </c>
      <c r="M99" s="153">
        <f t="shared" si="5"/>
        <v>22.37979</v>
      </c>
      <c r="N99" s="153">
        <f t="shared" si="5"/>
        <v>2.4573399999999999</v>
      </c>
      <c r="O99" s="153">
        <f t="shared" si="5"/>
        <v>2.6375999999999999</v>
      </c>
      <c r="P99" s="153">
        <f t="shared" si="5"/>
        <v>17.284849999999999</v>
      </c>
      <c r="Q99" s="153">
        <f t="shared" si="5"/>
        <v>39.889539999999997</v>
      </c>
      <c r="R99" s="153">
        <f t="shared" si="5"/>
        <v>29.699179999999998</v>
      </c>
      <c r="S99" s="153">
        <f t="shared" si="5"/>
        <v>10.19036</v>
      </c>
      <c r="T99" s="49">
        <v>2009</v>
      </c>
    </row>
    <row r="100" spans="1:20" s="6" customFormat="1" ht="12" customHeight="1" collapsed="1" x14ac:dyDescent="0.2">
      <c r="A100" s="11"/>
      <c r="B100" s="49">
        <v>2010</v>
      </c>
      <c r="C100" s="152">
        <v>100</v>
      </c>
      <c r="D100" s="153">
        <f t="shared" si="5"/>
        <v>3.193E-2</v>
      </c>
      <c r="E100" s="153">
        <f t="shared" si="5"/>
        <v>12.69476</v>
      </c>
      <c r="F100" s="153">
        <f t="shared" si="5"/>
        <v>8.0954999999999995</v>
      </c>
      <c r="G100" s="153">
        <f t="shared" si="5"/>
        <v>6.9026899999999998</v>
      </c>
      <c r="H100" s="153">
        <f t="shared" si="5"/>
        <v>4.5992600000000001</v>
      </c>
      <c r="I100" s="153">
        <f t="shared" si="5"/>
        <v>87.273300000000006</v>
      </c>
      <c r="J100" s="153">
        <f t="shared" si="5"/>
        <v>24.757860000000001</v>
      </c>
      <c r="K100" s="153">
        <f t="shared" si="5"/>
        <v>20.511109999999999</v>
      </c>
      <c r="L100" s="153">
        <f t="shared" si="5"/>
        <v>4.2467499999999996</v>
      </c>
      <c r="M100" s="153">
        <f t="shared" si="5"/>
        <v>22.46256</v>
      </c>
      <c r="N100" s="153">
        <f t="shared" si="5"/>
        <v>2.4209700000000001</v>
      </c>
      <c r="O100" s="153">
        <f t="shared" si="5"/>
        <v>2.5351599999999999</v>
      </c>
      <c r="P100" s="153">
        <f t="shared" si="5"/>
        <v>17.506430000000002</v>
      </c>
      <c r="Q100" s="153">
        <f t="shared" si="5"/>
        <v>40.052889999999998</v>
      </c>
      <c r="R100" s="153">
        <f t="shared" si="5"/>
        <v>29.67923</v>
      </c>
      <c r="S100" s="153">
        <f t="shared" si="5"/>
        <v>10.373659999999999</v>
      </c>
      <c r="T100" s="49">
        <v>2010</v>
      </c>
    </row>
    <row r="101" spans="1:20" s="6" customFormat="1" ht="12" hidden="1" customHeight="1" outlineLevel="1" x14ac:dyDescent="0.2">
      <c r="A101" s="11"/>
      <c r="B101" s="49">
        <v>2011</v>
      </c>
      <c r="C101" s="152">
        <v>100</v>
      </c>
      <c r="D101" s="153">
        <f t="shared" si="5"/>
        <v>3.4689999999999999E-2</v>
      </c>
      <c r="E101" s="153">
        <f t="shared" si="5"/>
        <v>12.892239999999999</v>
      </c>
      <c r="F101" s="153">
        <f t="shared" si="5"/>
        <v>8.2045600000000007</v>
      </c>
      <c r="G101" s="153">
        <f t="shared" si="5"/>
        <v>7.0604100000000001</v>
      </c>
      <c r="H101" s="153">
        <f t="shared" si="5"/>
        <v>4.6876699999999998</v>
      </c>
      <c r="I101" s="153">
        <f t="shared" si="5"/>
        <v>87.073080000000004</v>
      </c>
      <c r="J101" s="153">
        <f t="shared" si="5"/>
        <v>25.27196</v>
      </c>
      <c r="K101" s="153">
        <f t="shared" si="5"/>
        <v>20.82846</v>
      </c>
      <c r="L101" s="153">
        <f t="shared" si="5"/>
        <v>4.4435099999999998</v>
      </c>
      <c r="M101" s="153">
        <f t="shared" si="5"/>
        <v>22.33117</v>
      </c>
      <c r="N101" s="153">
        <f t="shared" si="5"/>
        <v>2.3863500000000002</v>
      </c>
      <c r="O101" s="153">
        <f t="shared" si="5"/>
        <v>2.4737100000000001</v>
      </c>
      <c r="P101" s="153">
        <f t="shared" si="5"/>
        <v>17.471109999999999</v>
      </c>
      <c r="Q101" s="153">
        <f t="shared" si="5"/>
        <v>39.469940000000001</v>
      </c>
      <c r="R101" s="153">
        <f t="shared" si="5"/>
        <v>29.079160000000002</v>
      </c>
      <c r="S101" s="153">
        <f t="shared" si="5"/>
        <v>10.390779999999999</v>
      </c>
      <c r="T101" s="49">
        <v>2011</v>
      </c>
    </row>
    <row r="102" spans="1:20" s="6" customFormat="1" ht="12" hidden="1" customHeight="1" outlineLevel="1" x14ac:dyDescent="0.2">
      <c r="A102" s="11"/>
      <c r="B102" s="49">
        <v>2012</v>
      </c>
      <c r="C102" s="152">
        <v>100</v>
      </c>
      <c r="D102" s="153">
        <f t="shared" si="5"/>
        <v>3.09E-2</v>
      </c>
      <c r="E102" s="153">
        <f t="shared" si="5"/>
        <v>12.8833</v>
      </c>
      <c r="F102" s="153">
        <f t="shared" si="5"/>
        <v>8.1343200000000007</v>
      </c>
      <c r="G102" s="153">
        <f t="shared" si="5"/>
        <v>6.9772400000000001</v>
      </c>
      <c r="H102" s="153">
        <f t="shared" si="5"/>
        <v>4.7489800000000004</v>
      </c>
      <c r="I102" s="153">
        <f t="shared" si="5"/>
        <v>87.085800000000006</v>
      </c>
      <c r="J102" s="153">
        <f t="shared" si="5"/>
        <v>25.47437</v>
      </c>
      <c r="K102" s="153">
        <f t="shared" si="5"/>
        <v>20.883120000000002</v>
      </c>
      <c r="L102" s="153">
        <f t="shared" si="5"/>
        <v>4.59124</v>
      </c>
      <c r="M102" s="153">
        <f t="shared" si="5"/>
        <v>22.498750000000001</v>
      </c>
      <c r="N102" s="153">
        <f t="shared" si="5"/>
        <v>2.3582399999999999</v>
      </c>
      <c r="O102" s="153">
        <f t="shared" si="5"/>
        <v>2.38429</v>
      </c>
      <c r="P102" s="153">
        <f t="shared" si="5"/>
        <v>17.756219999999999</v>
      </c>
      <c r="Q102" s="153">
        <f t="shared" si="5"/>
        <v>39.112679999999997</v>
      </c>
      <c r="R102" s="153">
        <f t="shared" si="5"/>
        <v>28.773350000000001</v>
      </c>
      <c r="S102" s="153">
        <f t="shared" si="5"/>
        <v>10.33933</v>
      </c>
      <c r="T102" s="49">
        <v>2012</v>
      </c>
    </row>
    <row r="103" spans="1:20" s="6" customFormat="1" hidden="1" outlineLevel="1" x14ac:dyDescent="0.2">
      <c r="A103" s="11"/>
      <c r="B103" s="49">
        <v>2013</v>
      </c>
      <c r="C103" s="152">
        <v>100</v>
      </c>
      <c r="D103" s="153">
        <f t="shared" si="5"/>
        <v>2.7629999999999998E-2</v>
      </c>
      <c r="E103" s="153">
        <f t="shared" si="5"/>
        <v>12.619759999999999</v>
      </c>
      <c r="F103" s="153">
        <f t="shared" si="5"/>
        <v>7.9045100000000001</v>
      </c>
      <c r="G103" s="153">
        <f t="shared" si="5"/>
        <v>6.8123399999999998</v>
      </c>
      <c r="H103" s="153">
        <f t="shared" si="5"/>
        <v>4.7152399999999997</v>
      </c>
      <c r="I103" s="153">
        <f t="shared" si="5"/>
        <v>87.352609999999999</v>
      </c>
      <c r="J103" s="153">
        <f t="shared" si="5"/>
        <v>25.663340000000002</v>
      </c>
      <c r="K103" s="153">
        <f t="shared" si="5"/>
        <v>20.979700000000001</v>
      </c>
      <c r="L103" s="153">
        <f t="shared" si="5"/>
        <v>4.68363</v>
      </c>
      <c r="M103" s="153">
        <f t="shared" si="5"/>
        <v>22.46443</v>
      </c>
      <c r="N103" s="153">
        <f t="shared" si="5"/>
        <v>2.2826599999999999</v>
      </c>
      <c r="O103" s="153">
        <f t="shared" si="5"/>
        <v>2.3601200000000002</v>
      </c>
      <c r="P103" s="153">
        <f t="shared" si="5"/>
        <v>17.821650000000002</v>
      </c>
      <c r="Q103" s="153">
        <f t="shared" si="5"/>
        <v>39.22484</v>
      </c>
      <c r="R103" s="153">
        <f t="shared" si="5"/>
        <v>28.84431</v>
      </c>
      <c r="S103" s="153">
        <f t="shared" si="5"/>
        <v>10.38053</v>
      </c>
      <c r="T103" s="49">
        <v>2013</v>
      </c>
    </row>
    <row r="104" spans="1:20" s="6" customFormat="1" hidden="1" outlineLevel="1" x14ac:dyDescent="0.2">
      <c r="A104" s="11"/>
      <c r="B104" s="49">
        <v>2014</v>
      </c>
      <c r="C104" s="152">
        <v>100</v>
      </c>
      <c r="D104" s="153">
        <f t="shared" si="5"/>
        <v>2.6450000000000001E-2</v>
      </c>
      <c r="E104" s="153">
        <f t="shared" si="5"/>
        <v>12.42454</v>
      </c>
      <c r="F104" s="153">
        <f t="shared" si="5"/>
        <v>7.80572</v>
      </c>
      <c r="G104" s="153">
        <f t="shared" si="5"/>
        <v>6.7142499999999998</v>
      </c>
      <c r="H104" s="153">
        <f t="shared" si="5"/>
        <v>4.6188099999999999</v>
      </c>
      <c r="I104" s="153">
        <f t="shared" si="5"/>
        <v>87.549009999999996</v>
      </c>
      <c r="J104" s="153">
        <f t="shared" si="5"/>
        <v>25.70543</v>
      </c>
      <c r="K104" s="153">
        <f t="shared" si="5"/>
        <v>20.956659999999999</v>
      </c>
      <c r="L104" s="153">
        <f t="shared" si="5"/>
        <v>4.7487700000000004</v>
      </c>
      <c r="M104" s="153">
        <f t="shared" si="5"/>
        <v>22.53068</v>
      </c>
      <c r="N104" s="153">
        <f t="shared" si="5"/>
        <v>2.1631999999999998</v>
      </c>
      <c r="O104" s="153">
        <f t="shared" si="5"/>
        <v>2.3174600000000001</v>
      </c>
      <c r="P104" s="153">
        <f t="shared" si="5"/>
        <v>18.05002</v>
      </c>
      <c r="Q104" s="153">
        <f t="shared" si="5"/>
        <v>39.312899999999999</v>
      </c>
      <c r="R104" s="153">
        <f t="shared" si="5"/>
        <v>28.97869</v>
      </c>
      <c r="S104" s="153">
        <f t="shared" si="5"/>
        <v>10.334210000000001</v>
      </c>
      <c r="T104" s="49">
        <v>2014</v>
      </c>
    </row>
    <row r="105" spans="1:20" s="6" customFormat="1" collapsed="1" x14ac:dyDescent="0.2">
      <c r="A105" s="11"/>
      <c r="B105" s="49">
        <v>2015</v>
      </c>
      <c r="C105" s="152">
        <v>100</v>
      </c>
      <c r="D105" s="153">
        <f t="shared" si="5"/>
        <v>2.6980000000000001E-2</v>
      </c>
      <c r="E105" s="153">
        <f t="shared" si="5"/>
        <v>12.147970000000001</v>
      </c>
      <c r="F105" s="153">
        <f t="shared" si="5"/>
        <v>7.6682899999999998</v>
      </c>
      <c r="G105" s="153">
        <f t="shared" si="5"/>
        <v>6.59056</v>
      </c>
      <c r="H105" s="153">
        <f t="shared" si="5"/>
        <v>4.4796800000000001</v>
      </c>
      <c r="I105" s="153">
        <f t="shared" si="5"/>
        <v>87.825059999999993</v>
      </c>
      <c r="J105" s="153">
        <f t="shared" si="5"/>
        <v>25.896460000000001</v>
      </c>
      <c r="K105" s="153">
        <f t="shared" si="5"/>
        <v>20.95823</v>
      </c>
      <c r="L105" s="153">
        <f t="shared" si="5"/>
        <v>4.9382299999999999</v>
      </c>
      <c r="M105" s="153">
        <f t="shared" si="5"/>
        <v>22.777629999999998</v>
      </c>
      <c r="N105" s="153">
        <f t="shared" si="5"/>
        <v>2.0961799999999999</v>
      </c>
      <c r="O105" s="153">
        <f t="shared" si="5"/>
        <v>2.2737099999999999</v>
      </c>
      <c r="P105" s="153">
        <f t="shared" si="5"/>
        <v>18.40775</v>
      </c>
      <c r="Q105" s="153">
        <f t="shared" si="5"/>
        <v>39.150959999999998</v>
      </c>
      <c r="R105" s="153">
        <f t="shared" si="5"/>
        <v>29.103210000000001</v>
      </c>
      <c r="S105" s="153">
        <f t="shared" si="5"/>
        <v>10.047750000000001</v>
      </c>
      <c r="T105" s="49">
        <v>2015</v>
      </c>
    </row>
    <row r="106" spans="1:20" s="6" customFormat="1" hidden="1" outlineLevel="1" x14ac:dyDescent="0.2">
      <c r="A106" s="11"/>
      <c r="B106" s="49">
        <v>2016</v>
      </c>
      <c r="C106" s="152">
        <v>100</v>
      </c>
      <c r="D106" s="153">
        <f t="shared" si="5"/>
        <v>2.743E-2</v>
      </c>
      <c r="E106" s="153">
        <f t="shared" si="5"/>
        <v>11.751569999999999</v>
      </c>
      <c r="F106" s="153">
        <f t="shared" si="5"/>
        <v>7.3933799999999996</v>
      </c>
      <c r="G106" s="153">
        <f t="shared" si="5"/>
        <v>6.32254</v>
      </c>
      <c r="H106" s="153">
        <f t="shared" si="5"/>
        <v>4.3581899999999996</v>
      </c>
      <c r="I106" s="153">
        <f t="shared" si="5"/>
        <v>88.221000000000004</v>
      </c>
      <c r="J106" s="153">
        <f t="shared" si="5"/>
        <v>26.106179999999998</v>
      </c>
      <c r="K106" s="153">
        <f t="shared" si="5"/>
        <v>20.883120000000002</v>
      </c>
      <c r="L106" s="153">
        <f t="shared" si="5"/>
        <v>5.2230600000000003</v>
      </c>
      <c r="M106" s="153">
        <f t="shared" si="5"/>
        <v>23.227270000000001</v>
      </c>
      <c r="N106" s="153">
        <f t="shared" si="5"/>
        <v>2.0167099999999998</v>
      </c>
      <c r="O106" s="153">
        <f t="shared" si="5"/>
        <v>2.2315299999999998</v>
      </c>
      <c r="P106" s="153">
        <f t="shared" si="5"/>
        <v>18.979030000000002</v>
      </c>
      <c r="Q106" s="153">
        <f t="shared" si="5"/>
        <v>38.887549999999997</v>
      </c>
      <c r="R106" s="153">
        <f t="shared" si="5"/>
        <v>28.96996</v>
      </c>
      <c r="S106" s="153">
        <f t="shared" si="5"/>
        <v>9.9175799999999992</v>
      </c>
      <c r="T106" s="49">
        <v>2016</v>
      </c>
    </row>
    <row r="107" spans="1:20" s="6" customFormat="1" hidden="1" outlineLevel="1" x14ac:dyDescent="0.2">
      <c r="A107" s="11"/>
      <c r="B107" s="49">
        <v>2017</v>
      </c>
      <c r="C107" s="152">
        <v>100</v>
      </c>
      <c r="D107" s="153">
        <f t="shared" si="5"/>
        <v>2.843E-2</v>
      </c>
      <c r="E107" s="153">
        <f t="shared" si="5"/>
        <v>11.447369999999999</v>
      </c>
      <c r="F107" s="153">
        <f t="shared" si="5"/>
        <v>7.0794499999999996</v>
      </c>
      <c r="G107" s="153">
        <f t="shared" si="5"/>
        <v>6.0304099999999998</v>
      </c>
      <c r="H107" s="153">
        <f t="shared" si="5"/>
        <v>4.3679199999999998</v>
      </c>
      <c r="I107" s="153">
        <f t="shared" si="5"/>
        <v>88.524199999999993</v>
      </c>
      <c r="J107" s="153">
        <f t="shared" si="5"/>
        <v>26.14584</v>
      </c>
      <c r="K107" s="153">
        <f t="shared" si="5"/>
        <v>20.62621</v>
      </c>
      <c r="L107" s="153">
        <f t="shared" si="5"/>
        <v>5.5196199999999997</v>
      </c>
      <c r="M107" s="153">
        <f t="shared" si="5"/>
        <v>23.772570000000002</v>
      </c>
      <c r="N107" s="153">
        <f t="shared" si="5"/>
        <v>1.9452499999999999</v>
      </c>
      <c r="O107" s="153">
        <f t="shared" si="5"/>
        <v>2.14418</v>
      </c>
      <c r="P107" s="153">
        <f t="shared" si="5"/>
        <v>19.683140000000002</v>
      </c>
      <c r="Q107" s="153">
        <f t="shared" si="5"/>
        <v>38.605789999999999</v>
      </c>
      <c r="R107" s="153">
        <f t="shared" si="5"/>
        <v>28.8169</v>
      </c>
      <c r="S107" s="153">
        <f t="shared" si="5"/>
        <v>9.7888900000000003</v>
      </c>
      <c r="T107" s="49">
        <v>2017</v>
      </c>
    </row>
    <row r="108" spans="1:20" s="6" customFormat="1" hidden="1" outlineLevel="1" x14ac:dyDescent="0.2">
      <c r="A108" s="11"/>
      <c r="B108" s="49">
        <v>2018</v>
      </c>
      <c r="C108" s="152">
        <v>100</v>
      </c>
      <c r="D108" s="153">
        <f t="shared" si="5"/>
        <v>2.7779999999999999E-2</v>
      </c>
      <c r="E108" s="153">
        <f t="shared" si="5"/>
        <v>11.336970000000001</v>
      </c>
      <c r="F108" s="153">
        <f t="shared" si="5"/>
        <v>6.9011500000000003</v>
      </c>
      <c r="G108" s="153">
        <f t="shared" si="5"/>
        <v>5.8532599999999997</v>
      </c>
      <c r="H108" s="153">
        <f t="shared" si="5"/>
        <v>4.4358199999999997</v>
      </c>
      <c r="I108" s="153">
        <f t="shared" si="5"/>
        <v>88.635239999999996</v>
      </c>
      <c r="J108" s="153">
        <f t="shared" si="5"/>
        <v>26.248850000000001</v>
      </c>
      <c r="K108" s="153">
        <f t="shared" si="5"/>
        <v>20.415120000000002</v>
      </c>
      <c r="L108" s="153">
        <f t="shared" si="5"/>
        <v>5.8337300000000001</v>
      </c>
      <c r="M108" s="153">
        <f t="shared" si="5"/>
        <v>23.918199999999999</v>
      </c>
      <c r="N108" s="153">
        <f t="shared" si="5"/>
        <v>1.9299599999999999</v>
      </c>
      <c r="O108" s="153">
        <f t="shared" si="5"/>
        <v>2.1674099999999998</v>
      </c>
      <c r="P108" s="153">
        <f t="shared" si="5"/>
        <v>19.820830000000001</v>
      </c>
      <c r="Q108" s="153">
        <f t="shared" si="5"/>
        <v>38.46819</v>
      </c>
      <c r="R108" s="153">
        <f t="shared" si="5"/>
        <v>28.711849999999998</v>
      </c>
      <c r="S108" s="153">
        <f t="shared" si="5"/>
        <v>9.7563399999999998</v>
      </c>
      <c r="T108" s="49">
        <v>2018</v>
      </c>
    </row>
    <row r="109" spans="1:20" s="6" customFormat="1" hidden="1" outlineLevel="1" x14ac:dyDescent="0.2">
      <c r="A109" s="11"/>
      <c r="B109" s="51">
        <v>2019</v>
      </c>
      <c r="C109" s="152">
        <v>100</v>
      </c>
      <c r="D109" s="153">
        <f t="shared" si="5"/>
        <v>2.3560000000000001E-2</v>
      </c>
      <c r="E109" s="153">
        <f t="shared" si="5"/>
        <v>11.195869999999999</v>
      </c>
      <c r="F109" s="153">
        <f t="shared" si="5"/>
        <v>6.7186399999999997</v>
      </c>
      <c r="G109" s="153">
        <f t="shared" si="5"/>
        <v>5.6809099999999999</v>
      </c>
      <c r="H109" s="153">
        <f t="shared" si="5"/>
        <v>4.4772299999999996</v>
      </c>
      <c r="I109" s="153">
        <f t="shared" si="5"/>
        <v>88.78058</v>
      </c>
      <c r="J109" s="153">
        <f t="shared" si="5"/>
        <v>26.284279999999999</v>
      </c>
      <c r="K109" s="153">
        <f t="shared" si="5"/>
        <v>20.18927</v>
      </c>
      <c r="L109" s="153">
        <f t="shared" si="5"/>
        <v>6.0950100000000003</v>
      </c>
      <c r="M109" s="153">
        <f t="shared" si="5"/>
        <v>24.076650000000001</v>
      </c>
      <c r="N109" s="153">
        <f t="shared" si="5"/>
        <v>1.94601</v>
      </c>
      <c r="O109" s="153">
        <f t="shared" si="5"/>
        <v>2.1653899999999999</v>
      </c>
      <c r="P109" s="153">
        <f t="shared" si="5"/>
        <v>19.965260000000001</v>
      </c>
      <c r="Q109" s="153">
        <f t="shared" si="5"/>
        <v>38.419649999999997</v>
      </c>
      <c r="R109" s="153">
        <f t="shared" si="5"/>
        <v>28.521830000000001</v>
      </c>
      <c r="S109" s="153">
        <f t="shared" si="5"/>
        <v>9.8978199999999994</v>
      </c>
      <c r="T109" s="49">
        <v>2019</v>
      </c>
    </row>
    <row r="110" spans="1:20" s="6" customFormat="1" collapsed="1" x14ac:dyDescent="0.2">
      <c r="A110" s="11"/>
      <c r="B110" s="49">
        <v>2020</v>
      </c>
      <c r="C110" s="152">
        <v>100</v>
      </c>
      <c r="D110" s="153">
        <f t="shared" si="5"/>
        <v>2.4389999999999998E-2</v>
      </c>
      <c r="E110" s="153">
        <f t="shared" si="5"/>
        <v>11.079739999999999</v>
      </c>
      <c r="F110" s="153">
        <f t="shared" si="5"/>
        <v>6.6281600000000003</v>
      </c>
      <c r="G110" s="153">
        <f t="shared" si="5"/>
        <v>5.5444899999999997</v>
      </c>
      <c r="H110" s="153">
        <f t="shared" si="5"/>
        <v>4.4515700000000002</v>
      </c>
      <c r="I110" s="153">
        <f t="shared" si="5"/>
        <v>88.895870000000002</v>
      </c>
      <c r="J110" s="153">
        <f t="shared" si="5"/>
        <v>25.89331</v>
      </c>
      <c r="K110" s="153">
        <f t="shared" si="5"/>
        <v>19.307929999999999</v>
      </c>
      <c r="L110" s="153">
        <f t="shared" si="5"/>
        <v>6.5853799999999998</v>
      </c>
      <c r="M110" s="153">
        <f t="shared" si="5"/>
        <v>23.894729999999999</v>
      </c>
      <c r="N110" s="153">
        <f t="shared" si="5"/>
        <v>2.0513400000000002</v>
      </c>
      <c r="O110" s="153">
        <f t="shared" si="5"/>
        <v>2.14208</v>
      </c>
      <c r="P110" s="153">
        <f t="shared" si="5"/>
        <v>19.701309999999999</v>
      </c>
      <c r="Q110" s="153">
        <f t="shared" si="5"/>
        <v>39.10783</v>
      </c>
      <c r="R110" s="153">
        <f t="shared" si="5"/>
        <v>29.066269999999999</v>
      </c>
      <c r="S110" s="153">
        <f t="shared" si="5"/>
        <v>10.04156</v>
      </c>
      <c r="T110" s="49">
        <v>2020</v>
      </c>
    </row>
    <row r="111" spans="1:20" s="6" customFormat="1" hidden="1" outlineLevel="1" x14ac:dyDescent="0.2">
      <c r="A111" s="11"/>
      <c r="B111" s="148">
        <v>2021</v>
      </c>
      <c r="C111" s="152">
        <v>100</v>
      </c>
      <c r="D111" s="153">
        <f t="shared" si="5"/>
        <v>2.2669999999999999E-2</v>
      </c>
      <c r="E111" s="153">
        <f t="shared" si="5"/>
        <v>10.85976</v>
      </c>
      <c r="F111" s="153">
        <f t="shared" si="5"/>
        <v>6.47926</v>
      </c>
      <c r="G111" s="153">
        <f t="shared" si="5"/>
        <v>5.3690100000000003</v>
      </c>
      <c r="H111" s="153">
        <f t="shared" si="5"/>
        <v>4.3804999999999996</v>
      </c>
      <c r="I111" s="153">
        <f t="shared" si="5"/>
        <v>89.117570000000001</v>
      </c>
      <c r="J111" s="153">
        <f t="shared" si="5"/>
        <v>25.828140000000001</v>
      </c>
      <c r="K111" s="153">
        <f t="shared" si="5"/>
        <v>18.747620000000001</v>
      </c>
      <c r="L111" s="153">
        <f t="shared" si="5"/>
        <v>7.0805199999999999</v>
      </c>
      <c r="M111" s="153">
        <f t="shared" si="5"/>
        <v>23.62987</v>
      </c>
      <c r="N111" s="153">
        <f t="shared" si="5"/>
        <v>2.0609600000000001</v>
      </c>
      <c r="O111" s="153">
        <f t="shared" si="5"/>
        <v>2.1395300000000002</v>
      </c>
      <c r="P111" s="153">
        <f t="shared" si="5"/>
        <v>19.429369999999999</v>
      </c>
      <c r="Q111" s="153">
        <f t="shared" si="5"/>
        <v>39.659559999999999</v>
      </c>
      <c r="R111" s="153">
        <f t="shared" si="5"/>
        <v>29.733219999999999</v>
      </c>
      <c r="S111" s="153">
        <f t="shared" si="5"/>
        <v>9.9263399999999997</v>
      </c>
      <c r="T111" s="49">
        <v>2021</v>
      </c>
    </row>
    <row r="112" spans="1:20" s="6" customFormat="1" collapsed="1" x14ac:dyDescent="0.2">
      <c r="A112" s="11"/>
      <c r="B112" s="49">
        <v>2022</v>
      </c>
      <c r="C112" s="152">
        <v>100</v>
      </c>
      <c r="D112" s="153">
        <f t="shared" si="5"/>
        <v>2.0820000000000002E-2</v>
      </c>
      <c r="E112" s="153">
        <f t="shared" si="5"/>
        <v>10.618869999999999</v>
      </c>
      <c r="F112" s="153">
        <f t="shared" si="5"/>
        <v>6.3020399999999999</v>
      </c>
      <c r="G112" s="153">
        <f t="shared" si="5"/>
        <v>5.2060300000000002</v>
      </c>
      <c r="H112" s="153">
        <f t="shared" si="5"/>
        <v>4.3168300000000004</v>
      </c>
      <c r="I112" s="153">
        <f t="shared" si="5"/>
        <v>89.360320000000002</v>
      </c>
      <c r="J112" s="153">
        <f t="shared" si="5"/>
        <v>26.548999999999999</v>
      </c>
      <c r="K112" s="153">
        <f t="shared" si="5"/>
        <v>18.982949999999999</v>
      </c>
      <c r="L112" s="153">
        <f t="shared" si="5"/>
        <v>7.5660499999999997</v>
      </c>
      <c r="M112" s="153">
        <f t="shared" si="5"/>
        <v>23.690950000000001</v>
      </c>
      <c r="N112" s="153">
        <f t="shared" si="5"/>
        <v>1.98767</v>
      </c>
      <c r="O112" s="153">
        <f t="shared" si="5"/>
        <v>2.0945800000000001</v>
      </c>
      <c r="P112" s="153">
        <f t="shared" si="5"/>
        <v>19.608709999999999</v>
      </c>
      <c r="Q112" s="153">
        <f t="shared" si="5"/>
        <v>39.120359999999998</v>
      </c>
      <c r="R112" s="153">
        <f t="shared" si="5"/>
        <v>29.369509999999998</v>
      </c>
      <c r="S112" s="153">
        <f t="shared" ref="S112:S115" si="6">ROUND(S39/$C39*100,5)</f>
        <v>9.7508499999999998</v>
      </c>
      <c r="T112" s="49">
        <v>2022</v>
      </c>
    </row>
    <row r="113" spans="1:24" s="6" customFormat="1" x14ac:dyDescent="0.2">
      <c r="A113" s="11"/>
      <c r="B113" s="49">
        <v>2023</v>
      </c>
      <c r="C113" s="152">
        <v>100</v>
      </c>
      <c r="D113" s="153">
        <f t="shared" ref="D113:R115" si="7">ROUND(D40/$C40*100,5)</f>
        <v>2.145E-2</v>
      </c>
      <c r="E113" s="153">
        <f t="shared" si="7"/>
        <v>10.585140000000001</v>
      </c>
      <c r="F113" s="153">
        <f t="shared" si="7"/>
        <v>6.2477</v>
      </c>
      <c r="G113" s="153">
        <f t="shared" si="7"/>
        <v>5.1126899999999997</v>
      </c>
      <c r="H113" s="153">
        <f t="shared" si="7"/>
        <v>4.33744</v>
      </c>
      <c r="I113" s="153">
        <f t="shared" si="7"/>
        <v>89.3934</v>
      </c>
      <c r="J113" s="153">
        <f t="shared" si="7"/>
        <v>26.578060000000001</v>
      </c>
      <c r="K113" s="153">
        <f t="shared" si="7"/>
        <v>18.793040000000001</v>
      </c>
      <c r="L113" s="153">
        <f t="shared" si="7"/>
        <v>7.7850200000000003</v>
      </c>
      <c r="M113" s="153">
        <f t="shared" si="7"/>
        <v>23.812580000000001</v>
      </c>
      <c r="N113" s="153">
        <f t="shared" si="7"/>
        <v>1.9830700000000001</v>
      </c>
      <c r="O113" s="153">
        <f t="shared" si="7"/>
        <v>2.09083</v>
      </c>
      <c r="P113" s="153">
        <f t="shared" si="7"/>
        <v>19.738679999999999</v>
      </c>
      <c r="Q113" s="153">
        <f t="shared" si="7"/>
        <v>39.002769999999998</v>
      </c>
      <c r="R113" s="153">
        <f t="shared" si="7"/>
        <v>29.28941</v>
      </c>
      <c r="S113" s="153">
        <f t="shared" si="6"/>
        <v>9.7133599999999998</v>
      </c>
      <c r="T113" s="49">
        <v>2023</v>
      </c>
    </row>
    <row r="114" spans="1:24" s="6" customFormat="1" x14ac:dyDescent="0.2">
      <c r="A114" s="11"/>
      <c r="B114" s="49">
        <v>2024</v>
      </c>
      <c r="C114" s="152">
        <v>100</v>
      </c>
      <c r="D114" s="153">
        <f t="shared" si="7"/>
        <v>2.3120000000000002E-2</v>
      </c>
      <c r="E114" s="153">
        <f t="shared" si="7"/>
        <v>10.633010000000001</v>
      </c>
      <c r="F114" s="153">
        <f t="shared" si="7"/>
        <v>6.3094200000000003</v>
      </c>
      <c r="G114" s="153">
        <f t="shared" si="7"/>
        <v>5.1294500000000003</v>
      </c>
      <c r="H114" s="153">
        <f t="shared" si="7"/>
        <v>4.3235999999999999</v>
      </c>
      <c r="I114" s="153">
        <f t="shared" si="7"/>
        <v>89.343869999999995</v>
      </c>
      <c r="J114" s="153">
        <f t="shared" si="7"/>
        <v>26.26436</v>
      </c>
      <c r="K114" s="153">
        <f t="shared" si="7"/>
        <v>18.688099999999999</v>
      </c>
      <c r="L114" s="153">
        <f t="shared" si="7"/>
        <v>7.5762600000000004</v>
      </c>
      <c r="M114" s="153">
        <f t="shared" si="7"/>
        <v>23.912980000000001</v>
      </c>
      <c r="N114" s="153">
        <f t="shared" si="7"/>
        <v>2.0270999999999999</v>
      </c>
      <c r="O114" s="153">
        <f t="shared" si="7"/>
        <v>2.1337199999999998</v>
      </c>
      <c r="P114" s="153">
        <f t="shared" si="7"/>
        <v>19.75217</v>
      </c>
      <c r="Q114" s="153">
        <f t="shared" si="7"/>
        <v>39.166530000000002</v>
      </c>
      <c r="R114" s="153">
        <f t="shared" si="7"/>
        <v>29.440069999999999</v>
      </c>
      <c r="S114" s="153">
        <f t="shared" si="6"/>
        <v>9.7264499999999998</v>
      </c>
      <c r="T114" s="49">
        <v>2024</v>
      </c>
    </row>
    <row r="115" spans="1:24" s="6" customFormat="1" x14ac:dyDescent="0.2">
      <c r="A115" s="11"/>
      <c r="B115" s="49">
        <v>2025</v>
      </c>
      <c r="C115" s="152">
        <v>100</v>
      </c>
      <c r="D115" s="153">
        <f t="shared" si="7"/>
        <v>2.3820000000000001E-2</v>
      </c>
      <c r="E115" s="153">
        <f t="shared" si="7"/>
        <v>10.715020000000001</v>
      </c>
      <c r="F115" s="153">
        <f t="shared" si="7"/>
        <v>6.36646</v>
      </c>
      <c r="G115" s="153">
        <f t="shared" si="7"/>
        <v>5.1017099999999997</v>
      </c>
      <c r="H115" s="153">
        <f t="shared" si="7"/>
        <v>4.34856</v>
      </c>
      <c r="I115" s="153">
        <f t="shared" si="7"/>
        <v>89.261160000000004</v>
      </c>
      <c r="J115" s="153">
        <f t="shared" si="7"/>
        <v>26.17877</v>
      </c>
      <c r="K115" s="153">
        <f t="shared" si="7"/>
        <v>18.788699999999999</v>
      </c>
      <c r="L115" s="153">
        <f t="shared" si="7"/>
        <v>7.3900699999999997</v>
      </c>
      <c r="M115" s="153">
        <f t="shared" si="7"/>
        <v>23.68092</v>
      </c>
      <c r="N115" s="153">
        <f t="shared" si="7"/>
        <v>2.0839300000000001</v>
      </c>
      <c r="O115" s="153">
        <f t="shared" si="7"/>
        <v>2.1664500000000002</v>
      </c>
      <c r="P115" s="153">
        <f t="shared" si="7"/>
        <v>19.430540000000001</v>
      </c>
      <c r="Q115" s="153">
        <f t="shared" si="7"/>
        <v>39.401470000000003</v>
      </c>
      <c r="R115" s="153">
        <f t="shared" si="7"/>
        <v>29.654409999999999</v>
      </c>
      <c r="S115" s="153">
        <f t="shared" si="6"/>
        <v>9.7470599999999994</v>
      </c>
      <c r="T115" s="49">
        <v>2025</v>
      </c>
    </row>
    <row r="116" spans="1:24" s="6" customFormat="1" x14ac:dyDescent="0.2">
      <c r="A116" s="11"/>
      <c r="B116" s="48" t="s">
        <v>43</v>
      </c>
      <c r="C116" s="54"/>
      <c r="D116" s="54"/>
      <c r="E116" s="54"/>
      <c r="F116" s="54"/>
      <c r="G116" s="54"/>
      <c r="H116" s="54"/>
      <c r="I116" s="54"/>
      <c r="J116" s="54"/>
      <c r="K116" s="54"/>
      <c r="L116" s="54"/>
      <c r="M116" s="54"/>
      <c r="N116" s="54"/>
      <c r="O116" s="54"/>
      <c r="P116" s="54"/>
      <c r="Q116" s="54"/>
      <c r="R116" s="54"/>
      <c r="S116" s="54"/>
      <c r="T116" s="48"/>
      <c r="U116" s="8"/>
      <c r="V116" s="8"/>
      <c r="W116" s="8"/>
      <c r="X116" s="8"/>
    </row>
    <row r="117" spans="1:24" s="48" customFormat="1" ht="26.45" customHeight="1" x14ac:dyDescent="0.2">
      <c r="A117" s="63"/>
      <c r="B117" s="173" t="s">
        <v>156</v>
      </c>
      <c r="C117" s="173"/>
      <c r="D117" s="173"/>
      <c r="E117" s="173"/>
      <c r="F117" s="173"/>
      <c r="G117" s="173"/>
      <c r="H117" s="173"/>
      <c r="I117" s="55"/>
      <c r="J117" s="55"/>
      <c r="K117" s="55"/>
      <c r="L117" s="55"/>
      <c r="M117" s="55"/>
      <c r="N117" s="55"/>
      <c r="O117" s="55"/>
      <c r="P117" s="55"/>
      <c r="Q117" s="55"/>
      <c r="R117" s="60"/>
      <c r="S117" s="60"/>
      <c r="T117" s="60"/>
      <c r="U117" s="55"/>
      <c r="V117" s="55"/>
      <c r="W117" s="55"/>
      <c r="X117" s="55"/>
    </row>
    <row r="118" spans="1:24" s="6" customFormat="1" x14ac:dyDescent="0.2">
      <c r="A118" s="11"/>
    </row>
    <row r="119" spans="1:24" s="6" customFormat="1" x14ac:dyDescent="0.2">
      <c r="A119" s="11"/>
    </row>
    <row r="120" spans="1:24" s="6" customFormat="1" x14ac:dyDescent="0.2">
      <c r="A120" s="11"/>
    </row>
    <row r="121" spans="1:24" s="6" customFormat="1" x14ac:dyDescent="0.2">
      <c r="A121" s="11"/>
    </row>
    <row r="122" spans="1:24" s="6" customFormat="1" x14ac:dyDescent="0.2">
      <c r="A122" s="11"/>
    </row>
    <row r="123" spans="1:24" s="6" customFormat="1" x14ac:dyDescent="0.2">
      <c r="A123" s="11"/>
    </row>
    <row r="124" spans="1:24" s="6" customFormat="1" x14ac:dyDescent="0.2">
      <c r="A124" s="11"/>
    </row>
    <row r="125" spans="1:24" s="6" customFormat="1" x14ac:dyDescent="0.2">
      <c r="A125" s="11"/>
    </row>
    <row r="126" spans="1:24" s="6" customFormat="1" x14ac:dyDescent="0.2">
      <c r="A126" s="11"/>
    </row>
    <row r="127" spans="1:24" s="6" customFormat="1" x14ac:dyDescent="0.2">
      <c r="A127" s="11"/>
    </row>
    <row r="128" spans="1:24" s="6" customFormat="1" x14ac:dyDescent="0.2">
      <c r="A128" s="11"/>
    </row>
    <row r="129" spans="1:1" s="6" customFormat="1" x14ac:dyDescent="0.2">
      <c r="A129" s="11"/>
    </row>
    <row r="130" spans="1:1" s="6" customFormat="1" x14ac:dyDescent="0.2">
      <c r="A130" s="11"/>
    </row>
    <row r="131" spans="1:1" s="6" customFormat="1" x14ac:dyDescent="0.2">
      <c r="A131" s="11"/>
    </row>
    <row r="132" spans="1:1" s="6" customFormat="1" x14ac:dyDescent="0.2">
      <c r="A132" s="11"/>
    </row>
    <row r="133" spans="1:1" s="6" customFormat="1" x14ac:dyDescent="0.2">
      <c r="A133" s="11"/>
    </row>
    <row r="134" spans="1:1" s="6" customFormat="1" x14ac:dyDescent="0.2">
      <c r="A134" s="11"/>
    </row>
    <row r="135" spans="1:1" s="6" customFormat="1" x14ac:dyDescent="0.2">
      <c r="A135" s="11"/>
    </row>
    <row r="136" spans="1:1" s="6" customFormat="1" x14ac:dyDescent="0.2">
      <c r="A136" s="11"/>
    </row>
    <row r="137" spans="1:1" s="6" customFormat="1" x14ac:dyDescent="0.2">
      <c r="A137" s="11"/>
    </row>
    <row r="138" spans="1:1" s="6" customFormat="1" x14ac:dyDescent="0.2">
      <c r="A138" s="11"/>
    </row>
    <row r="139" spans="1:1" s="6" customFormat="1" x14ac:dyDescent="0.2">
      <c r="A139" s="11"/>
    </row>
    <row r="140" spans="1:1" s="6" customFormat="1" x14ac:dyDescent="0.2">
      <c r="A140" s="11"/>
    </row>
    <row r="141" spans="1:1" s="6" customFormat="1" x14ac:dyDescent="0.2">
      <c r="A141" s="11"/>
    </row>
    <row r="142" spans="1:1" s="6" customFormat="1" x14ac:dyDescent="0.2">
      <c r="A142" s="11"/>
    </row>
    <row r="143" spans="1:1" s="6" customFormat="1" x14ac:dyDescent="0.2">
      <c r="A143" s="11"/>
    </row>
    <row r="144" spans="1:1" s="6" customFormat="1" x14ac:dyDescent="0.2">
      <c r="A144" s="11"/>
    </row>
    <row r="145" spans="1:1" s="6" customFormat="1" x14ac:dyDescent="0.2">
      <c r="A145" s="11"/>
    </row>
    <row r="146" spans="1:1" s="6" customFormat="1" x14ac:dyDescent="0.2">
      <c r="A146" s="11"/>
    </row>
    <row r="147" spans="1:1" s="6" customFormat="1" x14ac:dyDescent="0.2">
      <c r="A147" s="11"/>
    </row>
    <row r="148" spans="1:1" s="6" customFormat="1" x14ac:dyDescent="0.2">
      <c r="A148" s="11"/>
    </row>
    <row r="149" spans="1:1" s="6" customFormat="1" x14ac:dyDescent="0.2">
      <c r="A149" s="11"/>
    </row>
    <row r="150" spans="1:1" s="6" customFormat="1" x14ac:dyDescent="0.2">
      <c r="A150" s="11"/>
    </row>
    <row r="151" spans="1:1" s="6" customFormat="1" x14ac:dyDescent="0.2">
      <c r="A151" s="11"/>
    </row>
    <row r="152" spans="1:1" s="6" customFormat="1" x14ac:dyDescent="0.2">
      <c r="A152" s="11"/>
    </row>
    <row r="153" spans="1:1" s="6" customFormat="1" x14ac:dyDescent="0.2">
      <c r="A153" s="11"/>
    </row>
    <row r="154" spans="1:1" s="6" customFormat="1" x14ac:dyDescent="0.2">
      <c r="A154" s="11"/>
    </row>
    <row r="155" spans="1:1" s="6" customFormat="1" x14ac:dyDescent="0.2">
      <c r="A155" s="11"/>
    </row>
    <row r="156" spans="1:1" s="6" customFormat="1" x14ac:dyDescent="0.2">
      <c r="A156" s="11"/>
    </row>
    <row r="157" spans="1:1" s="6" customFormat="1" x14ac:dyDescent="0.2">
      <c r="A157" s="11"/>
    </row>
    <row r="158" spans="1:1" s="6" customFormat="1" x14ac:dyDescent="0.2">
      <c r="A158" s="11"/>
    </row>
    <row r="159" spans="1:1" s="6" customFormat="1" x14ac:dyDescent="0.2">
      <c r="A159" s="11"/>
    </row>
    <row r="160" spans="1:1" s="6" customFormat="1" x14ac:dyDescent="0.2">
      <c r="A160" s="11"/>
    </row>
    <row r="161" spans="1:1" s="6" customFormat="1" x14ac:dyDescent="0.2">
      <c r="A161" s="11"/>
    </row>
    <row r="162" spans="1:1" s="6" customFormat="1" x14ac:dyDescent="0.2">
      <c r="A162" s="11"/>
    </row>
    <row r="163" spans="1:1" s="6" customFormat="1" x14ac:dyDescent="0.2">
      <c r="A163" s="11"/>
    </row>
    <row r="164" spans="1:1" s="6" customFormat="1" x14ac:dyDescent="0.2">
      <c r="A164" s="11"/>
    </row>
    <row r="165" spans="1:1" s="6" customFormat="1" x14ac:dyDescent="0.2">
      <c r="A165" s="11"/>
    </row>
    <row r="166" spans="1:1" s="6" customFormat="1" x14ac:dyDescent="0.2">
      <c r="A166" s="11"/>
    </row>
    <row r="167" spans="1:1" s="6" customFormat="1" x14ac:dyDescent="0.2">
      <c r="A167" s="11"/>
    </row>
    <row r="168" spans="1:1" s="6" customFormat="1" x14ac:dyDescent="0.2">
      <c r="A168" s="11"/>
    </row>
    <row r="169" spans="1:1" s="6" customFormat="1" x14ac:dyDescent="0.2">
      <c r="A169" s="11"/>
    </row>
    <row r="170" spans="1:1" s="6" customFormat="1" x14ac:dyDescent="0.2">
      <c r="A170" s="11"/>
    </row>
    <row r="171" spans="1:1" s="6" customFormat="1" x14ac:dyDescent="0.2">
      <c r="A171" s="11"/>
    </row>
    <row r="172" spans="1:1" s="6" customFormat="1" x14ac:dyDescent="0.2">
      <c r="A172" s="11"/>
    </row>
    <row r="173" spans="1:1" s="6" customFormat="1" x14ac:dyDescent="0.2">
      <c r="A173" s="11"/>
    </row>
    <row r="174" spans="1:1" s="6" customFormat="1" x14ac:dyDescent="0.2">
      <c r="A174" s="11"/>
    </row>
    <row r="175" spans="1:1" s="6" customFormat="1" x14ac:dyDescent="0.2">
      <c r="A175" s="11"/>
    </row>
    <row r="176" spans="1:1" s="6" customFormat="1" x14ac:dyDescent="0.2">
      <c r="A176" s="11"/>
    </row>
    <row r="177" spans="1:1" s="6" customFormat="1" x14ac:dyDescent="0.2">
      <c r="A177" s="11"/>
    </row>
    <row r="178" spans="1:1" s="6" customFormat="1" x14ac:dyDescent="0.2">
      <c r="A178" s="11"/>
    </row>
    <row r="179" spans="1:1" s="6" customFormat="1" x14ac:dyDescent="0.2">
      <c r="A179" s="11"/>
    </row>
    <row r="180" spans="1:1" s="6" customFormat="1" x14ac:dyDescent="0.2">
      <c r="A180" s="11"/>
    </row>
    <row r="181" spans="1:1" s="6" customFormat="1" x14ac:dyDescent="0.2">
      <c r="A181" s="11"/>
    </row>
    <row r="182" spans="1:1" s="6" customFormat="1" x14ac:dyDescent="0.2">
      <c r="A182" s="11"/>
    </row>
    <row r="183" spans="1:1" s="6" customFormat="1" x14ac:dyDescent="0.2">
      <c r="A183" s="11"/>
    </row>
    <row r="184" spans="1:1" s="6" customFormat="1" x14ac:dyDescent="0.2">
      <c r="A184" s="11"/>
    </row>
    <row r="185" spans="1:1" s="6" customFormat="1" x14ac:dyDescent="0.2">
      <c r="A185" s="11"/>
    </row>
    <row r="186" spans="1:1" s="6" customFormat="1" x14ac:dyDescent="0.2">
      <c r="A186" s="11"/>
    </row>
    <row r="187" spans="1:1" s="6" customFormat="1" x14ac:dyDescent="0.2">
      <c r="A187" s="11"/>
    </row>
    <row r="188" spans="1:1" s="6" customFormat="1" x14ac:dyDescent="0.2">
      <c r="A188" s="11"/>
    </row>
    <row r="189" spans="1:1" s="6" customFormat="1" x14ac:dyDescent="0.2">
      <c r="A189" s="11"/>
    </row>
    <row r="190" spans="1:1" s="6" customFormat="1" x14ac:dyDescent="0.2">
      <c r="A190" s="11"/>
    </row>
    <row r="191" spans="1:1" s="6" customFormat="1" x14ac:dyDescent="0.2">
      <c r="A191" s="11"/>
    </row>
    <row r="192" spans="1:1" s="6" customFormat="1" x14ac:dyDescent="0.2">
      <c r="A192" s="11"/>
    </row>
    <row r="193" spans="1:1" s="6" customFormat="1" x14ac:dyDescent="0.2">
      <c r="A193" s="11"/>
    </row>
    <row r="194" spans="1:1" s="6" customFormat="1" x14ac:dyDescent="0.2">
      <c r="A194" s="11"/>
    </row>
    <row r="195" spans="1:1" s="6" customFormat="1" x14ac:dyDescent="0.2">
      <c r="A195" s="11"/>
    </row>
    <row r="196" spans="1:1" s="6" customFormat="1" x14ac:dyDescent="0.2">
      <c r="A196" s="11"/>
    </row>
    <row r="197" spans="1:1" s="6" customFormat="1" x14ac:dyDescent="0.2">
      <c r="A197" s="11"/>
    </row>
    <row r="198" spans="1:1" s="6" customFormat="1" x14ac:dyDescent="0.2">
      <c r="A198" s="11"/>
    </row>
    <row r="199" spans="1:1" s="6" customFormat="1" x14ac:dyDescent="0.2">
      <c r="A199" s="11"/>
    </row>
    <row r="200" spans="1:1" s="6" customFormat="1" x14ac:dyDescent="0.2">
      <c r="A200" s="11"/>
    </row>
    <row r="201" spans="1:1" s="6" customFormat="1" x14ac:dyDescent="0.2">
      <c r="A201" s="11"/>
    </row>
    <row r="202" spans="1:1" s="6" customFormat="1" x14ac:dyDescent="0.2">
      <c r="A202" s="11"/>
    </row>
    <row r="203" spans="1:1" s="6" customFormat="1" x14ac:dyDescent="0.2">
      <c r="A203" s="11"/>
    </row>
    <row r="204" spans="1:1" s="6" customFormat="1" x14ac:dyDescent="0.2">
      <c r="A204" s="11"/>
    </row>
    <row r="205" spans="1:1" s="6" customFormat="1" x14ac:dyDescent="0.2">
      <c r="A205" s="11"/>
    </row>
    <row r="206" spans="1:1" s="6" customFormat="1" x14ac:dyDescent="0.2">
      <c r="A206" s="11"/>
    </row>
    <row r="207" spans="1:1" s="6" customFormat="1" x14ac:dyDescent="0.2">
      <c r="A207" s="11"/>
    </row>
    <row r="208" spans="1:1" s="6" customFormat="1" x14ac:dyDescent="0.2">
      <c r="A208" s="11"/>
    </row>
    <row r="209" spans="1:1" s="6" customFormat="1" x14ac:dyDescent="0.2">
      <c r="A209" s="11"/>
    </row>
    <row r="210" spans="1:1" s="6" customFormat="1" x14ac:dyDescent="0.2">
      <c r="A210" s="11"/>
    </row>
    <row r="211" spans="1:1" s="6" customFormat="1" x14ac:dyDescent="0.2">
      <c r="A211" s="11"/>
    </row>
    <row r="212" spans="1:1" s="6" customFormat="1" x14ac:dyDescent="0.2">
      <c r="A212" s="11"/>
    </row>
    <row r="213" spans="1:1" s="6" customFormat="1" x14ac:dyDescent="0.2">
      <c r="A213" s="11"/>
    </row>
    <row r="214" spans="1:1" s="6" customFormat="1" x14ac:dyDescent="0.2">
      <c r="A214" s="11"/>
    </row>
    <row r="215" spans="1:1" s="6" customFormat="1" x14ac:dyDescent="0.2">
      <c r="A215" s="11"/>
    </row>
    <row r="216" spans="1:1" s="6" customFormat="1" x14ac:dyDescent="0.2">
      <c r="A216" s="11"/>
    </row>
    <row r="217" spans="1:1" s="6" customFormat="1" x14ac:dyDescent="0.2">
      <c r="A217" s="11"/>
    </row>
    <row r="218" spans="1:1" s="6" customFormat="1" x14ac:dyDescent="0.2">
      <c r="A218" s="11"/>
    </row>
    <row r="219" spans="1:1" s="6" customFormat="1" x14ac:dyDescent="0.2">
      <c r="A219" s="11"/>
    </row>
    <row r="220" spans="1:1" s="6" customFormat="1" x14ac:dyDescent="0.2">
      <c r="A220" s="11"/>
    </row>
    <row r="221" spans="1:1" s="6" customFormat="1" x14ac:dyDescent="0.2">
      <c r="A221" s="11"/>
    </row>
    <row r="222" spans="1:1" s="6" customFormat="1" x14ac:dyDescent="0.2">
      <c r="A222" s="11"/>
    </row>
    <row r="223" spans="1:1" s="6" customFormat="1" x14ac:dyDescent="0.2">
      <c r="A223" s="11"/>
    </row>
    <row r="224" spans="1:1" s="6" customFormat="1" x14ac:dyDescent="0.2">
      <c r="A224" s="11"/>
    </row>
    <row r="225" spans="1:1" s="6" customFormat="1" x14ac:dyDescent="0.2">
      <c r="A225" s="11"/>
    </row>
    <row r="226" spans="1:1" s="6" customFormat="1" x14ac:dyDescent="0.2">
      <c r="A226" s="11"/>
    </row>
    <row r="227" spans="1:1" s="6" customFormat="1" x14ac:dyDescent="0.2">
      <c r="A227" s="11"/>
    </row>
    <row r="228" spans="1:1" s="6" customFormat="1" x14ac:dyDescent="0.2">
      <c r="A228" s="11"/>
    </row>
    <row r="229" spans="1:1" s="6" customFormat="1" x14ac:dyDescent="0.2">
      <c r="A229" s="11"/>
    </row>
    <row r="230" spans="1:1" s="6" customFormat="1" x14ac:dyDescent="0.2">
      <c r="A230" s="11"/>
    </row>
    <row r="231" spans="1:1" s="6" customFormat="1" x14ac:dyDescent="0.2">
      <c r="A231" s="11"/>
    </row>
    <row r="232" spans="1:1" s="6" customFormat="1" x14ac:dyDescent="0.2">
      <c r="A232" s="11"/>
    </row>
    <row r="233" spans="1:1" s="6" customFormat="1" x14ac:dyDescent="0.2">
      <c r="A233" s="11"/>
    </row>
    <row r="234" spans="1:1" s="6" customFormat="1" x14ac:dyDescent="0.2">
      <c r="A234" s="11"/>
    </row>
    <row r="235" spans="1:1" s="6" customFormat="1" x14ac:dyDescent="0.2">
      <c r="A235" s="11"/>
    </row>
    <row r="236" spans="1:1" s="6" customFormat="1" x14ac:dyDescent="0.2">
      <c r="A236" s="11"/>
    </row>
    <row r="237" spans="1:1" s="6" customFormat="1" x14ac:dyDescent="0.2">
      <c r="A237" s="11"/>
    </row>
    <row r="238" spans="1:1" s="6" customFormat="1" x14ac:dyDescent="0.2">
      <c r="A238" s="11"/>
    </row>
    <row r="239" spans="1:1" s="6" customFormat="1" x14ac:dyDescent="0.2">
      <c r="A239" s="11"/>
    </row>
    <row r="240" spans="1:1" s="6" customFormat="1" x14ac:dyDescent="0.2">
      <c r="A240" s="11"/>
    </row>
    <row r="241" spans="1:1" s="6" customFormat="1" x14ac:dyDescent="0.2">
      <c r="A241" s="11"/>
    </row>
    <row r="242" spans="1:1" s="6" customFormat="1" x14ac:dyDescent="0.2">
      <c r="A242" s="11"/>
    </row>
    <row r="243" spans="1:1" s="6" customFormat="1" x14ac:dyDescent="0.2">
      <c r="A243" s="11"/>
    </row>
    <row r="244" spans="1:1" s="6" customFormat="1" x14ac:dyDescent="0.2">
      <c r="A244" s="11"/>
    </row>
    <row r="245" spans="1:1" s="6" customFormat="1" x14ac:dyDescent="0.2">
      <c r="A245" s="11"/>
    </row>
    <row r="246" spans="1:1" s="6" customFormat="1" x14ac:dyDescent="0.2">
      <c r="A246" s="11"/>
    </row>
    <row r="247" spans="1:1" s="6" customFormat="1" x14ac:dyDescent="0.2">
      <c r="A247" s="11"/>
    </row>
    <row r="248" spans="1:1" s="6" customFormat="1" x14ac:dyDescent="0.2">
      <c r="A248" s="11"/>
    </row>
    <row r="249" spans="1:1" s="6" customFormat="1" x14ac:dyDescent="0.2">
      <c r="A249" s="11"/>
    </row>
    <row r="250" spans="1:1" s="6" customFormat="1" x14ac:dyDescent="0.2">
      <c r="A250" s="11"/>
    </row>
    <row r="251" spans="1:1" s="6" customFormat="1" x14ac:dyDescent="0.2">
      <c r="A251" s="11"/>
    </row>
    <row r="252" spans="1:1" s="6" customFormat="1" x14ac:dyDescent="0.2">
      <c r="A252" s="11"/>
    </row>
    <row r="253" spans="1:1" s="6" customFormat="1" x14ac:dyDescent="0.2">
      <c r="A253" s="11"/>
    </row>
    <row r="254" spans="1:1" s="6" customFormat="1" x14ac:dyDescent="0.2">
      <c r="A254" s="11"/>
    </row>
    <row r="255" spans="1:1" s="6" customFormat="1" x14ac:dyDescent="0.2">
      <c r="A255" s="11"/>
    </row>
    <row r="256" spans="1:1" s="6" customFormat="1" x14ac:dyDescent="0.2">
      <c r="A256" s="11"/>
    </row>
    <row r="257" spans="1:1" s="6" customFormat="1" x14ac:dyDescent="0.2">
      <c r="A257" s="11"/>
    </row>
    <row r="258" spans="1:1" s="6" customFormat="1" x14ac:dyDescent="0.2">
      <c r="A258" s="11"/>
    </row>
    <row r="259" spans="1:1" s="6" customFormat="1" x14ac:dyDescent="0.2">
      <c r="A259" s="11"/>
    </row>
    <row r="260" spans="1:1" s="6" customFormat="1" x14ac:dyDescent="0.2">
      <c r="A260" s="11"/>
    </row>
    <row r="261" spans="1:1" s="6" customFormat="1" x14ac:dyDescent="0.2">
      <c r="A261" s="11"/>
    </row>
    <row r="262" spans="1:1" s="6" customFormat="1" x14ac:dyDescent="0.2">
      <c r="A262" s="11"/>
    </row>
    <row r="263" spans="1:1" s="6" customFormat="1" x14ac:dyDescent="0.2">
      <c r="A263" s="11"/>
    </row>
    <row r="264" spans="1:1" s="6" customFormat="1" x14ac:dyDescent="0.2">
      <c r="A264" s="11"/>
    </row>
    <row r="265" spans="1:1" s="6" customFormat="1" x14ac:dyDescent="0.2">
      <c r="A265" s="11"/>
    </row>
    <row r="266" spans="1:1" s="6" customFormat="1" x14ac:dyDescent="0.2">
      <c r="A266" s="11"/>
    </row>
    <row r="267" spans="1:1" s="6" customFormat="1" x14ac:dyDescent="0.2">
      <c r="A267" s="11"/>
    </row>
    <row r="268" spans="1:1" s="6" customFormat="1" x14ac:dyDescent="0.2">
      <c r="A268" s="11"/>
    </row>
    <row r="269" spans="1:1" s="6" customFormat="1" x14ac:dyDescent="0.2">
      <c r="A269" s="11"/>
    </row>
    <row r="270" spans="1:1" s="6" customFormat="1" x14ac:dyDescent="0.2">
      <c r="A270" s="11"/>
    </row>
    <row r="271" spans="1:1" s="6" customFormat="1" x14ac:dyDescent="0.2">
      <c r="A271" s="11"/>
    </row>
    <row r="272" spans="1:1" s="6" customFormat="1" x14ac:dyDescent="0.2">
      <c r="A272" s="11"/>
    </row>
    <row r="273" spans="1:1" s="6" customFormat="1" x14ac:dyDescent="0.2">
      <c r="A273" s="11"/>
    </row>
  </sheetData>
  <mergeCells count="25">
    <mergeCell ref="B1:H1"/>
    <mergeCell ref="I1:T1"/>
    <mergeCell ref="B3:B5"/>
    <mergeCell ref="C3:C5"/>
    <mergeCell ref="D3:D5"/>
    <mergeCell ref="E3:E5"/>
    <mergeCell ref="F3:H3"/>
    <mergeCell ref="I3:I5"/>
    <mergeCell ref="J3:S3"/>
    <mergeCell ref="T3:T5"/>
    <mergeCell ref="C80:H80"/>
    <mergeCell ref="I80:S80"/>
    <mergeCell ref="B117:H117"/>
    <mergeCell ref="Q4:Q5"/>
    <mergeCell ref="R4:S4"/>
    <mergeCell ref="C7:H7"/>
    <mergeCell ref="I7:S7"/>
    <mergeCell ref="C44:H44"/>
    <mergeCell ref="I44:S44"/>
    <mergeCell ref="F4:F5"/>
    <mergeCell ref="H4:H5"/>
    <mergeCell ref="J4:J5"/>
    <mergeCell ref="K4:L4"/>
    <mergeCell ref="M4:M5"/>
    <mergeCell ref="N4:P4"/>
  </mergeCells>
  <hyperlinks>
    <hyperlink ref="B1:Q1" location="Inhaltsverzeichnis!A1" display="2  Erwerbstätige am Arbeitsort im Land Berlin 1991 bis 2014 nach ausgewählten Wirtschaftsbereichen" xr:uid="{DD67F866-87EE-42B7-97AE-64C22E1B7D29}"/>
    <hyperlink ref="R1:S1" location="Inhaltsverzeichnis!A1" display="2  Erwerbstätige am Arbeitsort im Land Berlin 1991 bis 2014 nach ausgewählten Wirtschaftsbereichen" xr:uid="{8A352702-8BBB-4E7C-8B3F-8B2C9C93FE3E}"/>
    <hyperlink ref="T1" location="Inhaltsverzeichnis!A1" display="2  Erwerbstätige am Arbeitsort im Land Berlin 1991 bis 2014 nach ausgewählten Wirtschaftsbereichen" xr:uid="{E5A523FB-8437-424D-8C9E-D607333C935B}"/>
  </hyperlinks>
  <pageMargins left="0.59055118110236227" right="0.59055118110236227" top="0.78740157480314965" bottom="0.59055118110236227" header="0.31496062992125984" footer="0.23622047244094491"/>
  <pageSetup paperSize="9" firstPageNumber="11" orientation="portrait" r:id="rId1"/>
  <headerFooter alignWithMargins="0">
    <oddHeader>&amp;C&amp;"Arial,Standard"&amp;8– &amp;P –</oddHeader>
    <oddFooter xml:space="preserve">&amp;C&amp;"Source Sans Pro,Standard"&amp;7&amp;K000000 © Amt für Statistik Berlin-Brandenburg — SB A VI 9 - hj 2/25 –  Berlin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EC0127-EE0A-4B9A-A83F-FD1DA2F21AB2}">
  <dimension ref="A1:X273"/>
  <sheetViews>
    <sheetView zoomScaleNormal="100" zoomScaleSheetLayoutView="100" workbookViewId="0">
      <pane ySplit="5" topLeftCell="A6" activePane="bottomLeft" state="frozen"/>
      <selection pane="bottomLeft"/>
    </sheetView>
  </sheetViews>
  <sheetFormatPr baseColWidth="10" defaultRowHeight="12.75" outlineLevelRow="1" x14ac:dyDescent="0.2"/>
  <cols>
    <col min="1" max="1" width="19.7109375" style="10" customWidth="1"/>
    <col min="2" max="2" width="13.28515625" customWidth="1"/>
    <col min="3" max="8" width="9.7109375" customWidth="1"/>
    <col min="9" max="19" width="7.7109375" customWidth="1"/>
    <col min="20" max="20" width="6.42578125" customWidth="1"/>
  </cols>
  <sheetData>
    <row r="1" spans="1:20" s="57" customFormat="1" ht="24" customHeight="1" x14ac:dyDescent="0.2">
      <c r="B1" s="182" t="s">
        <v>129</v>
      </c>
      <c r="C1" s="182"/>
      <c r="D1" s="182"/>
      <c r="E1" s="182"/>
      <c r="F1" s="182"/>
      <c r="G1" s="182"/>
      <c r="H1" s="182"/>
      <c r="I1" s="182" t="s">
        <v>129</v>
      </c>
      <c r="J1" s="182"/>
      <c r="K1" s="182"/>
      <c r="L1" s="182"/>
      <c r="M1" s="182"/>
      <c r="N1" s="182"/>
      <c r="O1" s="182"/>
      <c r="P1" s="182"/>
      <c r="Q1" s="182"/>
      <c r="R1" s="182"/>
      <c r="S1" s="182"/>
      <c r="T1" s="182"/>
    </row>
    <row r="2" spans="1:20" s="65" customFormat="1" ht="12" customHeight="1" x14ac:dyDescent="0.25">
      <c r="B2" s="66"/>
      <c r="C2" s="67"/>
      <c r="D2" s="67"/>
      <c r="E2" s="68"/>
      <c r="F2" s="68"/>
      <c r="G2" s="68"/>
      <c r="H2" s="67"/>
      <c r="I2" s="69"/>
      <c r="J2" s="68"/>
      <c r="K2" s="68"/>
      <c r="L2" s="68"/>
      <c r="M2" s="68"/>
      <c r="N2" s="68"/>
      <c r="O2" s="68"/>
      <c r="P2" s="68"/>
      <c r="Q2" s="68"/>
      <c r="R2" s="68"/>
      <c r="S2" s="68"/>
    </row>
    <row r="3" spans="1:20" s="10" customFormat="1" ht="12" customHeight="1" x14ac:dyDescent="0.2">
      <c r="B3" s="183" t="s">
        <v>34</v>
      </c>
      <c r="C3" s="179" t="s">
        <v>44</v>
      </c>
      <c r="D3" s="179" t="s">
        <v>45</v>
      </c>
      <c r="E3" s="179" t="s">
        <v>46</v>
      </c>
      <c r="F3" s="179" t="s">
        <v>38</v>
      </c>
      <c r="G3" s="179"/>
      <c r="H3" s="181"/>
      <c r="I3" s="183" t="s">
        <v>47</v>
      </c>
      <c r="J3" s="185" t="s">
        <v>38</v>
      </c>
      <c r="K3" s="185"/>
      <c r="L3" s="185"/>
      <c r="M3" s="185"/>
      <c r="N3" s="185"/>
      <c r="O3" s="185"/>
      <c r="P3" s="185"/>
      <c r="Q3" s="185"/>
      <c r="R3" s="185"/>
      <c r="S3" s="185"/>
      <c r="T3" s="181" t="s">
        <v>34</v>
      </c>
    </row>
    <row r="4" spans="1:20" s="10" customFormat="1" ht="12" customHeight="1" x14ac:dyDescent="0.2">
      <c r="B4" s="183"/>
      <c r="C4" s="180"/>
      <c r="D4" s="179"/>
      <c r="E4" s="179"/>
      <c r="F4" s="179" t="s">
        <v>48</v>
      </c>
      <c r="G4" s="58" t="s">
        <v>49</v>
      </c>
      <c r="H4" s="181" t="s">
        <v>50</v>
      </c>
      <c r="I4" s="183"/>
      <c r="J4" s="179" t="s">
        <v>51</v>
      </c>
      <c r="K4" s="180" t="s">
        <v>38</v>
      </c>
      <c r="L4" s="180"/>
      <c r="M4" s="179" t="s">
        <v>52</v>
      </c>
      <c r="N4" s="180" t="s">
        <v>38</v>
      </c>
      <c r="O4" s="180"/>
      <c r="P4" s="180"/>
      <c r="Q4" s="179" t="s">
        <v>53</v>
      </c>
      <c r="R4" s="180" t="s">
        <v>38</v>
      </c>
      <c r="S4" s="180"/>
      <c r="T4" s="181"/>
    </row>
    <row r="5" spans="1:20" s="11" customFormat="1" ht="109.9" customHeight="1" x14ac:dyDescent="0.2">
      <c r="B5" s="184"/>
      <c r="C5" s="180"/>
      <c r="D5" s="179"/>
      <c r="E5" s="179"/>
      <c r="F5" s="179"/>
      <c r="G5" s="59" t="s">
        <v>54</v>
      </c>
      <c r="H5" s="181"/>
      <c r="I5" s="183"/>
      <c r="J5" s="179"/>
      <c r="K5" s="59" t="s">
        <v>55</v>
      </c>
      <c r="L5" s="59" t="s">
        <v>56</v>
      </c>
      <c r="M5" s="179"/>
      <c r="N5" s="59" t="s">
        <v>57</v>
      </c>
      <c r="O5" s="59" t="s">
        <v>58</v>
      </c>
      <c r="P5" s="59" t="s">
        <v>59</v>
      </c>
      <c r="Q5" s="179"/>
      <c r="R5" s="59" t="s">
        <v>60</v>
      </c>
      <c r="S5" s="59" t="s">
        <v>61</v>
      </c>
      <c r="T5" s="186"/>
    </row>
    <row r="6" spans="1:20" s="6" customFormat="1" ht="12" customHeight="1" x14ac:dyDescent="0.2">
      <c r="A6" s="11"/>
      <c r="B6" s="48"/>
      <c r="C6" s="48"/>
      <c r="D6" s="48"/>
      <c r="E6" s="48"/>
      <c r="F6" s="48"/>
      <c r="G6" s="48"/>
      <c r="H6" s="48"/>
      <c r="I6" s="48"/>
      <c r="J6" s="48"/>
      <c r="K6" s="48"/>
      <c r="L6" s="48"/>
      <c r="M6" s="48"/>
      <c r="N6" s="48"/>
      <c r="O6" s="48"/>
      <c r="P6" s="48"/>
      <c r="Q6" s="48"/>
      <c r="R6" s="48"/>
      <c r="S6" s="48"/>
      <c r="T6" s="48"/>
    </row>
    <row r="7" spans="1:20" s="6" customFormat="1" ht="12" customHeight="1" x14ac:dyDescent="0.2">
      <c r="A7" s="11"/>
      <c r="B7" s="48"/>
      <c r="C7" s="172" t="s">
        <v>41</v>
      </c>
      <c r="D7" s="172"/>
      <c r="E7" s="172"/>
      <c r="F7" s="172"/>
      <c r="G7" s="172"/>
      <c r="H7" s="172"/>
      <c r="I7" s="172" t="s">
        <v>41</v>
      </c>
      <c r="J7" s="172"/>
      <c r="K7" s="172"/>
      <c r="L7" s="172"/>
      <c r="M7" s="172"/>
      <c r="N7" s="172"/>
      <c r="O7" s="172"/>
      <c r="P7" s="172"/>
      <c r="Q7" s="172"/>
      <c r="R7" s="172"/>
      <c r="S7" s="172"/>
      <c r="T7" s="48"/>
    </row>
    <row r="8" spans="1:20" s="6" customFormat="1" ht="12" customHeight="1" x14ac:dyDescent="0.2">
      <c r="A8" s="11"/>
      <c r="B8" s="49">
        <v>1991</v>
      </c>
      <c r="C8" s="50">
        <v>1581.0719999999999</v>
      </c>
      <c r="D8" s="50">
        <v>0.98499999999999999</v>
      </c>
      <c r="E8" s="50">
        <v>435.29399999999998</v>
      </c>
      <c r="F8" s="50">
        <v>310.79000000000002</v>
      </c>
      <c r="G8" s="50">
        <v>269.05</v>
      </c>
      <c r="H8" s="50">
        <v>124.504</v>
      </c>
      <c r="I8" s="50">
        <v>1144.7929999999999</v>
      </c>
      <c r="J8" s="50">
        <v>458.21899999999999</v>
      </c>
      <c r="K8" s="50" t="s">
        <v>19</v>
      </c>
      <c r="L8" s="50" t="s">
        <v>19</v>
      </c>
      <c r="M8" s="50">
        <v>195.80199999999999</v>
      </c>
      <c r="N8" s="50" t="s">
        <v>19</v>
      </c>
      <c r="O8" s="50" t="s">
        <v>19</v>
      </c>
      <c r="P8" s="50" t="s">
        <v>19</v>
      </c>
      <c r="Q8" s="50">
        <v>490.77199999999999</v>
      </c>
      <c r="R8" s="50" t="s">
        <v>19</v>
      </c>
      <c r="S8" s="50" t="s">
        <v>19</v>
      </c>
      <c r="T8" s="49">
        <v>1991</v>
      </c>
    </row>
    <row r="9" spans="1:20" s="6" customFormat="1" ht="12" hidden="1" customHeight="1" outlineLevel="1" x14ac:dyDescent="0.2">
      <c r="A9" s="11"/>
      <c r="B9" s="49">
        <v>1992</v>
      </c>
      <c r="C9" s="50">
        <v>1546.3330000000001</v>
      </c>
      <c r="D9" s="50">
        <v>0.91800000000000004</v>
      </c>
      <c r="E9" s="50">
        <v>401.67500000000001</v>
      </c>
      <c r="F9" s="50">
        <v>271.95499999999998</v>
      </c>
      <c r="G9" s="50">
        <v>230.86099999999999</v>
      </c>
      <c r="H9" s="50">
        <v>129.72</v>
      </c>
      <c r="I9" s="50">
        <v>1143.74</v>
      </c>
      <c r="J9" s="50">
        <v>432.67500000000001</v>
      </c>
      <c r="K9" s="50" t="s">
        <v>19</v>
      </c>
      <c r="L9" s="50" t="s">
        <v>19</v>
      </c>
      <c r="M9" s="50">
        <v>210.31700000000001</v>
      </c>
      <c r="N9" s="50" t="s">
        <v>19</v>
      </c>
      <c r="O9" s="50" t="s">
        <v>19</v>
      </c>
      <c r="P9" s="50" t="s">
        <v>19</v>
      </c>
      <c r="Q9" s="50">
        <v>500.74799999999999</v>
      </c>
      <c r="R9" s="50" t="s">
        <v>19</v>
      </c>
      <c r="S9" s="50" t="s">
        <v>19</v>
      </c>
      <c r="T9" s="49">
        <v>1992</v>
      </c>
    </row>
    <row r="10" spans="1:20" s="6" customFormat="1" ht="12" hidden="1" customHeight="1" outlineLevel="1" x14ac:dyDescent="0.2">
      <c r="A10" s="11"/>
      <c r="B10" s="49">
        <v>1993</v>
      </c>
      <c r="C10" s="50">
        <v>1530.422</v>
      </c>
      <c r="D10" s="50">
        <v>0.91200000000000003</v>
      </c>
      <c r="E10" s="50">
        <v>380.41</v>
      </c>
      <c r="F10" s="50">
        <v>245.01599999999999</v>
      </c>
      <c r="G10" s="50">
        <v>204.476</v>
      </c>
      <c r="H10" s="50">
        <v>135.39400000000001</v>
      </c>
      <c r="I10" s="50">
        <v>1149.0999999999999</v>
      </c>
      <c r="J10" s="50">
        <v>423.11099999999999</v>
      </c>
      <c r="K10" s="50" t="s">
        <v>19</v>
      </c>
      <c r="L10" s="50" t="s">
        <v>19</v>
      </c>
      <c r="M10" s="50">
        <v>222.07900000000001</v>
      </c>
      <c r="N10" s="50" t="s">
        <v>19</v>
      </c>
      <c r="O10" s="50" t="s">
        <v>19</v>
      </c>
      <c r="P10" s="50" t="s">
        <v>19</v>
      </c>
      <c r="Q10" s="50">
        <v>503.91</v>
      </c>
      <c r="R10" s="50" t="s">
        <v>19</v>
      </c>
      <c r="S10" s="50" t="s">
        <v>19</v>
      </c>
      <c r="T10" s="49">
        <v>1993</v>
      </c>
    </row>
    <row r="11" spans="1:20" s="6" customFormat="1" ht="12" hidden="1" customHeight="1" outlineLevel="1" x14ac:dyDescent="0.2">
      <c r="A11" s="11"/>
      <c r="B11" s="49">
        <v>1994</v>
      </c>
      <c r="C11" s="50">
        <v>1508.4949999999999</v>
      </c>
      <c r="D11" s="50">
        <v>0.91900000000000004</v>
      </c>
      <c r="E11" s="50">
        <v>361.96699999999998</v>
      </c>
      <c r="F11" s="50">
        <v>222.66800000000001</v>
      </c>
      <c r="G11" s="50">
        <v>182.91900000000001</v>
      </c>
      <c r="H11" s="50">
        <v>139.29900000000001</v>
      </c>
      <c r="I11" s="50">
        <v>1145.6089999999999</v>
      </c>
      <c r="J11" s="50">
        <v>401.35899999999998</v>
      </c>
      <c r="K11" s="50" t="s">
        <v>19</v>
      </c>
      <c r="L11" s="50" t="s">
        <v>19</v>
      </c>
      <c r="M11" s="50">
        <v>232.47</v>
      </c>
      <c r="N11" s="50" t="s">
        <v>19</v>
      </c>
      <c r="O11" s="50" t="s">
        <v>19</v>
      </c>
      <c r="P11" s="50" t="s">
        <v>19</v>
      </c>
      <c r="Q11" s="50">
        <v>511.78</v>
      </c>
      <c r="R11" s="50" t="s">
        <v>19</v>
      </c>
      <c r="S11" s="50" t="s">
        <v>19</v>
      </c>
      <c r="T11" s="49">
        <v>1994</v>
      </c>
    </row>
    <row r="12" spans="1:20" s="6" customFormat="1" ht="12" customHeight="1" collapsed="1" x14ac:dyDescent="0.2">
      <c r="A12" s="11"/>
      <c r="B12" s="49">
        <v>1995</v>
      </c>
      <c r="C12" s="50">
        <v>1503.327</v>
      </c>
      <c r="D12" s="50">
        <v>0.96299999999999997</v>
      </c>
      <c r="E12" s="50">
        <v>347.36500000000001</v>
      </c>
      <c r="F12" s="50">
        <v>208.19499999999999</v>
      </c>
      <c r="G12" s="50">
        <v>170.64</v>
      </c>
      <c r="H12" s="50">
        <v>139.16999999999999</v>
      </c>
      <c r="I12" s="50">
        <v>1154.999</v>
      </c>
      <c r="J12" s="50">
        <v>387.60399999999998</v>
      </c>
      <c r="K12" s="50" t="s">
        <v>19</v>
      </c>
      <c r="L12" s="50" t="s">
        <v>19</v>
      </c>
      <c r="M12" s="50">
        <v>239.98400000000001</v>
      </c>
      <c r="N12" s="50" t="s">
        <v>19</v>
      </c>
      <c r="O12" s="50" t="s">
        <v>19</v>
      </c>
      <c r="P12" s="50" t="s">
        <v>19</v>
      </c>
      <c r="Q12" s="50">
        <v>527.41099999999994</v>
      </c>
      <c r="R12" s="50" t="s">
        <v>19</v>
      </c>
      <c r="S12" s="50" t="s">
        <v>19</v>
      </c>
      <c r="T12" s="49">
        <v>1995</v>
      </c>
    </row>
    <row r="13" spans="1:20" s="6" customFormat="1" ht="12" hidden="1" customHeight="1" outlineLevel="1" x14ac:dyDescent="0.2">
      <c r="A13" s="11"/>
      <c r="B13" s="49">
        <v>1996</v>
      </c>
      <c r="C13" s="50">
        <v>1471.3579999999999</v>
      </c>
      <c r="D13" s="50">
        <v>0.92200000000000004</v>
      </c>
      <c r="E13" s="50">
        <v>324.358</v>
      </c>
      <c r="F13" s="50">
        <v>195.3</v>
      </c>
      <c r="G13" s="50">
        <v>159.071</v>
      </c>
      <c r="H13" s="50">
        <v>129.05799999999999</v>
      </c>
      <c r="I13" s="50">
        <v>1146.078</v>
      </c>
      <c r="J13" s="50">
        <v>372.23599999999999</v>
      </c>
      <c r="K13" s="50" t="s">
        <v>19</v>
      </c>
      <c r="L13" s="50" t="s">
        <v>19</v>
      </c>
      <c r="M13" s="50">
        <v>241.089</v>
      </c>
      <c r="N13" s="50" t="s">
        <v>19</v>
      </c>
      <c r="O13" s="50" t="s">
        <v>19</v>
      </c>
      <c r="P13" s="50" t="s">
        <v>19</v>
      </c>
      <c r="Q13" s="50">
        <v>532.75300000000004</v>
      </c>
      <c r="R13" s="50" t="s">
        <v>19</v>
      </c>
      <c r="S13" s="50" t="s">
        <v>19</v>
      </c>
      <c r="T13" s="49">
        <v>1996</v>
      </c>
    </row>
    <row r="14" spans="1:20" s="6" customFormat="1" ht="12" hidden="1" customHeight="1" outlineLevel="1" x14ac:dyDescent="0.2">
      <c r="A14" s="11"/>
      <c r="B14" s="49">
        <v>1997</v>
      </c>
      <c r="C14" s="50">
        <v>1433.7460000000001</v>
      </c>
      <c r="D14" s="50">
        <v>0.86099999999999999</v>
      </c>
      <c r="E14" s="50">
        <v>306.16000000000003</v>
      </c>
      <c r="F14" s="50">
        <v>185.79300000000001</v>
      </c>
      <c r="G14" s="50">
        <v>150.74799999999999</v>
      </c>
      <c r="H14" s="50">
        <v>120.367</v>
      </c>
      <c r="I14" s="50">
        <v>1126.7249999999999</v>
      </c>
      <c r="J14" s="50">
        <v>355.59899999999999</v>
      </c>
      <c r="K14" s="50" t="s">
        <v>19</v>
      </c>
      <c r="L14" s="50" t="s">
        <v>19</v>
      </c>
      <c r="M14" s="50">
        <v>241.886</v>
      </c>
      <c r="N14" s="50" t="s">
        <v>19</v>
      </c>
      <c r="O14" s="50" t="s">
        <v>19</v>
      </c>
      <c r="P14" s="50" t="s">
        <v>19</v>
      </c>
      <c r="Q14" s="50">
        <v>529.24</v>
      </c>
      <c r="R14" s="50" t="s">
        <v>19</v>
      </c>
      <c r="S14" s="50" t="s">
        <v>19</v>
      </c>
      <c r="T14" s="49">
        <v>1997</v>
      </c>
    </row>
    <row r="15" spans="1:20" s="6" customFormat="1" ht="12" hidden="1" customHeight="1" outlineLevel="1" x14ac:dyDescent="0.2">
      <c r="A15" s="11"/>
      <c r="B15" s="49">
        <v>1998</v>
      </c>
      <c r="C15" s="50">
        <v>1421.8789999999999</v>
      </c>
      <c r="D15" s="50">
        <v>0.84499999999999997</v>
      </c>
      <c r="E15" s="50">
        <v>288.48399999999998</v>
      </c>
      <c r="F15" s="50">
        <v>179.29599999999999</v>
      </c>
      <c r="G15" s="50">
        <v>145.84800000000001</v>
      </c>
      <c r="H15" s="50">
        <v>109.188</v>
      </c>
      <c r="I15" s="50">
        <v>1132.55</v>
      </c>
      <c r="J15" s="50">
        <v>348.19600000000003</v>
      </c>
      <c r="K15" s="50" t="s">
        <v>19</v>
      </c>
      <c r="L15" s="50" t="s">
        <v>19</v>
      </c>
      <c r="M15" s="50">
        <v>250.434</v>
      </c>
      <c r="N15" s="50" t="s">
        <v>19</v>
      </c>
      <c r="O15" s="50" t="s">
        <v>19</v>
      </c>
      <c r="P15" s="50" t="s">
        <v>19</v>
      </c>
      <c r="Q15" s="50">
        <v>533.91999999999996</v>
      </c>
      <c r="R15" s="50" t="s">
        <v>19</v>
      </c>
      <c r="S15" s="50" t="s">
        <v>19</v>
      </c>
      <c r="T15" s="49">
        <v>1998</v>
      </c>
    </row>
    <row r="16" spans="1:20" s="6" customFormat="1" ht="12" hidden="1" customHeight="1" outlineLevel="1" x14ac:dyDescent="0.2">
      <c r="A16" s="11"/>
      <c r="B16" s="49">
        <v>1999</v>
      </c>
      <c r="C16" s="50">
        <v>1422.175</v>
      </c>
      <c r="D16" s="50">
        <v>0.80400000000000005</v>
      </c>
      <c r="E16" s="50">
        <v>276.09100000000001</v>
      </c>
      <c r="F16" s="50">
        <v>173.40700000000001</v>
      </c>
      <c r="G16" s="50">
        <v>141.11199999999999</v>
      </c>
      <c r="H16" s="50">
        <v>102.684</v>
      </c>
      <c r="I16" s="50">
        <v>1145.28</v>
      </c>
      <c r="J16" s="50">
        <v>342.62599999999998</v>
      </c>
      <c r="K16" s="50" t="s">
        <v>19</v>
      </c>
      <c r="L16" s="50" t="s">
        <v>19</v>
      </c>
      <c r="M16" s="50">
        <v>262.92099999999999</v>
      </c>
      <c r="N16" s="50" t="s">
        <v>19</v>
      </c>
      <c r="O16" s="50" t="s">
        <v>19</v>
      </c>
      <c r="P16" s="50" t="s">
        <v>19</v>
      </c>
      <c r="Q16" s="50">
        <v>539.73299999999995</v>
      </c>
      <c r="R16" s="50" t="s">
        <v>19</v>
      </c>
      <c r="S16" s="50" t="s">
        <v>19</v>
      </c>
      <c r="T16" s="49">
        <v>1999</v>
      </c>
    </row>
    <row r="17" spans="1:24" s="6" customFormat="1" ht="12" customHeight="1" collapsed="1" x14ac:dyDescent="0.2">
      <c r="A17" s="11"/>
      <c r="B17" s="49">
        <v>2000</v>
      </c>
      <c r="C17" s="50">
        <v>1448.52</v>
      </c>
      <c r="D17" s="50">
        <v>0.82699999999999996</v>
      </c>
      <c r="E17" s="50">
        <v>264.48099999999999</v>
      </c>
      <c r="F17" s="50">
        <v>169.232</v>
      </c>
      <c r="G17" s="50">
        <v>140.26</v>
      </c>
      <c r="H17" s="50">
        <v>95.248999999999995</v>
      </c>
      <c r="I17" s="50">
        <v>1183.212</v>
      </c>
      <c r="J17" s="50">
        <v>353.52699999999999</v>
      </c>
      <c r="K17" s="50">
        <v>292.31400000000002</v>
      </c>
      <c r="L17" s="50">
        <v>61.213000000000001</v>
      </c>
      <c r="M17" s="50">
        <v>275.13299999999998</v>
      </c>
      <c r="N17" s="50">
        <v>44.698999999999998</v>
      </c>
      <c r="O17" s="50">
        <v>45.484999999999999</v>
      </c>
      <c r="P17" s="50">
        <v>184.94900000000001</v>
      </c>
      <c r="Q17" s="50">
        <v>554.55200000000002</v>
      </c>
      <c r="R17" s="50">
        <v>452.09699999999998</v>
      </c>
      <c r="S17" s="50">
        <v>102.455</v>
      </c>
      <c r="T17" s="49">
        <v>2000</v>
      </c>
      <c r="U17" s="7"/>
      <c r="V17" s="7"/>
      <c r="W17" s="7"/>
      <c r="X17" s="7"/>
    </row>
    <row r="18" spans="1:24" s="6" customFormat="1" ht="12" hidden="1" customHeight="1" outlineLevel="1" x14ac:dyDescent="0.2">
      <c r="A18" s="11"/>
      <c r="B18" s="49">
        <v>2001</v>
      </c>
      <c r="C18" s="50">
        <v>1427.44</v>
      </c>
      <c r="D18" s="50">
        <v>0.78300000000000003</v>
      </c>
      <c r="E18" s="50">
        <v>245.44399999999999</v>
      </c>
      <c r="F18" s="50">
        <v>163.77099999999999</v>
      </c>
      <c r="G18" s="50">
        <v>136.85599999999999</v>
      </c>
      <c r="H18" s="50">
        <v>81.673000000000002</v>
      </c>
      <c r="I18" s="50">
        <v>1181.213</v>
      </c>
      <c r="J18" s="50">
        <v>351.517</v>
      </c>
      <c r="K18" s="50">
        <v>288.14499999999998</v>
      </c>
      <c r="L18" s="50">
        <v>63.372</v>
      </c>
      <c r="M18" s="50">
        <v>275.21300000000002</v>
      </c>
      <c r="N18" s="50">
        <v>44.265000000000001</v>
      </c>
      <c r="O18" s="50">
        <v>44.470999999999997</v>
      </c>
      <c r="P18" s="50">
        <v>186.477</v>
      </c>
      <c r="Q18" s="50">
        <v>554.48299999999995</v>
      </c>
      <c r="R18" s="50">
        <v>451.45600000000002</v>
      </c>
      <c r="S18" s="50">
        <v>103.027</v>
      </c>
      <c r="T18" s="49">
        <v>2001</v>
      </c>
      <c r="U18" s="7"/>
      <c r="V18" s="7"/>
      <c r="W18" s="7"/>
      <c r="X18" s="7"/>
    </row>
    <row r="19" spans="1:24" s="6" customFormat="1" ht="12" hidden="1" customHeight="1" outlineLevel="1" x14ac:dyDescent="0.2">
      <c r="A19" s="11"/>
      <c r="B19" s="49">
        <v>2002</v>
      </c>
      <c r="C19" s="50">
        <v>1398.588</v>
      </c>
      <c r="D19" s="50">
        <v>0.755</v>
      </c>
      <c r="E19" s="50">
        <v>226.61699999999999</v>
      </c>
      <c r="F19" s="50">
        <v>153.27699999999999</v>
      </c>
      <c r="G19" s="50">
        <v>127.45</v>
      </c>
      <c r="H19" s="50">
        <v>73.34</v>
      </c>
      <c r="I19" s="50">
        <v>1171.2159999999999</v>
      </c>
      <c r="J19" s="50">
        <v>342.47</v>
      </c>
      <c r="K19" s="50">
        <v>284.88900000000001</v>
      </c>
      <c r="L19" s="50">
        <v>57.581000000000003</v>
      </c>
      <c r="M19" s="50">
        <v>268.43400000000003</v>
      </c>
      <c r="N19" s="50">
        <v>41.798000000000002</v>
      </c>
      <c r="O19" s="50">
        <v>42.981000000000002</v>
      </c>
      <c r="P19" s="50">
        <v>183.655</v>
      </c>
      <c r="Q19" s="50">
        <v>560.31200000000001</v>
      </c>
      <c r="R19" s="50">
        <v>453.37</v>
      </c>
      <c r="S19" s="50">
        <v>106.94199999999999</v>
      </c>
      <c r="T19" s="49">
        <v>2002</v>
      </c>
      <c r="U19" s="7"/>
      <c r="V19" s="7"/>
      <c r="W19" s="7"/>
      <c r="X19" s="7"/>
    </row>
    <row r="20" spans="1:24" s="6" customFormat="1" ht="12" hidden="1" customHeight="1" outlineLevel="1" collapsed="1" x14ac:dyDescent="0.2">
      <c r="A20" s="11"/>
      <c r="B20" s="49">
        <v>2003</v>
      </c>
      <c r="C20" s="50">
        <v>1366.701</v>
      </c>
      <c r="D20" s="50">
        <v>0.72599999999999998</v>
      </c>
      <c r="E20" s="50">
        <v>211.35900000000001</v>
      </c>
      <c r="F20" s="50">
        <v>143.93700000000001</v>
      </c>
      <c r="G20" s="50">
        <v>120.139</v>
      </c>
      <c r="H20" s="50">
        <v>67.421999999999997</v>
      </c>
      <c r="I20" s="50">
        <v>1154.616</v>
      </c>
      <c r="J20" s="50">
        <v>337.39600000000002</v>
      </c>
      <c r="K20" s="50">
        <v>281.767</v>
      </c>
      <c r="L20" s="50">
        <v>55.628999999999998</v>
      </c>
      <c r="M20" s="50">
        <v>269.10599999999999</v>
      </c>
      <c r="N20" s="50">
        <v>39.177999999999997</v>
      </c>
      <c r="O20" s="50">
        <v>42.104999999999997</v>
      </c>
      <c r="P20" s="50">
        <v>187.82300000000001</v>
      </c>
      <c r="Q20" s="50">
        <v>548.11400000000003</v>
      </c>
      <c r="R20" s="50">
        <v>439.70499999999998</v>
      </c>
      <c r="S20" s="50">
        <v>108.40900000000001</v>
      </c>
      <c r="T20" s="49">
        <v>2003</v>
      </c>
      <c r="U20" s="7"/>
      <c r="V20" s="7"/>
      <c r="W20" s="7"/>
      <c r="X20" s="7"/>
    </row>
    <row r="21" spans="1:24" s="6" customFormat="1" ht="12" hidden="1" customHeight="1" outlineLevel="1" x14ac:dyDescent="0.2">
      <c r="A21" s="11"/>
      <c r="B21" s="49">
        <v>2004</v>
      </c>
      <c r="C21" s="50">
        <v>1362.2270000000001</v>
      </c>
      <c r="D21" s="50">
        <v>0.73</v>
      </c>
      <c r="E21" s="50">
        <v>203.06</v>
      </c>
      <c r="F21" s="50">
        <v>139.67699999999999</v>
      </c>
      <c r="G21" s="50">
        <v>116.486</v>
      </c>
      <c r="H21" s="50">
        <v>63.383000000000003</v>
      </c>
      <c r="I21" s="50">
        <v>1158.4369999999999</v>
      </c>
      <c r="J21" s="50">
        <v>342.423</v>
      </c>
      <c r="K21" s="50">
        <v>284.85599999999999</v>
      </c>
      <c r="L21" s="50">
        <v>57.567</v>
      </c>
      <c r="M21" s="50">
        <v>272.339</v>
      </c>
      <c r="N21" s="50">
        <v>37.570999999999998</v>
      </c>
      <c r="O21" s="50">
        <v>41.587000000000003</v>
      </c>
      <c r="P21" s="50">
        <v>193.18100000000001</v>
      </c>
      <c r="Q21" s="50">
        <v>543.67499999999995</v>
      </c>
      <c r="R21" s="50">
        <v>431.22699999999998</v>
      </c>
      <c r="S21" s="50">
        <v>112.44799999999999</v>
      </c>
      <c r="T21" s="49">
        <v>2004</v>
      </c>
      <c r="U21" s="7"/>
      <c r="V21" s="7"/>
      <c r="W21" s="7"/>
      <c r="X21" s="7"/>
    </row>
    <row r="22" spans="1:24" s="6" customFormat="1" ht="12" customHeight="1" collapsed="1" x14ac:dyDescent="0.2">
      <c r="A22" s="11"/>
      <c r="B22" s="49">
        <v>2005</v>
      </c>
      <c r="C22" s="50">
        <v>1351.201</v>
      </c>
      <c r="D22" s="50">
        <v>0.65100000000000002</v>
      </c>
      <c r="E22" s="50">
        <v>193.495</v>
      </c>
      <c r="F22" s="50">
        <v>134.809</v>
      </c>
      <c r="G22" s="50">
        <v>112.261</v>
      </c>
      <c r="H22" s="50">
        <v>58.686</v>
      </c>
      <c r="I22" s="50">
        <v>1157.0550000000001</v>
      </c>
      <c r="J22" s="50">
        <v>339.66300000000001</v>
      </c>
      <c r="K22" s="50">
        <v>281.42399999999998</v>
      </c>
      <c r="L22" s="50">
        <v>58.238999999999997</v>
      </c>
      <c r="M22" s="50">
        <v>272.274</v>
      </c>
      <c r="N22" s="50">
        <v>35.988999999999997</v>
      </c>
      <c r="O22" s="50">
        <v>40.715000000000003</v>
      </c>
      <c r="P22" s="50">
        <v>195.57</v>
      </c>
      <c r="Q22" s="50">
        <v>545.11800000000005</v>
      </c>
      <c r="R22" s="50">
        <v>430.77300000000002</v>
      </c>
      <c r="S22" s="50">
        <v>114.345</v>
      </c>
      <c r="T22" s="49">
        <v>2005</v>
      </c>
      <c r="U22" s="7"/>
      <c r="V22" s="7"/>
      <c r="W22" s="7"/>
      <c r="X22" s="7"/>
    </row>
    <row r="23" spans="1:24" s="6" customFormat="1" ht="12" hidden="1" customHeight="1" outlineLevel="1" x14ac:dyDescent="0.2">
      <c r="A23" s="11"/>
      <c r="B23" s="49">
        <v>2006</v>
      </c>
      <c r="C23" s="50">
        <v>1370.075</v>
      </c>
      <c r="D23" s="50">
        <v>0.58299999999999996</v>
      </c>
      <c r="E23" s="50">
        <v>188.27600000000001</v>
      </c>
      <c r="F23" s="50">
        <v>131.47300000000001</v>
      </c>
      <c r="G23" s="50">
        <v>109.88200000000001</v>
      </c>
      <c r="H23" s="50">
        <v>56.802999999999997</v>
      </c>
      <c r="I23" s="50">
        <v>1181.2159999999999</v>
      </c>
      <c r="J23" s="50">
        <v>343.38400000000001</v>
      </c>
      <c r="K23" s="50">
        <v>284.45800000000003</v>
      </c>
      <c r="L23" s="50">
        <v>58.926000000000002</v>
      </c>
      <c r="M23" s="50">
        <v>282.51100000000002</v>
      </c>
      <c r="N23" s="50">
        <v>35.122</v>
      </c>
      <c r="O23" s="50">
        <v>39.204000000000001</v>
      </c>
      <c r="P23" s="50">
        <v>208.185</v>
      </c>
      <c r="Q23" s="50">
        <v>555.32100000000003</v>
      </c>
      <c r="R23" s="50">
        <v>436.209</v>
      </c>
      <c r="S23" s="50">
        <v>119.11199999999999</v>
      </c>
      <c r="T23" s="49">
        <v>2006</v>
      </c>
      <c r="U23" s="7"/>
      <c r="V23" s="7"/>
      <c r="W23" s="7"/>
      <c r="X23" s="7"/>
    </row>
    <row r="24" spans="1:24" s="6" customFormat="1" ht="12" hidden="1" customHeight="1" outlineLevel="1" x14ac:dyDescent="0.2">
      <c r="A24" s="11"/>
      <c r="B24" s="51">
        <v>2007</v>
      </c>
      <c r="C24" s="50">
        <v>1401.1189999999999</v>
      </c>
      <c r="D24" s="50">
        <v>0.6</v>
      </c>
      <c r="E24" s="50">
        <v>188.59200000000001</v>
      </c>
      <c r="F24" s="50">
        <v>130.02600000000001</v>
      </c>
      <c r="G24" s="50">
        <v>108.73399999999999</v>
      </c>
      <c r="H24" s="50">
        <v>58.566000000000003</v>
      </c>
      <c r="I24" s="50">
        <v>1211.9269999999999</v>
      </c>
      <c r="J24" s="50">
        <v>355.03199999999998</v>
      </c>
      <c r="K24" s="50">
        <v>293.35399999999998</v>
      </c>
      <c r="L24" s="50">
        <v>61.677999999999997</v>
      </c>
      <c r="M24" s="50">
        <v>295.15899999999999</v>
      </c>
      <c r="N24" s="50">
        <v>34.860999999999997</v>
      </c>
      <c r="O24" s="50">
        <v>38.524999999999999</v>
      </c>
      <c r="P24" s="50">
        <v>221.773</v>
      </c>
      <c r="Q24" s="50">
        <v>561.73599999999999</v>
      </c>
      <c r="R24" s="50">
        <v>439.54899999999998</v>
      </c>
      <c r="S24" s="50">
        <v>122.187</v>
      </c>
      <c r="T24" s="49">
        <v>2007</v>
      </c>
      <c r="U24" s="7"/>
      <c r="V24" s="7"/>
      <c r="W24" s="7"/>
      <c r="X24" s="7"/>
    </row>
    <row r="25" spans="1:24" s="6" customFormat="1" ht="12" hidden="1" customHeight="1" outlineLevel="1" x14ac:dyDescent="0.2">
      <c r="A25" s="11"/>
      <c r="B25" s="51">
        <v>2008</v>
      </c>
      <c r="C25" s="50">
        <v>1429.6890000000001</v>
      </c>
      <c r="D25" s="50">
        <v>0.57299999999999995</v>
      </c>
      <c r="E25" s="50">
        <v>190.797</v>
      </c>
      <c r="F25" s="50">
        <v>131.79499999999999</v>
      </c>
      <c r="G25" s="50">
        <v>110.782</v>
      </c>
      <c r="H25" s="50">
        <v>59.002000000000002</v>
      </c>
      <c r="I25" s="50">
        <v>1238.319</v>
      </c>
      <c r="J25" s="50">
        <v>358.98700000000002</v>
      </c>
      <c r="K25" s="50">
        <v>295.255</v>
      </c>
      <c r="L25" s="50">
        <v>63.731999999999999</v>
      </c>
      <c r="M25" s="50">
        <v>307.62099999999998</v>
      </c>
      <c r="N25" s="50">
        <v>35.445</v>
      </c>
      <c r="O25" s="50">
        <v>38.273000000000003</v>
      </c>
      <c r="P25" s="50">
        <v>233.90299999999999</v>
      </c>
      <c r="Q25" s="50">
        <v>571.71100000000001</v>
      </c>
      <c r="R25" s="50">
        <v>447.61099999999999</v>
      </c>
      <c r="S25" s="50">
        <v>124.1</v>
      </c>
      <c r="T25" s="49">
        <v>2008</v>
      </c>
      <c r="U25" s="7"/>
      <c r="V25" s="7"/>
      <c r="W25" s="7"/>
      <c r="X25" s="7"/>
    </row>
    <row r="26" spans="1:24" s="6" customFormat="1" ht="12" hidden="1" customHeight="1" outlineLevel="1" x14ac:dyDescent="0.2">
      <c r="A26" s="11"/>
      <c r="B26" s="148">
        <v>2009</v>
      </c>
      <c r="C26" s="50">
        <v>1448.9960000000001</v>
      </c>
      <c r="D26" s="50">
        <v>0.47499999999999998</v>
      </c>
      <c r="E26" s="50">
        <v>190.12299999999999</v>
      </c>
      <c r="F26" s="50">
        <v>131.14400000000001</v>
      </c>
      <c r="G26" s="50">
        <v>111.155</v>
      </c>
      <c r="H26" s="50">
        <v>58.978999999999999</v>
      </c>
      <c r="I26" s="50">
        <v>1258.3979999999999</v>
      </c>
      <c r="J26" s="50">
        <v>362.54500000000002</v>
      </c>
      <c r="K26" s="50">
        <v>301.142</v>
      </c>
      <c r="L26" s="50">
        <v>61.402999999999999</v>
      </c>
      <c r="M26" s="50">
        <v>313.06200000000001</v>
      </c>
      <c r="N26" s="50">
        <v>36.140999999999998</v>
      </c>
      <c r="O26" s="50">
        <v>36.942</v>
      </c>
      <c r="P26" s="50">
        <v>239.97900000000001</v>
      </c>
      <c r="Q26" s="50">
        <v>582.79100000000005</v>
      </c>
      <c r="R26" s="50">
        <v>456.76900000000001</v>
      </c>
      <c r="S26" s="50">
        <v>126.02200000000001</v>
      </c>
      <c r="T26" s="49">
        <v>2009</v>
      </c>
      <c r="U26" s="7"/>
      <c r="V26" s="7"/>
      <c r="W26" s="7"/>
      <c r="X26" s="7"/>
    </row>
    <row r="27" spans="1:24" s="6" customFormat="1" ht="12" customHeight="1" collapsed="1" x14ac:dyDescent="0.2">
      <c r="A27" s="11"/>
      <c r="B27" s="49">
        <v>2010</v>
      </c>
      <c r="C27" s="50">
        <v>1464.2080000000001</v>
      </c>
      <c r="D27" s="50">
        <v>0.45300000000000001</v>
      </c>
      <c r="E27" s="50">
        <v>190.81700000000001</v>
      </c>
      <c r="F27" s="50">
        <v>131.065</v>
      </c>
      <c r="G27" s="50">
        <v>111.03100000000001</v>
      </c>
      <c r="H27" s="50">
        <v>59.752000000000002</v>
      </c>
      <c r="I27" s="50">
        <v>1272.9380000000001</v>
      </c>
      <c r="J27" s="50">
        <v>365.14600000000002</v>
      </c>
      <c r="K27" s="50">
        <v>304.84199999999998</v>
      </c>
      <c r="L27" s="50">
        <v>60.304000000000002</v>
      </c>
      <c r="M27" s="50">
        <v>317.42899999999997</v>
      </c>
      <c r="N27" s="50">
        <v>35.97</v>
      </c>
      <c r="O27" s="50">
        <v>35.872</v>
      </c>
      <c r="P27" s="50">
        <v>245.58699999999999</v>
      </c>
      <c r="Q27" s="50">
        <v>590.36300000000006</v>
      </c>
      <c r="R27" s="50">
        <v>462.62</v>
      </c>
      <c r="S27" s="50">
        <v>127.74299999999999</v>
      </c>
      <c r="T27" s="49">
        <v>2010</v>
      </c>
      <c r="U27" s="7"/>
      <c r="V27" s="7"/>
      <c r="W27" s="7"/>
      <c r="X27" s="7"/>
    </row>
    <row r="28" spans="1:24" s="6" customFormat="1" ht="12" customHeight="1" x14ac:dyDescent="0.2">
      <c r="A28" s="11"/>
      <c r="B28" s="49">
        <v>2011</v>
      </c>
      <c r="C28" s="50">
        <v>1480.127</v>
      </c>
      <c r="D28" s="50">
        <v>0.45600000000000002</v>
      </c>
      <c r="E28" s="50">
        <v>195.92599999999999</v>
      </c>
      <c r="F28" s="50">
        <v>134.268</v>
      </c>
      <c r="G28" s="50">
        <v>114.89700000000001</v>
      </c>
      <c r="H28" s="50">
        <v>61.658000000000001</v>
      </c>
      <c r="I28" s="50">
        <v>1283.7449999999999</v>
      </c>
      <c r="J28" s="50">
        <v>378.178</v>
      </c>
      <c r="K28" s="50">
        <v>314.35300000000001</v>
      </c>
      <c r="L28" s="50">
        <v>63.825000000000003</v>
      </c>
      <c r="M28" s="50">
        <v>319.73</v>
      </c>
      <c r="N28" s="50">
        <v>35.770000000000003</v>
      </c>
      <c r="O28" s="50">
        <v>35.393000000000001</v>
      </c>
      <c r="P28" s="50">
        <v>248.56700000000001</v>
      </c>
      <c r="Q28" s="50">
        <v>585.83699999999999</v>
      </c>
      <c r="R28" s="50">
        <v>458.68599999999998</v>
      </c>
      <c r="S28" s="50">
        <v>127.151</v>
      </c>
      <c r="T28" s="49">
        <v>2011</v>
      </c>
      <c r="U28" s="7"/>
      <c r="V28" s="7"/>
      <c r="W28" s="7"/>
      <c r="X28" s="7"/>
    </row>
    <row r="29" spans="1:24" s="6" customFormat="1" ht="12" customHeight="1" x14ac:dyDescent="0.2">
      <c r="A29" s="11"/>
      <c r="B29" s="49">
        <v>2012</v>
      </c>
      <c r="C29" s="50">
        <v>1518.154</v>
      </c>
      <c r="D29" s="50">
        <v>0.45100000000000001</v>
      </c>
      <c r="E29" s="50">
        <v>199.52699999999999</v>
      </c>
      <c r="F29" s="50">
        <v>136.23699999999999</v>
      </c>
      <c r="G29" s="50">
        <v>116.212</v>
      </c>
      <c r="H29" s="50">
        <v>63.29</v>
      </c>
      <c r="I29" s="50">
        <v>1318.1759999999999</v>
      </c>
      <c r="J29" s="50">
        <v>391.65899999999999</v>
      </c>
      <c r="K29" s="50">
        <v>323.65800000000002</v>
      </c>
      <c r="L29" s="50">
        <v>68.001000000000005</v>
      </c>
      <c r="M29" s="50">
        <v>331.15100000000001</v>
      </c>
      <c r="N29" s="50">
        <v>35.706000000000003</v>
      </c>
      <c r="O29" s="50">
        <v>34.953000000000003</v>
      </c>
      <c r="P29" s="50">
        <v>260.49200000000002</v>
      </c>
      <c r="Q29" s="50">
        <v>595.36599999999999</v>
      </c>
      <c r="R29" s="50">
        <v>465.04899999999998</v>
      </c>
      <c r="S29" s="50">
        <v>130.31700000000001</v>
      </c>
      <c r="T29" s="49">
        <v>2012</v>
      </c>
      <c r="U29" s="7"/>
      <c r="V29" s="7"/>
      <c r="W29" s="7"/>
      <c r="X29" s="7"/>
    </row>
    <row r="30" spans="1:24" s="6" customFormat="1" ht="12" customHeight="1" x14ac:dyDescent="0.2">
      <c r="A30" s="11"/>
      <c r="B30" s="49">
        <v>2013</v>
      </c>
      <c r="C30" s="50">
        <v>1550.3710000000001</v>
      </c>
      <c r="D30" s="50">
        <v>0.45100000000000001</v>
      </c>
      <c r="E30" s="50">
        <v>199.04300000000001</v>
      </c>
      <c r="F30" s="50">
        <v>134.851</v>
      </c>
      <c r="G30" s="50">
        <v>115.599</v>
      </c>
      <c r="H30" s="50">
        <v>64.191999999999993</v>
      </c>
      <c r="I30" s="50">
        <v>1350.877</v>
      </c>
      <c r="J30" s="50">
        <v>403.99599999999998</v>
      </c>
      <c r="K30" s="50">
        <v>333.065</v>
      </c>
      <c r="L30" s="50">
        <v>70.930999999999997</v>
      </c>
      <c r="M30" s="50">
        <v>338.43099999999998</v>
      </c>
      <c r="N30" s="50">
        <v>35.149000000000001</v>
      </c>
      <c r="O30" s="50">
        <v>35.646999999999998</v>
      </c>
      <c r="P30" s="50">
        <v>267.63499999999999</v>
      </c>
      <c r="Q30" s="50">
        <v>608.45000000000005</v>
      </c>
      <c r="R30" s="50">
        <v>474.084</v>
      </c>
      <c r="S30" s="50">
        <v>134.36600000000001</v>
      </c>
      <c r="T30" s="49">
        <v>2013</v>
      </c>
      <c r="U30" s="7"/>
      <c r="V30" s="7"/>
      <c r="W30" s="7"/>
      <c r="X30" s="7"/>
    </row>
    <row r="31" spans="1:24" s="6" customFormat="1" ht="12" customHeight="1" x14ac:dyDescent="0.2">
      <c r="A31" s="11"/>
      <c r="B31" s="49">
        <v>2014</v>
      </c>
      <c r="C31" s="53">
        <v>1584.164</v>
      </c>
      <c r="D31" s="53">
        <v>0.439</v>
      </c>
      <c r="E31" s="53">
        <v>200.93100000000001</v>
      </c>
      <c r="F31" s="53">
        <v>135.88200000000001</v>
      </c>
      <c r="G31" s="53">
        <v>116.277</v>
      </c>
      <c r="H31" s="53">
        <v>65.049000000000007</v>
      </c>
      <c r="I31" s="53">
        <v>1382.7940000000001</v>
      </c>
      <c r="J31" s="53">
        <v>415.09899999999999</v>
      </c>
      <c r="K31" s="53">
        <v>339.73700000000002</v>
      </c>
      <c r="L31" s="53">
        <v>75.361999999999995</v>
      </c>
      <c r="M31" s="53">
        <v>347.834</v>
      </c>
      <c r="N31" s="53">
        <v>34.235999999999997</v>
      </c>
      <c r="O31" s="53">
        <v>36.179000000000002</v>
      </c>
      <c r="P31" s="53">
        <v>277.41899999999998</v>
      </c>
      <c r="Q31" s="53">
        <v>619.86099999999999</v>
      </c>
      <c r="R31" s="53">
        <v>483.70600000000002</v>
      </c>
      <c r="S31" s="53">
        <v>136.155</v>
      </c>
      <c r="T31" s="49">
        <v>2014</v>
      </c>
      <c r="U31" s="7"/>
      <c r="V31" s="7"/>
      <c r="W31" s="7"/>
      <c r="X31" s="7"/>
    </row>
    <row r="32" spans="1:24" s="6" customFormat="1" ht="12" customHeight="1" x14ac:dyDescent="0.2">
      <c r="A32" s="11"/>
      <c r="B32" s="49">
        <v>2015</v>
      </c>
      <c r="C32" s="53">
        <v>1621.7070000000001</v>
      </c>
      <c r="D32" s="53">
        <v>0.46100000000000002</v>
      </c>
      <c r="E32" s="53">
        <v>202.18799999999999</v>
      </c>
      <c r="F32" s="53">
        <v>136.40199999999999</v>
      </c>
      <c r="G32" s="53">
        <v>116.614</v>
      </c>
      <c r="H32" s="53">
        <v>65.786000000000001</v>
      </c>
      <c r="I32" s="53">
        <v>1419.058</v>
      </c>
      <c r="J32" s="53">
        <v>428.20100000000002</v>
      </c>
      <c r="K32" s="53">
        <v>348.32400000000001</v>
      </c>
      <c r="L32" s="53">
        <v>79.876999999999995</v>
      </c>
      <c r="M32" s="53">
        <v>360.392</v>
      </c>
      <c r="N32" s="53">
        <v>34.009</v>
      </c>
      <c r="O32" s="53">
        <v>36.802999999999997</v>
      </c>
      <c r="P32" s="53">
        <v>289.58</v>
      </c>
      <c r="Q32" s="53">
        <v>630.46500000000003</v>
      </c>
      <c r="R32" s="53">
        <v>495.82100000000003</v>
      </c>
      <c r="S32" s="53">
        <v>134.64400000000001</v>
      </c>
      <c r="T32" s="49">
        <v>2015</v>
      </c>
      <c r="U32" s="7"/>
      <c r="V32" s="7"/>
      <c r="W32" s="7"/>
      <c r="X32" s="7"/>
    </row>
    <row r="33" spans="1:24" s="6" customFormat="1" ht="12" customHeight="1" x14ac:dyDescent="0.2">
      <c r="A33" s="11"/>
      <c r="B33" s="49">
        <v>2016</v>
      </c>
      <c r="C33" s="53">
        <v>1673.367</v>
      </c>
      <c r="D33" s="53">
        <v>0.48299999999999998</v>
      </c>
      <c r="E33" s="53">
        <v>202.488</v>
      </c>
      <c r="F33" s="53">
        <v>135.24100000000001</v>
      </c>
      <c r="G33" s="53">
        <v>115.003</v>
      </c>
      <c r="H33" s="53">
        <v>67.247</v>
      </c>
      <c r="I33" s="53">
        <v>1470.396</v>
      </c>
      <c r="J33" s="53">
        <v>444.21600000000001</v>
      </c>
      <c r="K33" s="53">
        <v>357.93299999999999</v>
      </c>
      <c r="L33" s="53">
        <v>86.283000000000001</v>
      </c>
      <c r="M33" s="53">
        <v>379.23599999999999</v>
      </c>
      <c r="N33" s="53">
        <v>33.862000000000002</v>
      </c>
      <c r="O33" s="53">
        <v>37.572000000000003</v>
      </c>
      <c r="P33" s="53">
        <v>307.80200000000002</v>
      </c>
      <c r="Q33" s="53">
        <v>646.94399999999996</v>
      </c>
      <c r="R33" s="53">
        <v>508.697</v>
      </c>
      <c r="S33" s="53">
        <v>138.24700000000001</v>
      </c>
      <c r="T33" s="49">
        <v>2016</v>
      </c>
      <c r="U33" s="7"/>
      <c r="V33" s="7"/>
      <c r="W33" s="7"/>
      <c r="X33" s="7"/>
    </row>
    <row r="34" spans="1:24" s="6" customFormat="1" ht="12" customHeight="1" x14ac:dyDescent="0.2">
      <c r="A34" s="11"/>
      <c r="B34" s="49">
        <v>2017</v>
      </c>
      <c r="C34" s="53">
        <v>1730.15</v>
      </c>
      <c r="D34" s="53">
        <v>0.52100000000000002</v>
      </c>
      <c r="E34" s="53">
        <v>204.09</v>
      </c>
      <c r="F34" s="53">
        <v>133.547</v>
      </c>
      <c r="G34" s="53">
        <v>113.093</v>
      </c>
      <c r="H34" s="53">
        <v>70.543000000000006</v>
      </c>
      <c r="I34" s="53">
        <v>1525.539</v>
      </c>
      <c r="J34" s="53">
        <v>459.94799999999998</v>
      </c>
      <c r="K34" s="53">
        <v>366.1</v>
      </c>
      <c r="L34" s="53">
        <v>93.847999999999999</v>
      </c>
      <c r="M34" s="53">
        <v>401.31200000000001</v>
      </c>
      <c r="N34" s="53">
        <v>33.71</v>
      </c>
      <c r="O34" s="53">
        <v>37.26</v>
      </c>
      <c r="P34" s="53">
        <v>330.34199999999998</v>
      </c>
      <c r="Q34" s="53">
        <v>664.279</v>
      </c>
      <c r="R34" s="53">
        <v>522.69000000000005</v>
      </c>
      <c r="S34" s="53">
        <v>141.589</v>
      </c>
      <c r="T34" s="49">
        <v>2017</v>
      </c>
      <c r="U34" s="7"/>
      <c r="V34" s="7"/>
      <c r="W34" s="7"/>
      <c r="X34" s="7"/>
    </row>
    <row r="35" spans="1:24" s="6" customFormat="1" ht="12" customHeight="1" x14ac:dyDescent="0.2">
      <c r="A35" s="11"/>
      <c r="B35" s="49">
        <v>2018</v>
      </c>
      <c r="C35" s="53">
        <v>1780.6110000000001</v>
      </c>
      <c r="D35" s="53">
        <v>0.52400000000000002</v>
      </c>
      <c r="E35" s="53">
        <v>206.99600000000001</v>
      </c>
      <c r="F35" s="53">
        <v>133.703</v>
      </c>
      <c r="G35" s="53">
        <v>112.706</v>
      </c>
      <c r="H35" s="53">
        <v>73.293000000000006</v>
      </c>
      <c r="I35" s="53">
        <v>1573.0909999999999</v>
      </c>
      <c r="J35" s="53">
        <v>476.01600000000002</v>
      </c>
      <c r="K35" s="53">
        <v>372.90199999999999</v>
      </c>
      <c r="L35" s="53">
        <v>103.114</v>
      </c>
      <c r="M35" s="53">
        <v>416.12299999999999</v>
      </c>
      <c r="N35" s="53">
        <v>34.396000000000001</v>
      </c>
      <c r="O35" s="53">
        <v>39.048000000000002</v>
      </c>
      <c r="P35" s="53">
        <v>342.67899999999997</v>
      </c>
      <c r="Q35" s="53">
        <v>680.952</v>
      </c>
      <c r="R35" s="53">
        <v>536.14099999999996</v>
      </c>
      <c r="S35" s="53">
        <v>144.81100000000001</v>
      </c>
      <c r="T35" s="49">
        <v>2018</v>
      </c>
      <c r="U35" s="7"/>
      <c r="V35" s="7"/>
      <c r="W35" s="7"/>
      <c r="X35" s="7"/>
    </row>
    <row r="36" spans="1:24" s="6" customFormat="1" ht="12" customHeight="1" x14ac:dyDescent="0.2">
      <c r="A36" s="11"/>
      <c r="B36" s="49">
        <v>2019</v>
      </c>
      <c r="C36" s="53">
        <v>1831.049</v>
      </c>
      <c r="D36" s="53">
        <v>0.45100000000000001</v>
      </c>
      <c r="E36" s="53">
        <v>210.053</v>
      </c>
      <c r="F36" s="53">
        <v>133.60300000000001</v>
      </c>
      <c r="G36" s="53">
        <v>112.29900000000001</v>
      </c>
      <c r="H36" s="53">
        <v>76.45</v>
      </c>
      <c r="I36" s="53">
        <v>1620.5450000000001</v>
      </c>
      <c r="J36" s="53">
        <v>490.31400000000002</v>
      </c>
      <c r="K36" s="53">
        <v>378.71199999999999</v>
      </c>
      <c r="L36" s="53">
        <v>111.602</v>
      </c>
      <c r="M36" s="53">
        <v>432.59199999999998</v>
      </c>
      <c r="N36" s="53">
        <v>35.85</v>
      </c>
      <c r="O36" s="53">
        <v>40.331000000000003</v>
      </c>
      <c r="P36" s="53">
        <v>356.411</v>
      </c>
      <c r="Q36" s="53">
        <v>697.63900000000001</v>
      </c>
      <c r="R36" s="53">
        <v>547.59900000000005</v>
      </c>
      <c r="S36" s="53">
        <v>150.04</v>
      </c>
      <c r="T36" s="49">
        <v>2019</v>
      </c>
      <c r="U36" s="7"/>
      <c r="V36" s="7"/>
      <c r="W36" s="7"/>
      <c r="X36" s="7"/>
    </row>
    <row r="37" spans="1:24" s="6" customFormat="1" ht="12" customHeight="1" x14ac:dyDescent="0.2">
      <c r="A37" s="11"/>
      <c r="B37" s="49">
        <v>2020</v>
      </c>
      <c r="C37" s="53">
        <v>1834.4179999999999</v>
      </c>
      <c r="D37" s="53">
        <v>0.46700000000000003</v>
      </c>
      <c r="E37" s="53">
        <v>208.67599999999999</v>
      </c>
      <c r="F37" s="53">
        <v>131.315</v>
      </c>
      <c r="G37" s="53">
        <v>109.107</v>
      </c>
      <c r="H37" s="53">
        <v>77.361000000000004</v>
      </c>
      <c r="I37" s="53">
        <v>1625.2750000000001</v>
      </c>
      <c r="J37" s="53">
        <v>483.23599999999999</v>
      </c>
      <c r="K37" s="53">
        <v>361.65100000000001</v>
      </c>
      <c r="L37" s="53">
        <v>121.58499999999999</v>
      </c>
      <c r="M37" s="53">
        <v>431.96199999999999</v>
      </c>
      <c r="N37" s="53">
        <v>38.067999999999998</v>
      </c>
      <c r="O37" s="53">
        <v>39.817</v>
      </c>
      <c r="P37" s="53">
        <v>354.077</v>
      </c>
      <c r="Q37" s="53">
        <v>710.077</v>
      </c>
      <c r="R37" s="53">
        <v>558.06500000000005</v>
      </c>
      <c r="S37" s="53">
        <v>152.012</v>
      </c>
      <c r="T37" s="49">
        <v>2020</v>
      </c>
      <c r="U37" s="7"/>
      <c r="V37" s="7"/>
      <c r="W37" s="7"/>
      <c r="X37" s="7"/>
    </row>
    <row r="38" spans="1:24" s="6" customFormat="1" ht="12" customHeight="1" x14ac:dyDescent="0.2">
      <c r="A38" s="11"/>
      <c r="B38" s="49">
        <v>2021</v>
      </c>
      <c r="C38" s="53">
        <v>1862.5920000000001</v>
      </c>
      <c r="D38" s="53">
        <v>0.434</v>
      </c>
      <c r="E38" s="53">
        <v>208.41</v>
      </c>
      <c r="F38" s="53">
        <v>129.56</v>
      </c>
      <c r="G38" s="53">
        <v>106.598</v>
      </c>
      <c r="H38" s="53">
        <v>78.849999999999994</v>
      </c>
      <c r="I38" s="53">
        <v>1653.748</v>
      </c>
      <c r="J38" s="53">
        <v>489.13</v>
      </c>
      <c r="K38" s="53">
        <v>355.48899999999998</v>
      </c>
      <c r="L38" s="53">
        <v>133.64099999999999</v>
      </c>
      <c r="M38" s="53">
        <v>432.65499999999997</v>
      </c>
      <c r="N38" s="53">
        <v>38.636000000000003</v>
      </c>
      <c r="O38" s="53">
        <v>39.787999999999997</v>
      </c>
      <c r="P38" s="53">
        <v>354.23099999999999</v>
      </c>
      <c r="Q38" s="53">
        <v>731.96299999999997</v>
      </c>
      <c r="R38" s="53">
        <v>576.46199999999999</v>
      </c>
      <c r="S38" s="53">
        <v>155.501</v>
      </c>
      <c r="T38" s="49">
        <v>2021</v>
      </c>
      <c r="U38" s="7"/>
      <c r="V38" s="7"/>
      <c r="W38" s="7"/>
      <c r="X38" s="7"/>
    </row>
    <row r="39" spans="1:24" s="6" customFormat="1" ht="12" customHeight="1" x14ac:dyDescent="0.2">
      <c r="A39" s="11"/>
      <c r="B39" s="49">
        <v>2022</v>
      </c>
      <c r="C39" s="53">
        <v>1936.615</v>
      </c>
      <c r="D39" s="53">
        <v>0.41099999999999998</v>
      </c>
      <c r="E39" s="53">
        <v>211.54900000000001</v>
      </c>
      <c r="F39" s="53">
        <v>130.54499999999999</v>
      </c>
      <c r="G39" s="53">
        <v>107.09399999999999</v>
      </c>
      <c r="H39" s="53">
        <v>81.004000000000005</v>
      </c>
      <c r="I39" s="53">
        <v>1724.655</v>
      </c>
      <c r="J39" s="53">
        <v>523.67700000000002</v>
      </c>
      <c r="K39" s="53">
        <v>374.37900000000002</v>
      </c>
      <c r="L39" s="53">
        <v>149.298</v>
      </c>
      <c r="M39" s="53">
        <v>451.63200000000001</v>
      </c>
      <c r="N39" s="53">
        <v>38.777999999999999</v>
      </c>
      <c r="O39" s="53">
        <v>40.017000000000003</v>
      </c>
      <c r="P39" s="53">
        <v>372.83699999999999</v>
      </c>
      <c r="Q39" s="53">
        <v>749.346</v>
      </c>
      <c r="R39" s="53">
        <v>586.91099999999994</v>
      </c>
      <c r="S39" s="53">
        <v>162.435</v>
      </c>
      <c r="T39" s="49">
        <v>2022</v>
      </c>
      <c r="U39" s="7"/>
      <c r="V39" s="7"/>
      <c r="W39" s="7"/>
      <c r="X39" s="7"/>
    </row>
    <row r="40" spans="1:24" s="6" customFormat="1" ht="12" customHeight="1" x14ac:dyDescent="0.2">
      <c r="A40" s="11"/>
      <c r="B40" s="49">
        <v>2023</v>
      </c>
      <c r="C40" s="53">
        <v>1976.85</v>
      </c>
      <c r="D40" s="53">
        <v>0.43</v>
      </c>
      <c r="E40" s="53">
        <v>214.18600000000001</v>
      </c>
      <c r="F40" s="53">
        <v>132.13</v>
      </c>
      <c r="G40" s="53">
        <v>107.375</v>
      </c>
      <c r="H40" s="53">
        <v>82.055999999999997</v>
      </c>
      <c r="I40" s="53">
        <v>1762.2339999999999</v>
      </c>
      <c r="J40" s="53">
        <v>534.77599999999995</v>
      </c>
      <c r="K40" s="53">
        <v>378.13900000000001</v>
      </c>
      <c r="L40" s="53">
        <v>156.637</v>
      </c>
      <c r="M40" s="53">
        <v>463.03100000000001</v>
      </c>
      <c r="N40" s="53">
        <v>39.566000000000003</v>
      </c>
      <c r="O40" s="53">
        <v>40.353000000000002</v>
      </c>
      <c r="P40" s="53">
        <v>383.11200000000002</v>
      </c>
      <c r="Q40" s="53">
        <v>764.42700000000002</v>
      </c>
      <c r="R40" s="53">
        <v>596.34</v>
      </c>
      <c r="S40" s="53">
        <v>168.08699999999999</v>
      </c>
      <c r="T40" s="49">
        <v>2023</v>
      </c>
      <c r="U40" s="7"/>
      <c r="V40" s="7"/>
      <c r="W40" s="7"/>
      <c r="X40" s="7"/>
    </row>
    <row r="41" spans="1:24" s="6" customFormat="1" ht="12" customHeight="1" x14ac:dyDescent="0.2">
      <c r="A41" s="11"/>
      <c r="B41" s="49">
        <v>2024</v>
      </c>
      <c r="C41" s="53">
        <v>1990.2809999999999</v>
      </c>
      <c r="D41" s="53">
        <v>0.46700000000000003</v>
      </c>
      <c r="E41" s="53">
        <v>215.04599999999999</v>
      </c>
      <c r="F41" s="53">
        <v>134.06700000000001</v>
      </c>
      <c r="G41" s="53">
        <v>108.229</v>
      </c>
      <c r="H41" s="53">
        <v>80.978999999999999</v>
      </c>
      <c r="I41" s="53">
        <v>1774.768</v>
      </c>
      <c r="J41" s="53">
        <v>531.41300000000001</v>
      </c>
      <c r="K41" s="53">
        <v>378.339</v>
      </c>
      <c r="L41" s="53">
        <v>153.07400000000001</v>
      </c>
      <c r="M41" s="53">
        <v>467.42399999999998</v>
      </c>
      <c r="N41" s="53">
        <v>40.399000000000001</v>
      </c>
      <c r="O41" s="53">
        <v>41.110999999999997</v>
      </c>
      <c r="P41" s="53">
        <v>385.91399999999999</v>
      </c>
      <c r="Q41" s="53">
        <v>775.93100000000004</v>
      </c>
      <c r="R41" s="53">
        <v>604.57799999999997</v>
      </c>
      <c r="S41" s="53">
        <v>171.35300000000001</v>
      </c>
      <c r="T41" s="49">
        <v>2024</v>
      </c>
      <c r="U41" s="7"/>
      <c r="V41" s="7"/>
      <c r="W41" s="7"/>
      <c r="X41" s="7"/>
    </row>
    <row r="42" spans="1:24" s="6" customFormat="1" ht="12" customHeight="1" x14ac:dyDescent="0.2">
      <c r="A42" s="11"/>
      <c r="B42" s="49">
        <v>2025</v>
      </c>
      <c r="C42" s="53">
        <v>1994.0830000000001</v>
      </c>
      <c r="D42" s="53">
        <v>0.48099999999999998</v>
      </c>
      <c r="E42" s="53">
        <v>217.19200000000001</v>
      </c>
      <c r="F42" s="53">
        <v>135.30600000000001</v>
      </c>
      <c r="G42" s="53">
        <v>107.625</v>
      </c>
      <c r="H42" s="53">
        <v>81.885999999999996</v>
      </c>
      <c r="I42" s="53">
        <v>1776.41</v>
      </c>
      <c r="J42" s="53">
        <v>529.58900000000006</v>
      </c>
      <c r="K42" s="53">
        <v>380.62400000000002</v>
      </c>
      <c r="L42" s="53">
        <v>148.965</v>
      </c>
      <c r="M42" s="53">
        <v>462.25400000000002</v>
      </c>
      <c r="N42" s="53">
        <v>41.456000000000003</v>
      </c>
      <c r="O42" s="53">
        <v>41.548999999999999</v>
      </c>
      <c r="P42" s="53">
        <v>379.24900000000002</v>
      </c>
      <c r="Q42" s="53">
        <v>784.56700000000001</v>
      </c>
      <c r="R42" s="53">
        <v>610.96799999999996</v>
      </c>
      <c r="S42" s="53">
        <v>173.59899999999999</v>
      </c>
      <c r="T42" s="49">
        <v>2025</v>
      </c>
      <c r="U42" s="7"/>
      <c r="V42" s="7"/>
      <c r="W42" s="7"/>
      <c r="X42" s="7"/>
    </row>
    <row r="43" spans="1:24" s="6" customFormat="1" ht="12" customHeight="1" x14ac:dyDescent="0.2">
      <c r="A43" s="11"/>
      <c r="B43" s="48"/>
      <c r="C43" s="48"/>
      <c r="D43" s="48"/>
      <c r="E43" s="48"/>
      <c r="F43" s="48"/>
      <c r="G43" s="48"/>
      <c r="H43" s="48"/>
      <c r="I43" s="48"/>
      <c r="J43" s="48"/>
      <c r="K43" s="48"/>
      <c r="L43" s="48"/>
      <c r="M43" s="48"/>
      <c r="N43" s="48"/>
      <c r="O43" s="48"/>
      <c r="P43" s="48"/>
      <c r="Q43" s="48"/>
      <c r="R43" s="48"/>
      <c r="S43" s="48"/>
      <c r="T43" s="48"/>
    </row>
    <row r="44" spans="1:24" s="6" customFormat="1" ht="12" customHeight="1" x14ac:dyDescent="0.2">
      <c r="A44" s="11"/>
      <c r="B44" s="48"/>
      <c r="C44" s="172" t="s">
        <v>110</v>
      </c>
      <c r="D44" s="172"/>
      <c r="E44" s="172"/>
      <c r="F44" s="172"/>
      <c r="G44" s="172"/>
      <c r="H44" s="172"/>
      <c r="I44" s="172" t="s">
        <v>110</v>
      </c>
      <c r="J44" s="172"/>
      <c r="K44" s="172"/>
      <c r="L44" s="172"/>
      <c r="M44" s="172"/>
      <c r="N44" s="172"/>
      <c r="O44" s="172"/>
      <c r="P44" s="172"/>
      <c r="Q44" s="172"/>
      <c r="R44" s="172"/>
      <c r="S44" s="172"/>
      <c r="T44" s="48"/>
    </row>
    <row r="45" spans="1:24" s="6" customFormat="1" ht="12" hidden="1" customHeight="1" outlineLevel="1" x14ac:dyDescent="0.2">
      <c r="A45" s="11"/>
      <c r="B45" s="49">
        <v>1992</v>
      </c>
      <c r="C45" s="149">
        <f t="shared" ref="C45:J54" si="0">ROUND(C9/C8*100-100,5)</f>
        <v>-2.1971799999999999</v>
      </c>
      <c r="D45" s="149">
        <f t="shared" si="0"/>
        <v>-6.8020300000000002</v>
      </c>
      <c r="E45" s="149">
        <f t="shared" si="0"/>
        <v>-7.7232900000000004</v>
      </c>
      <c r="F45" s="149">
        <f t="shared" si="0"/>
        <v>-12.49558</v>
      </c>
      <c r="G45" s="149">
        <f t="shared" si="0"/>
        <v>-14.19402</v>
      </c>
      <c r="H45" s="149">
        <f t="shared" si="0"/>
        <v>4.1894200000000001</v>
      </c>
      <c r="I45" s="149">
        <f t="shared" si="0"/>
        <v>-9.1980000000000006E-2</v>
      </c>
      <c r="J45" s="149">
        <f t="shared" si="0"/>
        <v>-5.57463</v>
      </c>
      <c r="K45" s="149" t="s">
        <v>19</v>
      </c>
      <c r="L45" s="149" t="s">
        <v>19</v>
      </c>
      <c r="M45" s="149">
        <f t="shared" ref="M45:M78" si="1">ROUND(M9/M8*100-100,5)</f>
        <v>7.4131</v>
      </c>
      <c r="N45" s="149" t="s">
        <v>19</v>
      </c>
      <c r="O45" s="149" t="s">
        <v>19</v>
      </c>
      <c r="P45" s="149" t="s">
        <v>19</v>
      </c>
      <c r="Q45" s="149">
        <f t="shared" ref="Q45:Q78" si="2">ROUND(Q9/Q8*100-100,5)</f>
        <v>2.0327199999999999</v>
      </c>
      <c r="R45" s="149" t="s">
        <v>19</v>
      </c>
      <c r="S45" s="149" t="s">
        <v>19</v>
      </c>
      <c r="T45" s="49">
        <v>1992</v>
      </c>
    </row>
    <row r="46" spans="1:24" s="6" customFormat="1" ht="12" hidden="1" customHeight="1" outlineLevel="1" x14ac:dyDescent="0.2">
      <c r="A46" s="11"/>
      <c r="B46" s="49">
        <v>1993</v>
      </c>
      <c r="C46" s="149">
        <f t="shared" si="0"/>
        <v>-1.02895</v>
      </c>
      <c r="D46" s="149">
        <f t="shared" si="0"/>
        <v>-0.65359</v>
      </c>
      <c r="E46" s="149">
        <f t="shared" si="0"/>
        <v>-5.2940800000000001</v>
      </c>
      <c r="F46" s="149">
        <f t="shared" si="0"/>
        <v>-9.9056800000000003</v>
      </c>
      <c r="G46" s="149">
        <f t="shared" si="0"/>
        <v>-11.42896</v>
      </c>
      <c r="H46" s="149">
        <f t="shared" si="0"/>
        <v>4.3740399999999999</v>
      </c>
      <c r="I46" s="149">
        <f t="shared" si="0"/>
        <v>0.46864</v>
      </c>
      <c r="J46" s="149">
        <f t="shared" si="0"/>
        <v>-2.2104400000000002</v>
      </c>
      <c r="K46" s="149" t="s">
        <v>19</v>
      </c>
      <c r="L46" s="149" t="s">
        <v>19</v>
      </c>
      <c r="M46" s="149">
        <f t="shared" si="1"/>
        <v>5.5925099999999999</v>
      </c>
      <c r="N46" s="149" t="s">
        <v>19</v>
      </c>
      <c r="O46" s="149" t="s">
        <v>19</v>
      </c>
      <c r="P46" s="149" t="s">
        <v>19</v>
      </c>
      <c r="Q46" s="149">
        <f t="shared" si="2"/>
        <v>0.63146000000000002</v>
      </c>
      <c r="R46" s="149" t="s">
        <v>19</v>
      </c>
      <c r="S46" s="149" t="s">
        <v>19</v>
      </c>
      <c r="T46" s="49">
        <v>1993</v>
      </c>
    </row>
    <row r="47" spans="1:24" s="6" customFormat="1" ht="12" hidden="1" customHeight="1" outlineLevel="1" x14ac:dyDescent="0.2">
      <c r="A47" s="11"/>
      <c r="B47" s="49">
        <v>1994</v>
      </c>
      <c r="C47" s="149">
        <f t="shared" si="0"/>
        <v>-1.4327399999999999</v>
      </c>
      <c r="D47" s="149">
        <f t="shared" si="0"/>
        <v>0.76754</v>
      </c>
      <c r="E47" s="149">
        <f t="shared" si="0"/>
        <v>-4.8481899999999998</v>
      </c>
      <c r="F47" s="149">
        <f t="shared" si="0"/>
        <v>-9.1210400000000007</v>
      </c>
      <c r="G47" s="149">
        <f t="shared" si="0"/>
        <v>-10.54256</v>
      </c>
      <c r="H47" s="149">
        <f t="shared" si="0"/>
        <v>2.8841800000000002</v>
      </c>
      <c r="I47" s="149">
        <f t="shared" si="0"/>
        <v>-0.30380000000000001</v>
      </c>
      <c r="J47" s="149">
        <f t="shared" si="0"/>
        <v>-5.1409700000000003</v>
      </c>
      <c r="K47" s="149" t="s">
        <v>19</v>
      </c>
      <c r="L47" s="149" t="s">
        <v>19</v>
      </c>
      <c r="M47" s="149">
        <f t="shared" si="1"/>
        <v>4.6789699999999996</v>
      </c>
      <c r="N47" s="149" t="s">
        <v>19</v>
      </c>
      <c r="O47" s="149" t="s">
        <v>19</v>
      </c>
      <c r="P47" s="149" t="s">
        <v>19</v>
      </c>
      <c r="Q47" s="149">
        <f t="shared" si="2"/>
        <v>1.56179</v>
      </c>
      <c r="R47" s="149" t="s">
        <v>19</v>
      </c>
      <c r="S47" s="149" t="s">
        <v>19</v>
      </c>
      <c r="T47" s="49">
        <v>1994</v>
      </c>
    </row>
    <row r="48" spans="1:24" s="6" customFormat="1" ht="12" hidden="1" customHeight="1" outlineLevel="1" x14ac:dyDescent="0.2">
      <c r="A48" s="11"/>
      <c r="B48" s="49">
        <v>1995</v>
      </c>
      <c r="C48" s="149">
        <f t="shared" si="0"/>
        <v>-0.34259000000000001</v>
      </c>
      <c r="D48" s="149">
        <f t="shared" si="0"/>
        <v>4.7878100000000003</v>
      </c>
      <c r="E48" s="149">
        <f t="shared" si="0"/>
        <v>-4.0340699999999998</v>
      </c>
      <c r="F48" s="149">
        <f t="shared" si="0"/>
        <v>-6.4998100000000001</v>
      </c>
      <c r="G48" s="149">
        <f t="shared" si="0"/>
        <v>-6.7128100000000002</v>
      </c>
      <c r="H48" s="149">
        <f t="shared" si="0"/>
        <v>-9.2609999999999998E-2</v>
      </c>
      <c r="I48" s="149">
        <f t="shared" si="0"/>
        <v>0.81964999999999999</v>
      </c>
      <c r="J48" s="149">
        <f t="shared" si="0"/>
        <v>-3.4271099999999999</v>
      </c>
      <c r="K48" s="149" t="s">
        <v>19</v>
      </c>
      <c r="L48" s="149" t="s">
        <v>19</v>
      </c>
      <c r="M48" s="149">
        <f t="shared" si="1"/>
        <v>3.2322500000000001</v>
      </c>
      <c r="N48" s="149" t="s">
        <v>19</v>
      </c>
      <c r="O48" s="149" t="s">
        <v>19</v>
      </c>
      <c r="P48" s="149" t="s">
        <v>19</v>
      </c>
      <c r="Q48" s="149">
        <f t="shared" si="2"/>
        <v>3.0542400000000001</v>
      </c>
      <c r="R48" s="149" t="s">
        <v>19</v>
      </c>
      <c r="S48" s="149" t="s">
        <v>19</v>
      </c>
      <c r="T48" s="49">
        <v>1995</v>
      </c>
    </row>
    <row r="49" spans="1:20" s="6" customFormat="1" ht="12" hidden="1" customHeight="1" outlineLevel="1" x14ac:dyDescent="0.2">
      <c r="A49" s="11"/>
      <c r="B49" s="49">
        <v>1996</v>
      </c>
      <c r="C49" s="149">
        <f t="shared" si="0"/>
        <v>-2.1265499999999999</v>
      </c>
      <c r="D49" s="149">
        <f t="shared" si="0"/>
        <v>-4.25753</v>
      </c>
      <c r="E49" s="149">
        <f t="shared" si="0"/>
        <v>-6.6232899999999999</v>
      </c>
      <c r="F49" s="149">
        <f t="shared" si="0"/>
        <v>-6.1937100000000003</v>
      </c>
      <c r="G49" s="149">
        <f t="shared" si="0"/>
        <v>-6.7797700000000001</v>
      </c>
      <c r="H49" s="149">
        <f t="shared" si="0"/>
        <v>-7.26593</v>
      </c>
      <c r="I49" s="149">
        <f t="shared" si="0"/>
        <v>-0.77237999999999996</v>
      </c>
      <c r="J49" s="149">
        <f t="shared" si="0"/>
        <v>-3.9648699999999999</v>
      </c>
      <c r="K49" s="149" t="s">
        <v>19</v>
      </c>
      <c r="L49" s="149" t="s">
        <v>19</v>
      </c>
      <c r="M49" s="149">
        <f t="shared" si="1"/>
        <v>0.46045000000000003</v>
      </c>
      <c r="N49" s="149" t="s">
        <v>19</v>
      </c>
      <c r="O49" s="149" t="s">
        <v>19</v>
      </c>
      <c r="P49" s="149" t="s">
        <v>19</v>
      </c>
      <c r="Q49" s="149">
        <f t="shared" si="2"/>
        <v>1.0128699999999999</v>
      </c>
      <c r="R49" s="149" t="s">
        <v>19</v>
      </c>
      <c r="S49" s="149" t="s">
        <v>19</v>
      </c>
      <c r="T49" s="49">
        <v>1996</v>
      </c>
    </row>
    <row r="50" spans="1:20" s="6" customFormat="1" ht="12" hidden="1" customHeight="1" outlineLevel="1" x14ac:dyDescent="0.2">
      <c r="A50" s="11"/>
      <c r="B50" s="49">
        <v>1997</v>
      </c>
      <c r="C50" s="149">
        <f t="shared" si="0"/>
        <v>-2.5562800000000001</v>
      </c>
      <c r="D50" s="149">
        <f t="shared" si="0"/>
        <v>-6.6160500000000004</v>
      </c>
      <c r="E50" s="149">
        <f t="shared" si="0"/>
        <v>-5.6104700000000003</v>
      </c>
      <c r="F50" s="149">
        <f t="shared" si="0"/>
        <v>-4.8678999999999997</v>
      </c>
      <c r="G50" s="149">
        <f t="shared" si="0"/>
        <v>-5.2322499999999996</v>
      </c>
      <c r="H50" s="149">
        <f t="shared" si="0"/>
        <v>-6.7341800000000003</v>
      </c>
      <c r="I50" s="149">
        <f t="shared" si="0"/>
        <v>-1.6886300000000001</v>
      </c>
      <c r="J50" s="149">
        <f t="shared" si="0"/>
        <v>-4.4694799999999999</v>
      </c>
      <c r="K50" s="149" t="s">
        <v>19</v>
      </c>
      <c r="L50" s="149" t="s">
        <v>19</v>
      </c>
      <c r="M50" s="149">
        <f t="shared" si="1"/>
        <v>0.33057999999999998</v>
      </c>
      <c r="N50" s="149" t="s">
        <v>19</v>
      </c>
      <c r="O50" s="149" t="s">
        <v>19</v>
      </c>
      <c r="P50" s="149" t="s">
        <v>19</v>
      </c>
      <c r="Q50" s="149">
        <f t="shared" si="2"/>
        <v>-0.65941000000000005</v>
      </c>
      <c r="R50" s="149" t="s">
        <v>19</v>
      </c>
      <c r="S50" s="149" t="s">
        <v>19</v>
      </c>
      <c r="T50" s="49">
        <v>1997</v>
      </c>
    </row>
    <row r="51" spans="1:20" s="6" customFormat="1" ht="12" hidden="1" customHeight="1" outlineLevel="1" x14ac:dyDescent="0.2">
      <c r="A51" s="11"/>
      <c r="B51" s="49">
        <v>1998</v>
      </c>
      <c r="C51" s="149">
        <f t="shared" si="0"/>
        <v>-0.82769000000000004</v>
      </c>
      <c r="D51" s="149">
        <f t="shared" si="0"/>
        <v>-1.8583000000000001</v>
      </c>
      <c r="E51" s="149">
        <f t="shared" si="0"/>
        <v>-5.7734500000000004</v>
      </c>
      <c r="F51" s="149">
        <f t="shared" si="0"/>
        <v>-3.4969000000000001</v>
      </c>
      <c r="G51" s="149">
        <f t="shared" si="0"/>
        <v>-3.2504599999999999</v>
      </c>
      <c r="H51" s="149">
        <f t="shared" si="0"/>
        <v>-9.2874300000000005</v>
      </c>
      <c r="I51" s="149">
        <f t="shared" si="0"/>
        <v>0.51698999999999995</v>
      </c>
      <c r="J51" s="149">
        <f t="shared" si="0"/>
        <v>-2.0818400000000001</v>
      </c>
      <c r="K51" s="149" t="s">
        <v>19</v>
      </c>
      <c r="L51" s="149" t="s">
        <v>19</v>
      </c>
      <c r="M51" s="149">
        <f t="shared" si="1"/>
        <v>3.5339</v>
      </c>
      <c r="N51" s="149" t="s">
        <v>19</v>
      </c>
      <c r="O51" s="149" t="s">
        <v>19</v>
      </c>
      <c r="P51" s="149" t="s">
        <v>19</v>
      </c>
      <c r="Q51" s="149">
        <f t="shared" si="2"/>
        <v>0.88429000000000002</v>
      </c>
      <c r="R51" s="149" t="s">
        <v>19</v>
      </c>
      <c r="S51" s="149" t="s">
        <v>19</v>
      </c>
      <c r="T51" s="49">
        <v>1998</v>
      </c>
    </row>
    <row r="52" spans="1:20" s="6" customFormat="1" ht="12" hidden="1" customHeight="1" outlineLevel="1" x14ac:dyDescent="0.2">
      <c r="A52" s="11"/>
      <c r="B52" s="49">
        <v>1999</v>
      </c>
      <c r="C52" s="149">
        <f t="shared" si="0"/>
        <v>2.0820000000000002E-2</v>
      </c>
      <c r="D52" s="149">
        <f t="shared" si="0"/>
        <v>-4.8520700000000003</v>
      </c>
      <c r="E52" s="149">
        <f t="shared" si="0"/>
        <v>-4.2959100000000001</v>
      </c>
      <c r="F52" s="149">
        <f t="shared" si="0"/>
        <v>-3.28451</v>
      </c>
      <c r="G52" s="149">
        <f t="shared" si="0"/>
        <v>-3.24722</v>
      </c>
      <c r="H52" s="149">
        <f t="shared" si="0"/>
        <v>-5.9566999999999997</v>
      </c>
      <c r="I52" s="149">
        <f t="shared" si="0"/>
        <v>1.12401</v>
      </c>
      <c r="J52" s="149">
        <f t="shared" si="0"/>
        <v>-1.5996699999999999</v>
      </c>
      <c r="K52" s="149" t="s">
        <v>19</v>
      </c>
      <c r="L52" s="149" t="s">
        <v>19</v>
      </c>
      <c r="M52" s="149">
        <f t="shared" si="1"/>
        <v>4.9861399999999998</v>
      </c>
      <c r="N52" s="149" t="s">
        <v>19</v>
      </c>
      <c r="O52" s="149" t="s">
        <v>19</v>
      </c>
      <c r="P52" s="149" t="s">
        <v>19</v>
      </c>
      <c r="Q52" s="149">
        <f t="shared" si="2"/>
        <v>1.08874</v>
      </c>
      <c r="R52" s="149" t="s">
        <v>19</v>
      </c>
      <c r="S52" s="149" t="s">
        <v>19</v>
      </c>
      <c r="T52" s="49">
        <v>1999</v>
      </c>
    </row>
    <row r="53" spans="1:20" s="6" customFormat="1" ht="12" hidden="1" customHeight="1" outlineLevel="1" x14ac:dyDescent="0.2">
      <c r="A53" s="11"/>
      <c r="B53" s="49">
        <v>2000</v>
      </c>
      <c r="C53" s="149">
        <f t="shared" si="0"/>
        <v>1.8524400000000001</v>
      </c>
      <c r="D53" s="149">
        <f t="shared" si="0"/>
        <v>2.8607</v>
      </c>
      <c r="E53" s="149">
        <f t="shared" si="0"/>
        <v>-4.2051400000000001</v>
      </c>
      <c r="F53" s="149">
        <f t="shared" si="0"/>
        <v>-2.4076300000000002</v>
      </c>
      <c r="G53" s="149">
        <f t="shared" si="0"/>
        <v>-0.60377999999999998</v>
      </c>
      <c r="H53" s="149">
        <f t="shared" si="0"/>
        <v>-7.2406600000000001</v>
      </c>
      <c r="I53" s="149">
        <f t="shared" si="0"/>
        <v>3.31203</v>
      </c>
      <c r="J53" s="149">
        <f t="shared" si="0"/>
        <v>3.1816</v>
      </c>
      <c r="K53" s="149" t="s">
        <v>19</v>
      </c>
      <c r="L53" s="149" t="s">
        <v>19</v>
      </c>
      <c r="M53" s="149">
        <f t="shared" si="1"/>
        <v>4.6447399999999996</v>
      </c>
      <c r="N53" s="149" t="s">
        <v>19</v>
      </c>
      <c r="O53" s="149" t="s">
        <v>19</v>
      </c>
      <c r="P53" s="149" t="s">
        <v>19</v>
      </c>
      <c r="Q53" s="149">
        <f t="shared" si="2"/>
        <v>2.7456200000000002</v>
      </c>
      <c r="R53" s="149" t="s">
        <v>19</v>
      </c>
      <c r="S53" s="149" t="s">
        <v>19</v>
      </c>
      <c r="T53" s="49">
        <v>2000</v>
      </c>
    </row>
    <row r="54" spans="1:20" s="6" customFormat="1" ht="12" hidden="1" customHeight="1" outlineLevel="1" x14ac:dyDescent="0.2">
      <c r="A54" s="11"/>
      <c r="B54" s="49">
        <v>2001</v>
      </c>
      <c r="C54" s="149">
        <f t="shared" si="0"/>
        <v>-1.4552799999999999</v>
      </c>
      <c r="D54" s="149">
        <f t="shared" si="0"/>
        <v>-5.3204399999999996</v>
      </c>
      <c r="E54" s="149">
        <f t="shared" si="0"/>
        <v>-7.19787</v>
      </c>
      <c r="F54" s="149">
        <f t="shared" si="0"/>
        <v>-3.2269299999999999</v>
      </c>
      <c r="G54" s="149">
        <f t="shared" si="0"/>
        <v>-2.42692</v>
      </c>
      <c r="H54" s="149">
        <f t="shared" si="0"/>
        <v>-14.253170000000001</v>
      </c>
      <c r="I54" s="149">
        <f t="shared" si="0"/>
        <v>-0.16894999999999999</v>
      </c>
      <c r="J54" s="149">
        <f t="shared" si="0"/>
        <v>-0.56855999999999995</v>
      </c>
      <c r="K54" s="149">
        <f t="shared" ref="K54:L78" si="3">ROUND(K18/K17*100-100,5)</f>
        <v>-1.42621</v>
      </c>
      <c r="L54" s="149">
        <f t="shared" si="3"/>
        <v>3.5270299999999999</v>
      </c>
      <c r="M54" s="149">
        <f t="shared" si="1"/>
        <v>2.9080000000000002E-2</v>
      </c>
      <c r="N54" s="149">
        <f t="shared" ref="N54:P78" si="4">ROUND(N18/N17*100-100,5)</f>
        <v>-0.97094000000000003</v>
      </c>
      <c r="O54" s="149">
        <f t="shared" si="4"/>
        <v>-2.2293099999999999</v>
      </c>
      <c r="P54" s="149">
        <f t="shared" si="4"/>
        <v>0.82616999999999996</v>
      </c>
      <c r="Q54" s="149">
        <f t="shared" si="2"/>
        <v>-1.244E-2</v>
      </c>
      <c r="R54" s="149">
        <f t="shared" ref="R54:S78" si="5">ROUND(R18/R17*100-100,5)</f>
        <v>-0.14177999999999999</v>
      </c>
      <c r="S54" s="149">
        <f t="shared" si="5"/>
        <v>0.55828999999999995</v>
      </c>
      <c r="T54" s="49">
        <v>2001</v>
      </c>
    </row>
    <row r="55" spans="1:20" s="6" customFormat="1" ht="12" hidden="1" customHeight="1" outlineLevel="1" x14ac:dyDescent="0.2">
      <c r="A55" s="11"/>
      <c r="B55" s="49">
        <v>2002</v>
      </c>
      <c r="C55" s="149">
        <f t="shared" ref="C55:J64" si="6">ROUND(C19/C18*100-100,5)</f>
        <v>-2.0212400000000001</v>
      </c>
      <c r="D55" s="149">
        <f t="shared" si="6"/>
        <v>-3.57599</v>
      </c>
      <c r="E55" s="149">
        <f t="shared" si="6"/>
        <v>-7.6705899999999998</v>
      </c>
      <c r="F55" s="149">
        <f t="shared" si="6"/>
        <v>-6.4077299999999999</v>
      </c>
      <c r="G55" s="149">
        <f t="shared" si="6"/>
        <v>-6.8729199999999997</v>
      </c>
      <c r="H55" s="149">
        <f t="shared" si="6"/>
        <v>-10.20288</v>
      </c>
      <c r="I55" s="149">
        <f t="shared" si="6"/>
        <v>-0.84633000000000003</v>
      </c>
      <c r="J55" s="149">
        <f t="shared" si="6"/>
        <v>-2.5737000000000001</v>
      </c>
      <c r="K55" s="149">
        <f t="shared" si="3"/>
        <v>-1.12999</v>
      </c>
      <c r="L55" s="149">
        <f t="shared" si="3"/>
        <v>-9.1381099999999993</v>
      </c>
      <c r="M55" s="149">
        <f t="shared" si="1"/>
        <v>-2.4631799999999999</v>
      </c>
      <c r="N55" s="149">
        <f t="shared" si="4"/>
        <v>-5.5732499999999998</v>
      </c>
      <c r="O55" s="149">
        <f t="shared" si="4"/>
        <v>-3.3504999999999998</v>
      </c>
      <c r="P55" s="149">
        <f t="shared" si="4"/>
        <v>-1.51332</v>
      </c>
      <c r="Q55" s="149">
        <f t="shared" si="2"/>
        <v>1.05125</v>
      </c>
      <c r="R55" s="149">
        <f t="shared" si="5"/>
        <v>0.42396</v>
      </c>
      <c r="S55" s="149">
        <f t="shared" si="5"/>
        <v>3.7999700000000001</v>
      </c>
      <c r="T55" s="49">
        <v>2002</v>
      </c>
    </row>
    <row r="56" spans="1:20" s="6" customFormat="1" ht="12" hidden="1" customHeight="1" outlineLevel="1" x14ac:dyDescent="0.2">
      <c r="A56" s="11"/>
      <c r="B56" s="49">
        <v>2003</v>
      </c>
      <c r="C56" s="149">
        <f t="shared" si="6"/>
        <v>-2.2799399999999999</v>
      </c>
      <c r="D56" s="149">
        <f t="shared" si="6"/>
        <v>-3.8410600000000001</v>
      </c>
      <c r="E56" s="149">
        <f t="shared" si="6"/>
        <v>-6.7329499999999998</v>
      </c>
      <c r="F56" s="149">
        <f t="shared" si="6"/>
        <v>-6.09354</v>
      </c>
      <c r="G56" s="149">
        <f t="shared" si="6"/>
        <v>-5.73637</v>
      </c>
      <c r="H56" s="149">
        <f t="shared" si="6"/>
        <v>-8.0692699999999995</v>
      </c>
      <c r="I56" s="149">
        <f t="shared" si="6"/>
        <v>-1.41733</v>
      </c>
      <c r="J56" s="149">
        <f t="shared" si="6"/>
        <v>-1.48159</v>
      </c>
      <c r="K56" s="149">
        <f t="shared" si="3"/>
        <v>-1.0958699999999999</v>
      </c>
      <c r="L56" s="149">
        <f t="shared" si="3"/>
        <v>-3.3900100000000002</v>
      </c>
      <c r="M56" s="149">
        <f t="shared" si="1"/>
        <v>0.25034000000000001</v>
      </c>
      <c r="N56" s="149">
        <f t="shared" si="4"/>
        <v>-6.2682399999999996</v>
      </c>
      <c r="O56" s="149">
        <f t="shared" si="4"/>
        <v>-2.0381100000000001</v>
      </c>
      <c r="P56" s="149">
        <f t="shared" si="4"/>
        <v>2.2694700000000001</v>
      </c>
      <c r="Q56" s="149">
        <f t="shared" si="2"/>
        <v>-2.177</v>
      </c>
      <c r="R56" s="149">
        <f t="shared" si="5"/>
        <v>-3.0140899999999999</v>
      </c>
      <c r="S56" s="149">
        <f t="shared" si="5"/>
        <v>1.3717699999999999</v>
      </c>
      <c r="T56" s="49">
        <v>2003</v>
      </c>
    </row>
    <row r="57" spans="1:20" s="6" customFormat="1" ht="12" hidden="1" customHeight="1" outlineLevel="1" x14ac:dyDescent="0.2">
      <c r="A57" s="11"/>
      <c r="B57" s="49">
        <v>2004</v>
      </c>
      <c r="C57" s="149">
        <f t="shared" si="6"/>
        <v>-0.32735999999999998</v>
      </c>
      <c r="D57" s="149">
        <f t="shared" si="6"/>
        <v>0.55096000000000001</v>
      </c>
      <c r="E57" s="149">
        <f t="shared" si="6"/>
        <v>-3.9264899999999998</v>
      </c>
      <c r="F57" s="149">
        <f t="shared" si="6"/>
        <v>-2.9596300000000002</v>
      </c>
      <c r="G57" s="149">
        <f t="shared" si="6"/>
        <v>-3.0406399999999998</v>
      </c>
      <c r="H57" s="149">
        <f t="shared" si="6"/>
        <v>-5.9906300000000003</v>
      </c>
      <c r="I57" s="149">
        <f t="shared" si="6"/>
        <v>0.33093</v>
      </c>
      <c r="J57" s="149">
        <f t="shared" si="6"/>
        <v>1.48994</v>
      </c>
      <c r="K57" s="149">
        <f t="shared" si="3"/>
        <v>1.0963000000000001</v>
      </c>
      <c r="L57" s="149">
        <f t="shared" si="3"/>
        <v>3.4837899999999999</v>
      </c>
      <c r="M57" s="149">
        <f t="shared" si="1"/>
        <v>1.20139</v>
      </c>
      <c r="N57" s="149">
        <f t="shared" si="4"/>
        <v>-4.1017900000000003</v>
      </c>
      <c r="O57" s="149">
        <f t="shared" si="4"/>
        <v>-1.2302599999999999</v>
      </c>
      <c r="P57" s="149">
        <f t="shared" si="4"/>
        <v>2.8526899999999999</v>
      </c>
      <c r="Q57" s="149">
        <f t="shared" si="2"/>
        <v>-0.80986999999999998</v>
      </c>
      <c r="R57" s="149">
        <f t="shared" si="5"/>
        <v>-1.92811</v>
      </c>
      <c r="S57" s="149">
        <f t="shared" si="5"/>
        <v>3.7257099999999999</v>
      </c>
      <c r="T57" s="49">
        <v>2004</v>
      </c>
    </row>
    <row r="58" spans="1:20" s="6" customFormat="1" ht="12" hidden="1" customHeight="1" outlineLevel="1" x14ac:dyDescent="0.2">
      <c r="A58" s="11"/>
      <c r="B58" s="49">
        <v>2005</v>
      </c>
      <c r="C58" s="149">
        <f t="shared" si="6"/>
        <v>-0.80940999999999996</v>
      </c>
      <c r="D58" s="149">
        <f t="shared" si="6"/>
        <v>-10.82192</v>
      </c>
      <c r="E58" s="149">
        <f t="shared" si="6"/>
        <v>-4.7104299999999997</v>
      </c>
      <c r="F58" s="149">
        <f t="shared" si="6"/>
        <v>-3.4851800000000002</v>
      </c>
      <c r="G58" s="149">
        <f t="shared" si="6"/>
        <v>-3.6270500000000001</v>
      </c>
      <c r="H58" s="149">
        <f t="shared" si="6"/>
        <v>-7.4104999999999999</v>
      </c>
      <c r="I58" s="149">
        <f t="shared" si="6"/>
        <v>-0.1193</v>
      </c>
      <c r="J58" s="149">
        <f t="shared" si="6"/>
        <v>-0.80601999999999996</v>
      </c>
      <c r="K58" s="149">
        <f t="shared" si="3"/>
        <v>-1.20482</v>
      </c>
      <c r="L58" s="149">
        <f t="shared" si="3"/>
        <v>1.16734</v>
      </c>
      <c r="M58" s="149">
        <f t="shared" si="1"/>
        <v>-2.3869999999999999E-2</v>
      </c>
      <c r="N58" s="149">
        <f t="shared" si="4"/>
        <v>-4.2106899999999996</v>
      </c>
      <c r="O58" s="149">
        <f t="shared" si="4"/>
        <v>-2.0968100000000001</v>
      </c>
      <c r="P58" s="149">
        <f t="shared" si="4"/>
        <v>1.2366600000000001</v>
      </c>
      <c r="Q58" s="149">
        <f t="shared" si="2"/>
        <v>0.26541999999999999</v>
      </c>
      <c r="R58" s="149">
        <f t="shared" si="5"/>
        <v>-0.10528</v>
      </c>
      <c r="S58" s="149">
        <f t="shared" si="5"/>
        <v>1.6870000000000001</v>
      </c>
      <c r="T58" s="49">
        <v>2005</v>
      </c>
    </row>
    <row r="59" spans="1:20" s="6" customFormat="1" ht="12" hidden="1" customHeight="1" outlineLevel="1" x14ac:dyDescent="0.2">
      <c r="A59" s="11"/>
      <c r="B59" s="49">
        <v>2006</v>
      </c>
      <c r="C59" s="149">
        <f t="shared" si="6"/>
        <v>1.39683</v>
      </c>
      <c r="D59" s="149">
        <f t="shared" si="6"/>
        <v>-10.44547</v>
      </c>
      <c r="E59" s="149">
        <f t="shared" si="6"/>
        <v>-2.6972299999999998</v>
      </c>
      <c r="F59" s="149">
        <f t="shared" si="6"/>
        <v>-2.4746100000000002</v>
      </c>
      <c r="G59" s="149">
        <f t="shared" si="6"/>
        <v>-2.11917</v>
      </c>
      <c r="H59" s="149">
        <f t="shared" si="6"/>
        <v>-3.2086000000000001</v>
      </c>
      <c r="I59" s="149">
        <f t="shared" si="6"/>
        <v>2.0881500000000002</v>
      </c>
      <c r="J59" s="149">
        <f t="shared" si="6"/>
        <v>1.0954999999999999</v>
      </c>
      <c r="K59" s="149">
        <f t="shared" si="3"/>
        <v>1.07809</v>
      </c>
      <c r="L59" s="149">
        <f t="shared" si="3"/>
        <v>1.1796199999999999</v>
      </c>
      <c r="M59" s="149">
        <f t="shared" si="1"/>
        <v>3.7598199999999999</v>
      </c>
      <c r="N59" s="149">
        <f t="shared" si="4"/>
        <v>-2.4090699999999998</v>
      </c>
      <c r="O59" s="149">
        <f t="shared" si="4"/>
        <v>-3.71116</v>
      </c>
      <c r="P59" s="149">
        <f t="shared" si="4"/>
        <v>6.45038</v>
      </c>
      <c r="Q59" s="149">
        <f t="shared" si="2"/>
        <v>1.8716999999999999</v>
      </c>
      <c r="R59" s="149">
        <f t="shared" si="5"/>
        <v>1.2619199999999999</v>
      </c>
      <c r="S59" s="149">
        <f t="shared" si="5"/>
        <v>4.1689600000000002</v>
      </c>
      <c r="T59" s="49">
        <v>2006</v>
      </c>
    </row>
    <row r="60" spans="1:20" s="6" customFormat="1" ht="12" hidden="1" customHeight="1" outlineLevel="1" x14ac:dyDescent="0.2">
      <c r="A60" s="11"/>
      <c r="B60" s="49">
        <v>2007</v>
      </c>
      <c r="C60" s="149">
        <f t="shared" si="6"/>
        <v>2.26586</v>
      </c>
      <c r="D60" s="149">
        <f t="shared" si="6"/>
        <v>2.91595</v>
      </c>
      <c r="E60" s="149">
        <f t="shared" si="6"/>
        <v>0.16783999999999999</v>
      </c>
      <c r="F60" s="149">
        <f t="shared" si="6"/>
        <v>-1.1006100000000001</v>
      </c>
      <c r="G60" s="149">
        <f t="shared" si="6"/>
        <v>-1.0447599999999999</v>
      </c>
      <c r="H60" s="149">
        <f t="shared" si="6"/>
        <v>3.10371</v>
      </c>
      <c r="I60" s="149">
        <f t="shared" si="6"/>
        <v>2.5999500000000002</v>
      </c>
      <c r="J60" s="149">
        <f t="shared" si="6"/>
        <v>3.3921199999999998</v>
      </c>
      <c r="K60" s="149">
        <f t="shared" si="3"/>
        <v>3.1273499999999999</v>
      </c>
      <c r="L60" s="149">
        <f t="shared" si="3"/>
        <v>4.6702599999999999</v>
      </c>
      <c r="M60" s="149">
        <f t="shared" si="1"/>
        <v>4.4769899999999998</v>
      </c>
      <c r="N60" s="149">
        <f t="shared" si="4"/>
        <v>-0.74312</v>
      </c>
      <c r="O60" s="149">
        <f t="shared" si="4"/>
        <v>-1.73197</v>
      </c>
      <c r="P60" s="149">
        <f t="shared" si="4"/>
        <v>6.5268899999999999</v>
      </c>
      <c r="Q60" s="149">
        <f t="shared" si="2"/>
        <v>1.1551899999999999</v>
      </c>
      <c r="R60" s="149">
        <f t="shared" si="5"/>
        <v>0.76568999999999998</v>
      </c>
      <c r="S60" s="149">
        <f t="shared" si="5"/>
        <v>2.5815999999999999</v>
      </c>
      <c r="T60" s="49">
        <v>2007</v>
      </c>
    </row>
    <row r="61" spans="1:20" s="6" customFormat="1" ht="12" hidden="1" customHeight="1" outlineLevel="1" x14ac:dyDescent="0.2">
      <c r="A61" s="11"/>
      <c r="B61" s="49">
        <v>2008</v>
      </c>
      <c r="C61" s="149">
        <f t="shared" si="6"/>
        <v>2.0390799999999998</v>
      </c>
      <c r="D61" s="149">
        <f t="shared" si="6"/>
        <v>-4.5</v>
      </c>
      <c r="E61" s="149">
        <f t="shared" si="6"/>
        <v>1.16919</v>
      </c>
      <c r="F61" s="149">
        <f t="shared" si="6"/>
        <v>1.3605</v>
      </c>
      <c r="G61" s="149">
        <f t="shared" si="6"/>
        <v>1.8835</v>
      </c>
      <c r="H61" s="149">
        <f t="shared" si="6"/>
        <v>0.74446000000000001</v>
      </c>
      <c r="I61" s="149">
        <f t="shared" si="6"/>
        <v>2.1776900000000001</v>
      </c>
      <c r="J61" s="149">
        <f t="shared" si="6"/>
        <v>1.11398</v>
      </c>
      <c r="K61" s="149">
        <f t="shared" si="3"/>
        <v>0.64802000000000004</v>
      </c>
      <c r="L61" s="149">
        <f t="shared" si="3"/>
        <v>3.3302</v>
      </c>
      <c r="M61" s="149">
        <f t="shared" si="1"/>
        <v>4.2221299999999999</v>
      </c>
      <c r="N61" s="149">
        <f t="shared" si="4"/>
        <v>1.6752199999999999</v>
      </c>
      <c r="O61" s="149">
        <f t="shared" si="4"/>
        <v>-0.65412000000000003</v>
      </c>
      <c r="P61" s="149">
        <f t="shared" si="4"/>
        <v>5.4695600000000004</v>
      </c>
      <c r="Q61" s="149">
        <f t="shared" si="2"/>
        <v>1.7757499999999999</v>
      </c>
      <c r="R61" s="149">
        <f t="shared" si="5"/>
        <v>1.8341499999999999</v>
      </c>
      <c r="S61" s="149">
        <f t="shared" si="5"/>
        <v>1.5656300000000001</v>
      </c>
      <c r="T61" s="49">
        <v>2008</v>
      </c>
    </row>
    <row r="62" spans="1:20" s="6" customFormat="1" ht="12" hidden="1" customHeight="1" outlineLevel="1" x14ac:dyDescent="0.2">
      <c r="A62" s="11"/>
      <c r="B62" s="49">
        <v>2009</v>
      </c>
      <c r="C62" s="149">
        <f t="shared" si="6"/>
        <v>1.35043</v>
      </c>
      <c r="D62" s="149">
        <f t="shared" si="6"/>
        <v>-17.102969999999999</v>
      </c>
      <c r="E62" s="149">
        <f t="shared" si="6"/>
        <v>-0.35326000000000002</v>
      </c>
      <c r="F62" s="149">
        <f t="shared" si="6"/>
        <v>-0.49395</v>
      </c>
      <c r="G62" s="149">
        <f t="shared" si="6"/>
        <v>0.3367</v>
      </c>
      <c r="H62" s="149">
        <f t="shared" si="6"/>
        <v>-3.8980000000000001E-2</v>
      </c>
      <c r="I62" s="149">
        <f t="shared" si="6"/>
        <v>1.62147</v>
      </c>
      <c r="J62" s="149">
        <f t="shared" si="6"/>
        <v>0.99112</v>
      </c>
      <c r="K62" s="149">
        <f t="shared" si="3"/>
        <v>1.99387</v>
      </c>
      <c r="L62" s="149">
        <f t="shared" si="3"/>
        <v>-3.6543700000000001</v>
      </c>
      <c r="M62" s="149">
        <f t="shared" si="1"/>
        <v>1.7687299999999999</v>
      </c>
      <c r="N62" s="149">
        <f t="shared" si="4"/>
        <v>1.9636100000000001</v>
      </c>
      <c r="O62" s="149">
        <f t="shared" si="4"/>
        <v>-3.4776500000000001</v>
      </c>
      <c r="P62" s="149">
        <f t="shared" si="4"/>
        <v>2.5976599999999999</v>
      </c>
      <c r="Q62" s="149">
        <f t="shared" si="2"/>
        <v>1.93804</v>
      </c>
      <c r="R62" s="149">
        <f t="shared" si="5"/>
        <v>2.0459700000000001</v>
      </c>
      <c r="S62" s="149">
        <f t="shared" si="5"/>
        <v>1.5487500000000001</v>
      </c>
      <c r="T62" s="49">
        <v>2009</v>
      </c>
    </row>
    <row r="63" spans="1:20" s="6" customFormat="1" ht="12" hidden="1" customHeight="1" outlineLevel="1" x14ac:dyDescent="0.2">
      <c r="A63" s="11"/>
      <c r="B63" s="49">
        <v>2010</v>
      </c>
      <c r="C63" s="149">
        <f t="shared" si="6"/>
        <v>1.04983</v>
      </c>
      <c r="D63" s="149">
        <f t="shared" si="6"/>
        <v>-4.6315799999999996</v>
      </c>
      <c r="E63" s="149">
        <f t="shared" si="6"/>
        <v>0.36503000000000002</v>
      </c>
      <c r="F63" s="149">
        <f t="shared" si="6"/>
        <v>-6.0240000000000002E-2</v>
      </c>
      <c r="G63" s="149">
        <f t="shared" si="6"/>
        <v>-0.11156000000000001</v>
      </c>
      <c r="H63" s="149">
        <f t="shared" si="6"/>
        <v>1.31064</v>
      </c>
      <c r="I63" s="149">
        <f t="shared" si="6"/>
        <v>1.15544</v>
      </c>
      <c r="J63" s="149">
        <f t="shared" si="6"/>
        <v>0.71743000000000001</v>
      </c>
      <c r="K63" s="149">
        <f t="shared" si="3"/>
        <v>1.2286600000000001</v>
      </c>
      <c r="L63" s="149">
        <f t="shared" si="3"/>
        <v>-1.7898099999999999</v>
      </c>
      <c r="M63" s="149">
        <f t="shared" si="1"/>
        <v>1.39493</v>
      </c>
      <c r="N63" s="149">
        <f t="shared" si="4"/>
        <v>-0.47315000000000002</v>
      </c>
      <c r="O63" s="149">
        <f t="shared" si="4"/>
        <v>-2.8964300000000001</v>
      </c>
      <c r="P63" s="149">
        <f t="shared" si="4"/>
        <v>2.3368699999999998</v>
      </c>
      <c r="Q63" s="149">
        <f t="shared" si="2"/>
        <v>1.2992699999999999</v>
      </c>
      <c r="R63" s="149">
        <f t="shared" si="5"/>
        <v>1.28095</v>
      </c>
      <c r="S63" s="149">
        <f t="shared" si="5"/>
        <v>1.3656299999999999</v>
      </c>
      <c r="T63" s="49">
        <v>2010</v>
      </c>
    </row>
    <row r="64" spans="1:20" s="6" customFormat="1" ht="12" hidden="1" customHeight="1" outlineLevel="1" x14ac:dyDescent="0.2">
      <c r="A64" s="11"/>
      <c r="B64" s="49">
        <v>2011</v>
      </c>
      <c r="C64" s="149">
        <f t="shared" si="6"/>
        <v>1.08721</v>
      </c>
      <c r="D64" s="149">
        <f t="shared" si="6"/>
        <v>0.66225000000000001</v>
      </c>
      <c r="E64" s="149">
        <f t="shared" si="6"/>
        <v>2.6774300000000002</v>
      </c>
      <c r="F64" s="149">
        <f t="shared" si="6"/>
        <v>2.4438300000000002</v>
      </c>
      <c r="G64" s="149">
        <f t="shared" si="6"/>
        <v>3.4819100000000001</v>
      </c>
      <c r="H64" s="149">
        <f t="shared" si="6"/>
        <v>3.1898499999999999</v>
      </c>
      <c r="I64" s="149">
        <f t="shared" si="6"/>
        <v>0.84897999999999996</v>
      </c>
      <c r="J64" s="149">
        <f t="shared" si="6"/>
        <v>3.5689799999999998</v>
      </c>
      <c r="K64" s="149">
        <f t="shared" si="3"/>
        <v>3.11998</v>
      </c>
      <c r="L64" s="149">
        <f t="shared" si="3"/>
        <v>5.8387500000000001</v>
      </c>
      <c r="M64" s="149">
        <f t="shared" si="1"/>
        <v>0.72489000000000003</v>
      </c>
      <c r="N64" s="149">
        <f t="shared" si="4"/>
        <v>-0.55601999999999996</v>
      </c>
      <c r="O64" s="149">
        <f t="shared" si="4"/>
        <v>-1.3352999999999999</v>
      </c>
      <c r="P64" s="149">
        <f t="shared" si="4"/>
        <v>1.2134199999999999</v>
      </c>
      <c r="Q64" s="149">
        <f t="shared" si="2"/>
        <v>-0.76665000000000005</v>
      </c>
      <c r="R64" s="149">
        <f t="shared" si="5"/>
        <v>-0.85036999999999996</v>
      </c>
      <c r="S64" s="149">
        <f t="shared" si="5"/>
        <v>-0.46343000000000001</v>
      </c>
      <c r="T64" s="49">
        <v>2011</v>
      </c>
    </row>
    <row r="65" spans="1:20" s="6" customFormat="1" ht="12" hidden="1" customHeight="1" outlineLevel="1" x14ac:dyDescent="0.2">
      <c r="A65" s="11"/>
      <c r="B65" s="49">
        <v>2012</v>
      </c>
      <c r="C65" s="149">
        <f t="shared" ref="C65:J74" si="7">ROUND(C29/C28*100-100,5)</f>
        <v>2.5691700000000002</v>
      </c>
      <c r="D65" s="149">
        <f t="shared" si="7"/>
        <v>-1.09649</v>
      </c>
      <c r="E65" s="149">
        <f t="shared" si="7"/>
        <v>1.8379399999999999</v>
      </c>
      <c r="F65" s="149">
        <f t="shared" si="7"/>
        <v>1.4664699999999999</v>
      </c>
      <c r="G65" s="149">
        <f t="shared" si="7"/>
        <v>1.1445000000000001</v>
      </c>
      <c r="H65" s="149">
        <f t="shared" si="7"/>
        <v>2.6468600000000002</v>
      </c>
      <c r="I65" s="149">
        <f t="shared" si="7"/>
        <v>2.68207</v>
      </c>
      <c r="J65" s="149">
        <f t="shared" si="7"/>
        <v>3.5647199999999999</v>
      </c>
      <c r="K65" s="149">
        <f t="shared" si="3"/>
        <v>2.9600499999999998</v>
      </c>
      <c r="L65" s="149">
        <f t="shared" si="3"/>
        <v>6.5428899999999999</v>
      </c>
      <c r="M65" s="149">
        <f t="shared" si="1"/>
        <v>3.5720800000000001</v>
      </c>
      <c r="N65" s="149">
        <f t="shared" si="4"/>
        <v>-0.17892</v>
      </c>
      <c r="O65" s="149">
        <f t="shared" si="4"/>
        <v>-1.24318</v>
      </c>
      <c r="P65" s="149">
        <f t="shared" si="4"/>
        <v>4.7975000000000003</v>
      </c>
      <c r="Q65" s="149">
        <f t="shared" si="2"/>
        <v>1.62656</v>
      </c>
      <c r="R65" s="149">
        <f t="shared" si="5"/>
        <v>1.3872199999999999</v>
      </c>
      <c r="S65" s="149">
        <f t="shared" si="5"/>
        <v>2.4899499999999999</v>
      </c>
      <c r="T65" s="49">
        <v>2012</v>
      </c>
    </row>
    <row r="66" spans="1:20" s="6" customFormat="1" ht="12" hidden="1" customHeight="1" outlineLevel="1" x14ac:dyDescent="0.2">
      <c r="A66" s="11"/>
      <c r="B66" s="49">
        <v>2013</v>
      </c>
      <c r="C66" s="149">
        <f t="shared" si="7"/>
        <v>2.1221199999999998</v>
      </c>
      <c r="D66" s="149">
        <f t="shared" si="7"/>
        <v>0</v>
      </c>
      <c r="E66" s="149">
        <f t="shared" si="7"/>
        <v>-0.24257000000000001</v>
      </c>
      <c r="F66" s="149">
        <f t="shared" si="7"/>
        <v>-1.0173399999999999</v>
      </c>
      <c r="G66" s="149">
        <f t="shared" si="7"/>
        <v>-0.52747999999999995</v>
      </c>
      <c r="H66" s="149">
        <f t="shared" si="7"/>
        <v>1.42519</v>
      </c>
      <c r="I66" s="149">
        <f t="shared" si="7"/>
        <v>2.4807800000000002</v>
      </c>
      <c r="J66" s="149">
        <f t="shared" si="7"/>
        <v>3.1499299999999999</v>
      </c>
      <c r="K66" s="149">
        <f t="shared" si="3"/>
        <v>2.90646</v>
      </c>
      <c r="L66" s="149">
        <f t="shared" si="3"/>
        <v>4.3087600000000004</v>
      </c>
      <c r="M66" s="149">
        <f t="shared" si="1"/>
        <v>2.1983899999999998</v>
      </c>
      <c r="N66" s="149">
        <f t="shared" si="4"/>
        <v>-1.55996</v>
      </c>
      <c r="O66" s="149">
        <f t="shared" si="4"/>
        <v>1.98552</v>
      </c>
      <c r="P66" s="149">
        <f t="shared" si="4"/>
        <v>2.7421199999999999</v>
      </c>
      <c r="Q66" s="149">
        <f t="shared" si="2"/>
        <v>2.1976399999999998</v>
      </c>
      <c r="R66" s="149">
        <f t="shared" si="5"/>
        <v>1.9428099999999999</v>
      </c>
      <c r="S66" s="149">
        <f t="shared" si="5"/>
        <v>3.10704</v>
      </c>
      <c r="T66" s="49">
        <v>2013</v>
      </c>
    </row>
    <row r="67" spans="1:20" s="6" customFormat="1" ht="12" hidden="1" customHeight="1" outlineLevel="1" x14ac:dyDescent="0.2">
      <c r="A67" s="11"/>
      <c r="B67" s="49">
        <v>2014</v>
      </c>
      <c r="C67" s="149">
        <f t="shared" si="7"/>
        <v>2.1796700000000002</v>
      </c>
      <c r="D67" s="149">
        <f t="shared" si="7"/>
        <v>-2.6607500000000002</v>
      </c>
      <c r="E67" s="149">
        <f t="shared" si="7"/>
        <v>0.94854000000000005</v>
      </c>
      <c r="F67" s="149">
        <f t="shared" si="7"/>
        <v>0.76454999999999995</v>
      </c>
      <c r="G67" s="149">
        <f t="shared" si="7"/>
        <v>0.58650999999999998</v>
      </c>
      <c r="H67" s="149">
        <f t="shared" si="7"/>
        <v>1.3350599999999999</v>
      </c>
      <c r="I67" s="149">
        <f t="shared" si="7"/>
        <v>2.3626900000000002</v>
      </c>
      <c r="J67" s="149">
        <f t="shared" si="7"/>
        <v>2.7482899999999999</v>
      </c>
      <c r="K67" s="149">
        <f t="shared" si="3"/>
        <v>2.0032100000000002</v>
      </c>
      <c r="L67" s="149">
        <f t="shared" si="3"/>
        <v>6.2469200000000003</v>
      </c>
      <c r="M67" s="149">
        <f t="shared" si="1"/>
        <v>2.77841</v>
      </c>
      <c r="N67" s="149">
        <f t="shared" si="4"/>
        <v>-2.5975100000000002</v>
      </c>
      <c r="O67" s="149">
        <f t="shared" si="4"/>
        <v>1.49241</v>
      </c>
      <c r="P67" s="149">
        <f t="shared" si="4"/>
        <v>3.6557300000000001</v>
      </c>
      <c r="Q67" s="149">
        <f t="shared" si="2"/>
        <v>1.8754200000000001</v>
      </c>
      <c r="R67" s="149">
        <f t="shared" si="5"/>
        <v>2.0295999999999998</v>
      </c>
      <c r="S67" s="149">
        <f t="shared" si="5"/>
        <v>1.33144</v>
      </c>
      <c r="T67" s="49">
        <v>2014</v>
      </c>
    </row>
    <row r="68" spans="1:20" s="6" customFormat="1" ht="12" hidden="1" customHeight="1" outlineLevel="1" x14ac:dyDescent="0.2">
      <c r="A68" s="11"/>
      <c r="B68" s="148">
        <v>2015</v>
      </c>
      <c r="C68" s="149">
        <f t="shared" si="7"/>
        <v>2.3698899999999998</v>
      </c>
      <c r="D68" s="149">
        <f t="shared" si="7"/>
        <v>5.0113899999999996</v>
      </c>
      <c r="E68" s="149">
        <f t="shared" si="7"/>
        <v>0.62558999999999998</v>
      </c>
      <c r="F68" s="149">
        <f t="shared" si="7"/>
        <v>0.38268000000000002</v>
      </c>
      <c r="G68" s="149">
        <f t="shared" si="7"/>
        <v>0.28982999999999998</v>
      </c>
      <c r="H68" s="149">
        <f t="shared" si="7"/>
        <v>1.1329899999999999</v>
      </c>
      <c r="I68" s="149">
        <f t="shared" si="7"/>
        <v>2.6225200000000002</v>
      </c>
      <c r="J68" s="149">
        <f t="shared" si="7"/>
        <v>3.1563599999999998</v>
      </c>
      <c r="K68" s="149">
        <f t="shared" si="3"/>
        <v>2.5275400000000001</v>
      </c>
      <c r="L68" s="149">
        <f t="shared" si="3"/>
        <v>5.9910800000000002</v>
      </c>
      <c r="M68" s="149">
        <f t="shared" si="1"/>
        <v>3.6103399999999999</v>
      </c>
      <c r="N68" s="149">
        <f t="shared" si="4"/>
        <v>-0.66303999999999996</v>
      </c>
      <c r="O68" s="149">
        <f t="shared" si="4"/>
        <v>1.7247600000000001</v>
      </c>
      <c r="P68" s="149">
        <f t="shared" si="4"/>
        <v>4.3836199999999996</v>
      </c>
      <c r="Q68" s="149">
        <f t="shared" si="2"/>
        <v>1.71071</v>
      </c>
      <c r="R68" s="149">
        <f t="shared" si="5"/>
        <v>2.5046200000000001</v>
      </c>
      <c r="S68" s="149">
        <f t="shared" si="5"/>
        <v>-1.1097600000000001</v>
      </c>
      <c r="T68" s="49">
        <v>2015</v>
      </c>
    </row>
    <row r="69" spans="1:20" s="6" customFormat="1" ht="12" customHeight="1" collapsed="1" x14ac:dyDescent="0.2">
      <c r="A69" s="12"/>
      <c r="B69" s="49">
        <v>2016</v>
      </c>
      <c r="C69" s="149">
        <f t="shared" si="7"/>
        <v>3.18553</v>
      </c>
      <c r="D69" s="149">
        <f t="shared" si="7"/>
        <v>4.7722300000000004</v>
      </c>
      <c r="E69" s="149">
        <f t="shared" si="7"/>
        <v>0.14838000000000001</v>
      </c>
      <c r="F69" s="149">
        <f t="shared" si="7"/>
        <v>-0.85116000000000003</v>
      </c>
      <c r="G69" s="149">
        <f t="shared" si="7"/>
        <v>-1.38148</v>
      </c>
      <c r="H69" s="149">
        <f t="shared" si="7"/>
        <v>2.2208399999999999</v>
      </c>
      <c r="I69" s="149">
        <f t="shared" si="7"/>
        <v>3.61775</v>
      </c>
      <c r="J69" s="149">
        <f t="shared" si="7"/>
        <v>3.7400699999999998</v>
      </c>
      <c r="K69" s="149">
        <f t="shared" si="3"/>
        <v>2.7586400000000002</v>
      </c>
      <c r="L69" s="149">
        <f t="shared" si="3"/>
        <v>8.0198300000000007</v>
      </c>
      <c r="M69" s="149">
        <f t="shared" si="1"/>
        <v>5.2287499999999998</v>
      </c>
      <c r="N69" s="149">
        <f t="shared" si="4"/>
        <v>-0.43224000000000001</v>
      </c>
      <c r="O69" s="149">
        <f t="shared" si="4"/>
        <v>2.0895000000000001</v>
      </c>
      <c r="P69" s="149">
        <f t="shared" si="4"/>
        <v>6.2925599999999999</v>
      </c>
      <c r="Q69" s="149">
        <f t="shared" si="2"/>
        <v>2.6137899999999998</v>
      </c>
      <c r="R69" s="149">
        <f t="shared" si="5"/>
        <v>2.5969000000000002</v>
      </c>
      <c r="S69" s="149">
        <f t="shared" si="5"/>
        <v>2.6759499999999998</v>
      </c>
      <c r="T69" s="49">
        <v>2016</v>
      </c>
    </row>
    <row r="70" spans="1:20" s="6" customFormat="1" ht="12" customHeight="1" x14ac:dyDescent="0.2">
      <c r="A70" s="12"/>
      <c r="B70" s="49">
        <v>2017</v>
      </c>
      <c r="C70" s="149">
        <f t="shared" si="7"/>
        <v>3.3933399999999998</v>
      </c>
      <c r="D70" s="149">
        <f t="shared" si="7"/>
        <v>7.8674900000000001</v>
      </c>
      <c r="E70" s="149">
        <f t="shared" si="7"/>
        <v>0.79115999999999997</v>
      </c>
      <c r="F70" s="149">
        <f t="shared" si="7"/>
        <v>-1.25258</v>
      </c>
      <c r="G70" s="149">
        <f t="shared" si="7"/>
        <v>-1.66083</v>
      </c>
      <c r="H70" s="149">
        <f t="shared" si="7"/>
        <v>4.9013299999999997</v>
      </c>
      <c r="I70" s="149">
        <f t="shared" si="7"/>
        <v>3.75021</v>
      </c>
      <c r="J70" s="149">
        <f t="shared" si="7"/>
        <v>3.5415199999999998</v>
      </c>
      <c r="K70" s="149">
        <f t="shared" si="3"/>
        <v>2.2817099999999999</v>
      </c>
      <c r="L70" s="149">
        <f t="shared" si="3"/>
        <v>8.7676599999999993</v>
      </c>
      <c r="M70" s="149">
        <f t="shared" si="1"/>
        <v>5.82118</v>
      </c>
      <c r="N70" s="149">
        <f t="shared" si="4"/>
        <v>-0.44888</v>
      </c>
      <c r="O70" s="149">
        <f t="shared" si="4"/>
        <v>-0.83040999999999998</v>
      </c>
      <c r="P70" s="149">
        <f t="shared" si="4"/>
        <v>7.3228900000000001</v>
      </c>
      <c r="Q70" s="149">
        <f t="shared" si="2"/>
        <v>2.6795200000000001</v>
      </c>
      <c r="R70" s="149">
        <f t="shared" si="5"/>
        <v>2.75075</v>
      </c>
      <c r="S70" s="149">
        <f t="shared" si="5"/>
        <v>2.4174099999999998</v>
      </c>
      <c r="T70" s="49">
        <v>2017</v>
      </c>
    </row>
    <row r="71" spans="1:20" s="6" customFormat="1" ht="12" customHeight="1" x14ac:dyDescent="0.2">
      <c r="A71" s="12"/>
      <c r="B71" s="49">
        <v>2018</v>
      </c>
      <c r="C71" s="149">
        <f t="shared" si="7"/>
        <v>2.9165700000000001</v>
      </c>
      <c r="D71" s="149">
        <f t="shared" si="7"/>
        <v>0.57582</v>
      </c>
      <c r="E71" s="149">
        <f t="shared" si="7"/>
        <v>1.42388</v>
      </c>
      <c r="F71" s="149">
        <f t="shared" si="7"/>
        <v>0.11681</v>
      </c>
      <c r="G71" s="149">
        <f t="shared" si="7"/>
        <v>-0.3422</v>
      </c>
      <c r="H71" s="149">
        <f t="shared" si="7"/>
        <v>3.8983300000000001</v>
      </c>
      <c r="I71" s="149">
        <f t="shared" si="7"/>
        <v>3.1170599999999999</v>
      </c>
      <c r="J71" s="149">
        <f t="shared" si="7"/>
        <v>3.4934400000000001</v>
      </c>
      <c r="K71" s="149">
        <f t="shared" si="3"/>
        <v>1.8579600000000001</v>
      </c>
      <c r="L71" s="149">
        <f t="shared" si="3"/>
        <v>9.8734099999999998</v>
      </c>
      <c r="M71" s="149">
        <f t="shared" si="1"/>
        <v>3.6906400000000001</v>
      </c>
      <c r="N71" s="149">
        <f t="shared" si="4"/>
        <v>2.0350000000000001</v>
      </c>
      <c r="O71" s="149">
        <f t="shared" si="4"/>
        <v>4.7987099999999998</v>
      </c>
      <c r="P71" s="149">
        <f t="shared" si="4"/>
        <v>3.73461</v>
      </c>
      <c r="Q71" s="149">
        <f t="shared" si="2"/>
        <v>2.5099399999999998</v>
      </c>
      <c r="R71" s="149">
        <f t="shared" si="5"/>
        <v>2.57342</v>
      </c>
      <c r="S71" s="149">
        <f t="shared" si="5"/>
        <v>2.2755999999999998</v>
      </c>
      <c r="T71" s="49">
        <v>2018</v>
      </c>
    </row>
    <row r="72" spans="1:20" s="6" customFormat="1" ht="12" customHeight="1" x14ac:dyDescent="0.2">
      <c r="A72" s="12"/>
      <c r="B72" s="49">
        <v>2019</v>
      </c>
      <c r="C72" s="149">
        <f t="shared" si="7"/>
        <v>2.8326199999999999</v>
      </c>
      <c r="D72" s="149">
        <f t="shared" si="7"/>
        <v>-13.9313</v>
      </c>
      <c r="E72" s="149">
        <f t="shared" si="7"/>
        <v>1.4768399999999999</v>
      </c>
      <c r="F72" s="149">
        <f t="shared" si="7"/>
        <v>-7.4789999999999995E-2</v>
      </c>
      <c r="G72" s="149">
        <f t="shared" si="7"/>
        <v>-0.36112</v>
      </c>
      <c r="H72" s="149">
        <f t="shared" si="7"/>
        <v>4.3073699999999997</v>
      </c>
      <c r="I72" s="149">
        <f t="shared" si="7"/>
        <v>3.01661</v>
      </c>
      <c r="J72" s="149">
        <f t="shared" si="7"/>
        <v>3.0036800000000001</v>
      </c>
      <c r="K72" s="149">
        <f t="shared" si="3"/>
        <v>1.5580499999999999</v>
      </c>
      <c r="L72" s="149">
        <f t="shared" si="3"/>
        <v>8.2316699999999994</v>
      </c>
      <c r="M72" s="149">
        <f t="shared" si="1"/>
        <v>3.9577200000000001</v>
      </c>
      <c r="N72" s="149">
        <f t="shared" si="4"/>
        <v>4.2272400000000001</v>
      </c>
      <c r="O72" s="149">
        <f t="shared" si="4"/>
        <v>3.2856999999999998</v>
      </c>
      <c r="P72" s="149">
        <f t="shared" si="4"/>
        <v>4.00725</v>
      </c>
      <c r="Q72" s="149">
        <f t="shared" si="2"/>
        <v>2.4505400000000002</v>
      </c>
      <c r="R72" s="149">
        <f t="shared" si="5"/>
        <v>2.1371199999999999</v>
      </c>
      <c r="S72" s="149">
        <f t="shared" si="5"/>
        <v>3.6109100000000001</v>
      </c>
      <c r="T72" s="49">
        <v>2019</v>
      </c>
    </row>
    <row r="73" spans="1:20" s="6" customFormat="1" ht="12" customHeight="1" x14ac:dyDescent="0.2">
      <c r="A73" s="12"/>
      <c r="B73" s="49">
        <v>2020</v>
      </c>
      <c r="C73" s="149">
        <f t="shared" si="7"/>
        <v>0.18398999999999999</v>
      </c>
      <c r="D73" s="149">
        <f t="shared" si="7"/>
        <v>3.5476700000000001</v>
      </c>
      <c r="E73" s="149">
        <f t="shared" si="7"/>
        <v>-0.65554999999999997</v>
      </c>
      <c r="F73" s="149">
        <f t="shared" si="7"/>
        <v>-1.71254</v>
      </c>
      <c r="G73" s="149">
        <f t="shared" si="7"/>
        <v>-2.8424100000000001</v>
      </c>
      <c r="H73" s="149">
        <f t="shared" si="7"/>
        <v>1.19163</v>
      </c>
      <c r="I73" s="149">
        <f t="shared" si="7"/>
        <v>0.29187999999999997</v>
      </c>
      <c r="J73" s="149">
        <f t="shared" si="7"/>
        <v>-1.44356</v>
      </c>
      <c r="K73" s="149">
        <f t="shared" si="3"/>
        <v>-4.5050100000000004</v>
      </c>
      <c r="L73" s="149">
        <f t="shared" si="3"/>
        <v>8.9451800000000006</v>
      </c>
      <c r="M73" s="149">
        <f t="shared" si="1"/>
        <v>-0.14563000000000001</v>
      </c>
      <c r="N73" s="149">
        <f t="shared" si="4"/>
        <v>6.18689</v>
      </c>
      <c r="O73" s="149">
        <f t="shared" si="4"/>
        <v>-1.2744500000000001</v>
      </c>
      <c r="P73" s="149">
        <f t="shared" si="4"/>
        <v>-0.65486</v>
      </c>
      <c r="Q73" s="149">
        <f t="shared" si="2"/>
        <v>1.78287</v>
      </c>
      <c r="R73" s="149">
        <f t="shared" si="5"/>
        <v>1.9112499999999999</v>
      </c>
      <c r="S73" s="149">
        <f t="shared" si="5"/>
        <v>1.3143199999999999</v>
      </c>
      <c r="T73" s="49">
        <v>2020</v>
      </c>
    </row>
    <row r="74" spans="1:20" s="6" customFormat="1" ht="12" customHeight="1" x14ac:dyDescent="0.2">
      <c r="A74" s="12"/>
      <c r="B74" s="49">
        <v>2021</v>
      </c>
      <c r="C74" s="149">
        <f t="shared" si="7"/>
        <v>1.5358499999999999</v>
      </c>
      <c r="D74" s="149">
        <f t="shared" si="7"/>
        <v>-7.0663799999999997</v>
      </c>
      <c r="E74" s="149">
        <f t="shared" si="7"/>
        <v>-0.12747</v>
      </c>
      <c r="F74" s="149">
        <f t="shared" si="7"/>
        <v>-1.3364799999999999</v>
      </c>
      <c r="G74" s="149">
        <f t="shared" si="7"/>
        <v>-2.2995800000000002</v>
      </c>
      <c r="H74" s="149">
        <f t="shared" si="7"/>
        <v>1.9247399999999999</v>
      </c>
      <c r="I74" s="149">
        <f t="shared" si="7"/>
        <v>1.7518899999999999</v>
      </c>
      <c r="J74" s="149">
        <f t="shared" si="7"/>
        <v>1.2196899999999999</v>
      </c>
      <c r="K74" s="149">
        <f t="shared" si="3"/>
        <v>-1.7038500000000001</v>
      </c>
      <c r="L74" s="149">
        <f t="shared" si="3"/>
        <v>9.9156999999999993</v>
      </c>
      <c r="M74" s="149">
        <f t="shared" si="1"/>
        <v>0.16042999999999999</v>
      </c>
      <c r="N74" s="149">
        <f t="shared" si="4"/>
        <v>1.49207</v>
      </c>
      <c r="O74" s="149">
        <f t="shared" si="4"/>
        <v>-7.2830000000000006E-2</v>
      </c>
      <c r="P74" s="149">
        <f t="shared" si="4"/>
        <v>4.3490000000000001E-2</v>
      </c>
      <c r="Q74" s="149">
        <f t="shared" si="2"/>
        <v>3.0821999999999998</v>
      </c>
      <c r="R74" s="149">
        <f t="shared" si="5"/>
        <v>3.29657</v>
      </c>
      <c r="S74" s="149">
        <f t="shared" si="5"/>
        <v>2.29521</v>
      </c>
      <c r="T74" s="49">
        <v>2021</v>
      </c>
    </row>
    <row r="75" spans="1:20" s="6" customFormat="1" ht="12" customHeight="1" x14ac:dyDescent="0.2">
      <c r="A75" s="12"/>
      <c r="B75" s="49">
        <v>2022</v>
      </c>
      <c r="C75" s="149">
        <f t="shared" ref="C75:J78" si="8">ROUND(C39/C38*100-100,5)</f>
        <v>3.9741900000000001</v>
      </c>
      <c r="D75" s="149">
        <f t="shared" si="8"/>
        <v>-5.2995400000000004</v>
      </c>
      <c r="E75" s="149">
        <f t="shared" si="8"/>
        <v>1.50617</v>
      </c>
      <c r="F75" s="149">
        <f t="shared" si="8"/>
        <v>0.76027</v>
      </c>
      <c r="G75" s="149">
        <f t="shared" si="8"/>
        <v>0.46529999999999999</v>
      </c>
      <c r="H75" s="149">
        <f t="shared" si="8"/>
        <v>2.73177</v>
      </c>
      <c r="I75" s="149">
        <f t="shared" si="8"/>
        <v>4.2876500000000002</v>
      </c>
      <c r="J75" s="149">
        <f t="shared" si="8"/>
        <v>7.0629499999999998</v>
      </c>
      <c r="K75" s="149">
        <f t="shared" si="3"/>
        <v>5.3138100000000001</v>
      </c>
      <c r="L75" s="149">
        <f t="shared" si="3"/>
        <v>11.715719999999999</v>
      </c>
      <c r="M75" s="149">
        <f t="shared" si="1"/>
        <v>4.3861699999999999</v>
      </c>
      <c r="N75" s="149">
        <f t="shared" si="4"/>
        <v>0.36753000000000002</v>
      </c>
      <c r="O75" s="149">
        <f t="shared" si="4"/>
        <v>0.57555000000000001</v>
      </c>
      <c r="P75" s="149">
        <f t="shared" si="4"/>
        <v>5.2525000000000004</v>
      </c>
      <c r="Q75" s="149">
        <f t="shared" si="2"/>
        <v>2.3748499999999999</v>
      </c>
      <c r="R75" s="149">
        <f t="shared" si="5"/>
        <v>1.8126100000000001</v>
      </c>
      <c r="S75" s="149">
        <f t="shared" si="5"/>
        <v>4.4591399999999997</v>
      </c>
      <c r="T75" s="49">
        <v>2022</v>
      </c>
    </row>
    <row r="76" spans="1:20" s="6" customFormat="1" ht="12" customHeight="1" x14ac:dyDescent="0.2">
      <c r="A76" s="12"/>
      <c r="B76" s="49">
        <v>2023</v>
      </c>
      <c r="C76" s="149">
        <f t="shared" si="8"/>
        <v>2.0775899999999998</v>
      </c>
      <c r="D76" s="149">
        <f t="shared" si="8"/>
        <v>4.6228699999999998</v>
      </c>
      <c r="E76" s="149">
        <f t="shared" si="8"/>
        <v>1.2465200000000001</v>
      </c>
      <c r="F76" s="149">
        <f t="shared" si="8"/>
        <v>1.21414</v>
      </c>
      <c r="G76" s="149">
        <f t="shared" si="8"/>
        <v>0.26239000000000001</v>
      </c>
      <c r="H76" s="149">
        <f t="shared" si="8"/>
        <v>1.2987</v>
      </c>
      <c r="I76" s="149">
        <f t="shared" si="8"/>
        <v>2.1789299999999998</v>
      </c>
      <c r="J76" s="149">
        <f t="shared" si="8"/>
        <v>2.11944</v>
      </c>
      <c r="K76" s="149">
        <f t="shared" si="3"/>
        <v>1.0043299999999999</v>
      </c>
      <c r="L76" s="149">
        <f t="shared" si="3"/>
        <v>4.9156700000000004</v>
      </c>
      <c r="M76" s="149">
        <f t="shared" si="1"/>
        <v>2.5239600000000002</v>
      </c>
      <c r="N76" s="149">
        <f t="shared" si="4"/>
        <v>2.0320800000000001</v>
      </c>
      <c r="O76" s="149">
        <f t="shared" si="4"/>
        <v>0.83964000000000005</v>
      </c>
      <c r="P76" s="149">
        <f t="shared" si="4"/>
        <v>2.7559</v>
      </c>
      <c r="Q76" s="149">
        <f t="shared" si="2"/>
        <v>2.0125500000000001</v>
      </c>
      <c r="R76" s="149">
        <f t="shared" si="5"/>
        <v>1.6065499999999999</v>
      </c>
      <c r="S76" s="149">
        <f t="shared" si="5"/>
        <v>3.4795500000000001</v>
      </c>
      <c r="T76" s="49">
        <v>2023</v>
      </c>
    </row>
    <row r="77" spans="1:20" s="6" customFormat="1" ht="12" customHeight="1" x14ac:dyDescent="0.2">
      <c r="A77" s="12"/>
      <c r="B77" s="49">
        <v>2024</v>
      </c>
      <c r="C77" s="149">
        <f t="shared" si="8"/>
        <v>0.67940999999999996</v>
      </c>
      <c r="D77" s="149">
        <f t="shared" si="8"/>
        <v>8.6046499999999995</v>
      </c>
      <c r="E77" s="149">
        <f t="shared" si="8"/>
        <v>0.40151999999999999</v>
      </c>
      <c r="F77" s="149">
        <f t="shared" si="8"/>
        <v>1.4659800000000001</v>
      </c>
      <c r="G77" s="149">
        <f t="shared" si="8"/>
        <v>0.79534000000000005</v>
      </c>
      <c r="H77" s="149">
        <f t="shared" si="8"/>
        <v>-1.3125199999999999</v>
      </c>
      <c r="I77" s="149">
        <f t="shared" si="8"/>
        <v>0.71126</v>
      </c>
      <c r="J77" s="149">
        <f t="shared" si="8"/>
        <v>-0.62885999999999997</v>
      </c>
      <c r="K77" s="149">
        <f t="shared" si="3"/>
        <v>5.289E-2</v>
      </c>
      <c r="L77" s="149">
        <f t="shared" si="3"/>
        <v>-2.2746900000000001</v>
      </c>
      <c r="M77" s="149">
        <f t="shared" si="1"/>
        <v>0.94874999999999998</v>
      </c>
      <c r="N77" s="149">
        <f t="shared" si="4"/>
        <v>2.10534</v>
      </c>
      <c r="O77" s="149">
        <f t="shared" si="4"/>
        <v>1.87842</v>
      </c>
      <c r="P77" s="149">
        <f t="shared" si="4"/>
        <v>0.73138000000000003</v>
      </c>
      <c r="Q77" s="149">
        <f t="shared" si="2"/>
        <v>1.50492</v>
      </c>
      <c r="R77" s="149">
        <f t="shared" si="5"/>
        <v>1.3814299999999999</v>
      </c>
      <c r="S77" s="149">
        <f t="shared" si="5"/>
        <v>1.9430400000000001</v>
      </c>
      <c r="T77" s="49">
        <v>2024</v>
      </c>
    </row>
    <row r="78" spans="1:20" s="6" customFormat="1" ht="12" customHeight="1" x14ac:dyDescent="0.2">
      <c r="A78" s="12"/>
      <c r="B78" s="49">
        <v>2025</v>
      </c>
      <c r="C78" s="149">
        <f t="shared" si="8"/>
        <v>0.19103000000000001</v>
      </c>
      <c r="D78" s="149">
        <f t="shared" si="8"/>
        <v>2.9978600000000002</v>
      </c>
      <c r="E78" s="149">
        <f t="shared" si="8"/>
        <v>0.99792999999999998</v>
      </c>
      <c r="F78" s="149">
        <f t="shared" si="8"/>
        <v>0.92415999999999998</v>
      </c>
      <c r="G78" s="149">
        <f t="shared" si="8"/>
        <v>-0.55808000000000002</v>
      </c>
      <c r="H78" s="149">
        <f t="shared" si="8"/>
        <v>1.1200399999999999</v>
      </c>
      <c r="I78" s="149">
        <f t="shared" si="8"/>
        <v>9.2520000000000005E-2</v>
      </c>
      <c r="J78" s="149">
        <f t="shared" si="8"/>
        <v>-0.34323999999999999</v>
      </c>
      <c r="K78" s="149">
        <f t="shared" si="3"/>
        <v>0.60396000000000005</v>
      </c>
      <c r="L78" s="149">
        <f t="shared" si="3"/>
        <v>-2.68432</v>
      </c>
      <c r="M78" s="149">
        <f t="shared" si="1"/>
        <v>-1.10606</v>
      </c>
      <c r="N78" s="149">
        <f t="shared" si="4"/>
        <v>2.6164000000000001</v>
      </c>
      <c r="O78" s="149">
        <f t="shared" si="4"/>
        <v>1.06541</v>
      </c>
      <c r="P78" s="149">
        <f t="shared" si="4"/>
        <v>-1.7270700000000001</v>
      </c>
      <c r="Q78" s="149">
        <f t="shared" si="2"/>
        <v>1.1129899999999999</v>
      </c>
      <c r="R78" s="149">
        <f t="shared" si="5"/>
        <v>1.05694</v>
      </c>
      <c r="S78" s="149">
        <f t="shared" si="5"/>
        <v>1.31074</v>
      </c>
      <c r="T78" s="49">
        <v>2025</v>
      </c>
    </row>
    <row r="79" spans="1:20" s="6" customFormat="1" ht="12" customHeight="1" x14ac:dyDescent="0.2">
      <c r="A79" s="12"/>
      <c r="B79" s="48"/>
      <c r="C79" s="48"/>
      <c r="D79" s="48"/>
      <c r="E79" s="48"/>
      <c r="F79" s="48"/>
      <c r="G79" s="48"/>
      <c r="H79" s="48"/>
      <c r="I79" s="48"/>
      <c r="J79" s="48"/>
      <c r="K79" s="48"/>
      <c r="L79" s="48"/>
      <c r="M79" s="48"/>
      <c r="N79" s="48"/>
      <c r="O79" s="48"/>
      <c r="P79" s="48"/>
      <c r="Q79" s="48"/>
      <c r="R79" s="48"/>
      <c r="S79" s="48"/>
      <c r="T79" s="48"/>
    </row>
    <row r="80" spans="1:20" s="6" customFormat="1" ht="12" customHeight="1" x14ac:dyDescent="0.2">
      <c r="A80" s="12"/>
      <c r="B80" s="48"/>
      <c r="C80" s="172" t="s">
        <v>112</v>
      </c>
      <c r="D80" s="172"/>
      <c r="E80" s="172"/>
      <c r="F80" s="172"/>
      <c r="G80" s="172"/>
      <c r="H80" s="172"/>
      <c r="I80" s="172" t="s">
        <v>112</v>
      </c>
      <c r="J80" s="172"/>
      <c r="K80" s="172"/>
      <c r="L80" s="172"/>
      <c r="M80" s="172"/>
      <c r="N80" s="172"/>
      <c r="O80" s="172"/>
      <c r="P80" s="172"/>
      <c r="Q80" s="172"/>
      <c r="R80" s="172"/>
      <c r="S80" s="172"/>
      <c r="T80" s="48"/>
    </row>
    <row r="81" spans="1:20" s="6" customFormat="1" ht="12" customHeight="1" x14ac:dyDescent="0.2">
      <c r="A81" s="12"/>
      <c r="B81" s="49">
        <v>1991</v>
      </c>
      <c r="C81" s="152">
        <v>100</v>
      </c>
      <c r="D81" s="153">
        <f t="shared" ref="D81:J90" si="9">ROUND(D8/$C8*100,5)</f>
        <v>6.2300000000000001E-2</v>
      </c>
      <c r="E81" s="153">
        <f t="shared" si="9"/>
        <v>27.531569999999999</v>
      </c>
      <c r="F81" s="153">
        <f t="shared" si="9"/>
        <v>19.65692</v>
      </c>
      <c r="G81" s="153">
        <f t="shared" si="9"/>
        <v>17.016940000000002</v>
      </c>
      <c r="H81" s="153">
        <f t="shared" si="9"/>
        <v>7.8746600000000004</v>
      </c>
      <c r="I81" s="153">
        <f t="shared" si="9"/>
        <v>72.406130000000005</v>
      </c>
      <c r="J81" s="153">
        <f t="shared" si="9"/>
        <v>28.981539999999999</v>
      </c>
      <c r="K81" s="149" t="s">
        <v>19</v>
      </c>
      <c r="L81" s="149" t="s">
        <v>19</v>
      </c>
      <c r="M81" s="153">
        <f t="shared" ref="M81:M115" si="10">ROUND(M8/$C8*100,5)</f>
        <v>12.384130000000001</v>
      </c>
      <c r="N81" s="149" t="s">
        <v>19</v>
      </c>
      <c r="O81" s="149" t="s">
        <v>19</v>
      </c>
      <c r="P81" s="149" t="s">
        <v>19</v>
      </c>
      <c r="Q81" s="153">
        <f t="shared" ref="Q81:Q115" si="11">ROUND(Q8/$C8*100,5)</f>
        <v>31.040459999999999</v>
      </c>
      <c r="R81" s="149" t="s">
        <v>19</v>
      </c>
      <c r="S81" s="149" t="s">
        <v>19</v>
      </c>
      <c r="T81" s="49">
        <v>1991</v>
      </c>
    </row>
    <row r="82" spans="1:20" s="6" customFormat="1" ht="12" hidden="1" customHeight="1" outlineLevel="1" x14ac:dyDescent="0.2">
      <c r="A82" s="12"/>
      <c r="B82" s="49">
        <v>1992</v>
      </c>
      <c r="C82" s="152">
        <v>100</v>
      </c>
      <c r="D82" s="153">
        <f t="shared" si="9"/>
        <v>5.9369999999999999E-2</v>
      </c>
      <c r="E82" s="153">
        <f t="shared" si="9"/>
        <v>25.97597</v>
      </c>
      <c r="F82" s="153">
        <f t="shared" si="9"/>
        <v>17.58709</v>
      </c>
      <c r="G82" s="153">
        <f t="shared" si="9"/>
        <v>14.92958</v>
      </c>
      <c r="H82" s="153">
        <f t="shared" si="9"/>
        <v>8.3888800000000003</v>
      </c>
      <c r="I82" s="153">
        <f t="shared" si="9"/>
        <v>73.964659999999995</v>
      </c>
      <c r="J82" s="153">
        <f t="shared" si="9"/>
        <v>27.980709999999998</v>
      </c>
      <c r="K82" s="149" t="s">
        <v>19</v>
      </c>
      <c r="L82" s="149" t="s">
        <v>19</v>
      </c>
      <c r="M82" s="153">
        <f t="shared" si="10"/>
        <v>13.60102</v>
      </c>
      <c r="N82" s="149" t="s">
        <v>19</v>
      </c>
      <c r="O82" s="149" t="s">
        <v>19</v>
      </c>
      <c r="P82" s="149" t="s">
        <v>19</v>
      </c>
      <c r="Q82" s="153">
        <f t="shared" si="11"/>
        <v>32.382930000000002</v>
      </c>
      <c r="R82" s="149" t="s">
        <v>19</v>
      </c>
      <c r="S82" s="149" t="s">
        <v>19</v>
      </c>
      <c r="T82" s="49">
        <v>1992</v>
      </c>
    </row>
    <row r="83" spans="1:20" s="6" customFormat="1" ht="12" hidden="1" customHeight="1" outlineLevel="1" x14ac:dyDescent="0.2">
      <c r="A83" s="12"/>
      <c r="B83" s="49">
        <v>1993</v>
      </c>
      <c r="C83" s="152">
        <v>100</v>
      </c>
      <c r="D83" s="153">
        <f t="shared" si="9"/>
        <v>5.9589999999999997E-2</v>
      </c>
      <c r="E83" s="153">
        <f t="shared" si="9"/>
        <v>24.856539999999999</v>
      </c>
      <c r="F83" s="153">
        <f t="shared" si="9"/>
        <v>16.009699999999999</v>
      </c>
      <c r="G83" s="153">
        <f t="shared" si="9"/>
        <v>13.360760000000001</v>
      </c>
      <c r="H83" s="153">
        <f t="shared" si="9"/>
        <v>8.8468400000000003</v>
      </c>
      <c r="I83" s="153">
        <f t="shared" si="9"/>
        <v>75.083870000000005</v>
      </c>
      <c r="J83" s="153">
        <f t="shared" si="9"/>
        <v>27.64669</v>
      </c>
      <c r="K83" s="149" t="s">
        <v>19</v>
      </c>
      <c r="L83" s="149" t="s">
        <v>19</v>
      </c>
      <c r="M83" s="153">
        <f t="shared" si="10"/>
        <v>14.510960000000001</v>
      </c>
      <c r="N83" s="149" t="s">
        <v>19</v>
      </c>
      <c r="O83" s="149" t="s">
        <v>19</v>
      </c>
      <c r="P83" s="149" t="s">
        <v>19</v>
      </c>
      <c r="Q83" s="153">
        <f t="shared" si="11"/>
        <v>32.926209999999998</v>
      </c>
      <c r="R83" s="149" t="s">
        <v>19</v>
      </c>
      <c r="S83" s="149" t="s">
        <v>19</v>
      </c>
      <c r="T83" s="49">
        <v>1993</v>
      </c>
    </row>
    <row r="84" spans="1:20" s="6" customFormat="1" ht="12" hidden="1" customHeight="1" outlineLevel="1" x14ac:dyDescent="0.2">
      <c r="A84" s="12"/>
      <c r="B84" s="49">
        <v>1994</v>
      </c>
      <c r="C84" s="152">
        <v>100</v>
      </c>
      <c r="D84" s="153">
        <f t="shared" si="9"/>
        <v>6.0920000000000002E-2</v>
      </c>
      <c r="E84" s="153">
        <f t="shared" si="9"/>
        <v>23.995239999999999</v>
      </c>
      <c r="F84" s="153">
        <f t="shared" si="9"/>
        <v>14.76094</v>
      </c>
      <c r="G84" s="153">
        <f t="shared" si="9"/>
        <v>12.12593</v>
      </c>
      <c r="H84" s="153">
        <f t="shared" si="9"/>
        <v>9.2342999999999993</v>
      </c>
      <c r="I84" s="153">
        <f t="shared" si="9"/>
        <v>75.943839999999994</v>
      </c>
      <c r="J84" s="153">
        <f t="shared" si="9"/>
        <v>26.606580000000001</v>
      </c>
      <c r="K84" s="149" t="s">
        <v>19</v>
      </c>
      <c r="L84" s="149" t="s">
        <v>19</v>
      </c>
      <c r="M84" s="153">
        <f t="shared" si="10"/>
        <v>15.41072</v>
      </c>
      <c r="N84" s="149" t="s">
        <v>19</v>
      </c>
      <c r="O84" s="149" t="s">
        <v>19</v>
      </c>
      <c r="P84" s="149" t="s">
        <v>19</v>
      </c>
      <c r="Q84" s="153">
        <f t="shared" si="11"/>
        <v>33.92653</v>
      </c>
      <c r="R84" s="149" t="s">
        <v>19</v>
      </c>
      <c r="S84" s="149" t="s">
        <v>19</v>
      </c>
      <c r="T84" s="49">
        <v>1994</v>
      </c>
    </row>
    <row r="85" spans="1:20" s="6" customFormat="1" ht="12" hidden="1" customHeight="1" outlineLevel="1" x14ac:dyDescent="0.2">
      <c r="A85" s="12"/>
      <c r="B85" s="49">
        <v>1995</v>
      </c>
      <c r="C85" s="152">
        <v>100</v>
      </c>
      <c r="D85" s="153">
        <f t="shared" si="9"/>
        <v>6.4060000000000006E-2</v>
      </c>
      <c r="E85" s="153">
        <f t="shared" si="9"/>
        <v>23.10642</v>
      </c>
      <c r="F85" s="153">
        <f t="shared" si="9"/>
        <v>13.84895</v>
      </c>
      <c r="G85" s="153">
        <f t="shared" si="9"/>
        <v>11.350820000000001</v>
      </c>
      <c r="H85" s="153">
        <f t="shared" si="9"/>
        <v>9.2574699999999996</v>
      </c>
      <c r="I85" s="153">
        <f t="shared" si="9"/>
        <v>76.829530000000005</v>
      </c>
      <c r="J85" s="153">
        <f t="shared" si="9"/>
        <v>25.783080000000002</v>
      </c>
      <c r="K85" s="149" t="s">
        <v>19</v>
      </c>
      <c r="L85" s="149" t="s">
        <v>19</v>
      </c>
      <c r="M85" s="153">
        <f t="shared" si="10"/>
        <v>15.96353</v>
      </c>
      <c r="N85" s="149" t="s">
        <v>19</v>
      </c>
      <c r="O85" s="149" t="s">
        <v>19</v>
      </c>
      <c r="P85" s="149" t="s">
        <v>19</v>
      </c>
      <c r="Q85" s="153">
        <f t="shared" si="11"/>
        <v>35.082920000000001</v>
      </c>
      <c r="R85" s="149" t="s">
        <v>19</v>
      </c>
      <c r="S85" s="149" t="s">
        <v>19</v>
      </c>
      <c r="T85" s="49">
        <v>1995</v>
      </c>
    </row>
    <row r="86" spans="1:20" s="6" customFormat="1" ht="12" hidden="1" customHeight="1" outlineLevel="1" x14ac:dyDescent="0.2">
      <c r="A86" s="12"/>
      <c r="B86" s="49">
        <v>1996</v>
      </c>
      <c r="C86" s="152">
        <v>100</v>
      </c>
      <c r="D86" s="153">
        <f t="shared" si="9"/>
        <v>6.2659999999999993E-2</v>
      </c>
      <c r="E86" s="153">
        <f t="shared" si="9"/>
        <v>22.044799999999999</v>
      </c>
      <c r="F86" s="153">
        <f t="shared" si="9"/>
        <v>13.27345</v>
      </c>
      <c r="G86" s="153">
        <f t="shared" si="9"/>
        <v>10.811170000000001</v>
      </c>
      <c r="H86" s="153">
        <f t="shared" si="9"/>
        <v>8.77135</v>
      </c>
      <c r="I86" s="153">
        <f t="shared" si="9"/>
        <v>77.892529999999994</v>
      </c>
      <c r="J86" s="153">
        <f t="shared" si="9"/>
        <v>25.29881</v>
      </c>
      <c r="K86" s="149" t="s">
        <v>19</v>
      </c>
      <c r="L86" s="149" t="s">
        <v>19</v>
      </c>
      <c r="M86" s="153">
        <f t="shared" si="10"/>
        <v>16.385480000000001</v>
      </c>
      <c r="N86" s="149" t="s">
        <v>19</v>
      </c>
      <c r="O86" s="149" t="s">
        <v>19</v>
      </c>
      <c r="P86" s="149" t="s">
        <v>19</v>
      </c>
      <c r="Q86" s="153">
        <f t="shared" si="11"/>
        <v>36.20825</v>
      </c>
      <c r="R86" s="149" t="s">
        <v>19</v>
      </c>
      <c r="S86" s="149" t="s">
        <v>19</v>
      </c>
      <c r="T86" s="49">
        <v>1996</v>
      </c>
    </row>
    <row r="87" spans="1:20" s="6" customFormat="1" ht="12" hidden="1" customHeight="1" outlineLevel="1" x14ac:dyDescent="0.2">
      <c r="A87" s="12"/>
      <c r="B87" s="49">
        <v>1997</v>
      </c>
      <c r="C87" s="152">
        <v>100</v>
      </c>
      <c r="D87" s="153">
        <f t="shared" si="9"/>
        <v>6.0049999999999999E-2</v>
      </c>
      <c r="E87" s="153">
        <f t="shared" si="9"/>
        <v>21.353850000000001</v>
      </c>
      <c r="F87" s="153">
        <f t="shared" si="9"/>
        <v>12.95857</v>
      </c>
      <c r="G87" s="153">
        <f t="shared" si="9"/>
        <v>10.514279999999999</v>
      </c>
      <c r="H87" s="153">
        <f t="shared" si="9"/>
        <v>8.3952799999999996</v>
      </c>
      <c r="I87" s="153">
        <f t="shared" si="9"/>
        <v>78.586100000000002</v>
      </c>
      <c r="J87" s="153">
        <f t="shared" si="9"/>
        <v>24.80209</v>
      </c>
      <c r="K87" s="149" t="s">
        <v>19</v>
      </c>
      <c r="L87" s="149" t="s">
        <v>19</v>
      </c>
      <c r="M87" s="153">
        <f t="shared" si="10"/>
        <v>16.870909999999999</v>
      </c>
      <c r="N87" s="149" t="s">
        <v>19</v>
      </c>
      <c r="O87" s="149" t="s">
        <v>19</v>
      </c>
      <c r="P87" s="149" t="s">
        <v>19</v>
      </c>
      <c r="Q87" s="153">
        <f t="shared" si="11"/>
        <v>36.913089999999997</v>
      </c>
      <c r="R87" s="149" t="s">
        <v>19</v>
      </c>
      <c r="S87" s="149" t="s">
        <v>19</v>
      </c>
      <c r="T87" s="49">
        <v>1997</v>
      </c>
    </row>
    <row r="88" spans="1:20" s="6" customFormat="1" ht="12" hidden="1" customHeight="1" outlineLevel="1" x14ac:dyDescent="0.2">
      <c r="A88" s="12"/>
      <c r="B88" s="49">
        <v>1998</v>
      </c>
      <c r="C88" s="152">
        <v>100</v>
      </c>
      <c r="D88" s="153">
        <f t="shared" si="9"/>
        <v>5.9429999999999997E-2</v>
      </c>
      <c r="E88" s="153">
        <f t="shared" si="9"/>
        <v>20.288930000000001</v>
      </c>
      <c r="F88" s="153">
        <f t="shared" si="9"/>
        <v>12.60979</v>
      </c>
      <c r="G88" s="153">
        <f t="shared" si="9"/>
        <v>10.25741</v>
      </c>
      <c r="H88" s="153">
        <f t="shared" si="9"/>
        <v>7.6791299999999998</v>
      </c>
      <c r="I88" s="153">
        <f t="shared" si="9"/>
        <v>79.65164</v>
      </c>
      <c r="J88" s="153">
        <f t="shared" si="9"/>
        <v>24.488440000000001</v>
      </c>
      <c r="K88" s="149" t="s">
        <v>19</v>
      </c>
      <c r="L88" s="149" t="s">
        <v>19</v>
      </c>
      <c r="M88" s="153">
        <f t="shared" si="10"/>
        <v>17.61289</v>
      </c>
      <c r="N88" s="149" t="s">
        <v>19</v>
      </c>
      <c r="O88" s="149" t="s">
        <v>19</v>
      </c>
      <c r="P88" s="149" t="s">
        <v>19</v>
      </c>
      <c r="Q88" s="153">
        <f t="shared" si="11"/>
        <v>37.550310000000003</v>
      </c>
      <c r="R88" s="149" t="s">
        <v>19</v>
      </c>
      <c r="S88" s="149" t="s">
        <v>19</v>
      </c>
      <c r="T88" s="49">
        <v>1998</v>
      </c>
    </row>
    <row r="89" spans="1:20" s="6" customFormat="1" ht="12" hidden="1" customHeight="1" outlineLevel="1" x14ac:dyDescent="0.2">
      <c r="A89" s="12"/>
      <c r="B89" s="49">
        <v>1999</v>
      </c>
      <c r="C89" s="152">
        <v>100</v>
      </c>
      <c r="D89" s="153">
        <f t="shared" si="9"/>
        <v>5.6529999999999997E-2</v>
      </c>
      <c r="E89" s="153">
        <f t="shared" si="9"/>
        <v>19.41329</v>
      </c>
      <c r="F89" s="153">
        <f t="shared" si="9"/>
        <v>12.19308</v>
      </c>
      <c r="G89" s="153">
        <f t="shared" si="9"/>
        <v>9.9222699999999993</v>
      </c>
      <c r="H89" s="153">
        <f t="shared" si="9"/>
        <v>7.2202099999999998</v>
      </c>
      <c r="I89" s="153">
        <f t="shared" si="9"/>
        <v>80.530169999999998</v>
      </c>
      <c r="J89" s="153">
        <f t="shared" si="9"/>
        <v>24.09169</v>
      </c>
      <c r="K89" s="149" t="s">
        <v>19</v>
      </c>
      <c r="L89" s="149" t="s">
        <v>19</v>
      </c>
      <c r="M89" s="153">
        <f t="shared" si="10"/>
        <v>18.48725</v>
      </c>
      <c r="N89" s="149" t="s">
        <v>19</v>
      </c>
      <c r="O89" s="149" t="s">
        <v>19</v>
      </c>
      <c r="P89" s="149" t="s">
        <v>19</v>
      </c>
      <c r="Q89" s="153">
        <f t="shared" si="11"/>
        <v>37.951239999999999</v>
      </c>
      <c r="R89" s="149" t="s">
        <v>19</v>
      </c>
      <c r="S89" s="149" t="s">
        <v>19</v>
      </c>
      <c r="T89" s="49">
        <v>1999</v>
      </c>
    </row>
    <row r="90" spans="1:20" s="6" customFormat="1" ht="12" customHeight="1" collapsed="1" x14ac:dyDescent="0.2">
      <c r="A90" s="12"/>
      <c r="B90" s="49">
        <v>2000</v>
      </c>
      <c r="C90" s="152">
        <v>100</v>
      </c>
      <c r="D90" s="153">
        <f t="shared" si="9"/>
        <v>5.7090000000000002E-2</v>
      </c>
      <c r="E90" s="153">
        <f t="shared" si="9"/>
        <v>18.258710000000001</v>
      </c>
      <c r="F90" s="153">
        <f t="shared" si="9"/>
        <v>11.6831</v>
      </c>
      <c r="G90" s="153">
        <f t="shared" si="9"/>
        <v>9.6829900000000002</v>
      </c>
      <c r="H90" s="153">
        <f t="shared" si="9"/>
        <v>6.5756100000000002</v>
      </c>
      <c r="I90" s="153">
        <f t="shared" si="9"/>
        <v>81.684200000000004</v>
      </c>
      <c r="J90" s="153">
        <f t="shared" si="9"/>
        <v>24.406079999999999</v>
      </c>
      <c r="K90" s="153">
        <f t="shared" ref="K90:L115" si="12">ROUND(K17/$C17*100,5)</f>
        <v>20.18018</v>
      </c>
      <c r="L90" s="153">
        <f t="shared" si="12"/>
        <v>4.2259000000000002</v>
      </c>
      <c r="M90" s="153">
        <f t="shared" si="10"/>
        <v>18.99408</v>
      </c>
      <c r="N90" s="153">
        <f t="shared" ref="N90:P115" si="13">ROUND(N17/$C17*100,5)</f>
        <v>3.0858400000000001</v>
      </c>
      <c r="O90" s="153">
        <f t="shared" si="13"/>
        <v>3.1400999999999999</v>
      </c>
      <c r="P90" s="153">
        <f t="shared" si="13"/>
        <v>12.768140000000001</v>
      </c>
      <c r="Q90" s="153">
        <f t="shared" si="11"/>
        <v>38.284039999999997</v>
      </c>
      <c r="R90" s="153">
        <f t="shared" ref="R90:S115" si="14">ROUND(R17/$C17*100,5)</f>
        <v>31.21096</v>
      </c>
      <c r="S90" s="153">
        <f t="shared" si="14"/>
        <v>7.07308</v>
      </c>
      <c r="T90" s="49">
        <v>2000</v>
      </c>
    </row>
    <row r="91" spans="1:20" s="6" customFormat="1" ht="12" hidden="1" customHeight="1" outlineLevel="1" x14ac:dyDescent="0.2">
      <c r="A91" s="12"/>
      <c r="B91" s="49">
        <v>2001</v>
      </c>
      <c r="C91" s="152">
        <v>100</v>
      </c>
      <c r="D91" s="153">
        <f t="shared" ref="D91:J100" si="15">ROUND(D18/$C18*100,5)</f>
        <v>5.4850000000000003E-2</v>
      </c>
      <c r="E91" s="153">
        <f t="shared" si="15"/>
        <v>17.194700000000001</v>
      </c>
      <c r="F91" s="153">
        <f t="shared" si="15"/>
        <v>11.47306</v>
      </c>
      <c r="G91" s="153">
        <f t="shared" si="15"/>
        <v>9.58751</v>
      </c>
      <c r="H91" s="153">
        <f t="shared" si="15"/>
        <v>5.7216399999999998</v>
      </c>
      <c r="I91" s="153">
        <f t="shared" si="15"/>
        <v>82.750450000000001</v>
      </c>
      <c r="J91" s="153">
        <f t="shared" si="15"/>
        <v>24.625689999999999</v>
      </c>
      <c r="K91" s="153">
        <f t="shared" si="12"/>
        <v>20.186140000000002</v>
      </c>
      <c r="L91" s="153">
        <f t="shared" si="12"/>
        <v>4.4395600000000002</v>
      </c>
      <c r="M91" s="153">
        <f t="shared" si="10"/>
        <v>19.280180000000001</v>
      </c>
      <c r="N91" s="153">
        <f t="shared" si="13"/>
        <v>3.10101</v>
      </c>
      <c r="O91" s="153">
        <f t="shared" si="13"/>
        <v>3.11544</v>
      </c>
      <c r="P91" s="153">
        <f t="shared" si="13"/>
        <v>13.063739999999999</v>
      </c>
      <c r="Q91" s="153">
        <f t="shared" si="11"/>
        <v>38.844569999999997</v>
      </c>
      <c r="R91" s="153">
        <f t="shared" si="14"/>
        <v>31.62697</v>
      </c>
      <c r="S91" s="153">
        <f t="shared" si="14"/>
        <v>7.2176099999999996</v>
      </c>
      <c r="T91" s="49">
        <v>2001</v>
      </c>
    </row>
    <row r="92" spans="1:20" s="6" customFormat="1" ht="12" hidden="1" customHeight="1" outlineLevel="1" x14ac:dyDescent="0.2">
      <c r="A92" s="12"/>
      <c r="B92" s="49">
        <v>2002</v>
      </c>
      <c r="C92" s="152">
        <v>100</v>
      </c>
      <c r="D92" s="153">
        <f t="shared" si="15"/>
        <v>5.398E-2</v>
      </c>
      <c r="E92" s="153">
        <f t="shared" si="15"/>
        <v>16.20327</v>
      </c>
      <c r="F92" s="153">
        <f t="shared" si="15"/>
        <v>10.95941</v>
      </c>
      <c r="G92" s="153">
        <f t="shared" si="15"/>
        <v>9.1127599999999997</v>
      </c>
      <c r="H92" s="153">
        <f t="shared" si="15"/>
        <v>5.2438599999999997</v>
      </c>
      <c r="I92" s="153">
        <f t="shared" si="15"/>
        <v>83.742750000000001</v>
      </c>
      <c r="J92" s="153">
        <f t="shared" si="15"/>
        <v>24.486840000000001</v>
      </c>
      <c r="K92" s="153">
        <f t="shared" si="12"/>
        <v>20.369759999999999</v>
      </c>
      <c r="L92" s="153">
        <f t="shared" si="12"/>
        <v>4.1170799999999996</v>
      </c>
      <c r="M92" s="153">
        <f t="shared" si="10"/>
        <v>19.193210000000001</v>
      </c>
      <c r="N92" s="153">
        <f t="shared" si="13"/>
        <v>2.9885899999999999</v>
      </c>
      <c r="O92" s="153">
        <f t="shared" si="13"/>
        <v>3.0731700000000002</v>
      </c>
      <c r="P92" s="153">
        <f t="shared" si="13"/>
        <v>13.131460000000001</v>
      </c>
      <c r="Q92" s="153">
        <f t="shared" si="11"/>
        <v>40.062690000000003</v>
      </c>
      <c r="R92" s="153">
        <f t="shared" si="14"/>
        <v>32.416269999999997</v>
      </c>
      <c r="S92" s="153">
        <f t="shared" si="14"/>
        <v>7.6464299999999996</v>
      </c>
      <c r="T92" s="49">
        <v>2002</v>
      </c>
    </row>
    <row r="93" spans="1:20" s="6" customFormat="1" ht="12" hidden="1" customHeight="1" outlineLevel="1" x14ac:dyDescent="0.2">
      <c r="A93" s="12"/>
      <c r="B93" s="49">
        <v>2003</v>
      </c>
      <c r="C93" s="152">
        <v>100</v>
      </c>
      <c r="D93" s="153">
        <f t="shared" si="15"/>
        <v>5.3120000000000001E-2</v>
      </c>
      <c r="E93" s="153">
        <f t="shared" si="15"/>
        <v>15.4649</v>
      </c>
      <c r="F93" s="153">
        <f t="shared" si="15"/>
        <v>10.53171</v>
      </c>
      <c r="G93" s="153">
        <f t="shared" si="15"/>
        <v>8.7904400000000003</v>
      </c>
      <c r="H93" s="153">
        <f t="shared" si="15"/>
        <v>4.9331899999999997</v>
      </c>
      <c r="I93" s="153">
        <f t="shared" si="15"/>
        <v>84.481979999999993</v>
      </c>
      <c r="J93" s="153">
        <f t="shared" si="15"/>
        <v>24.686889999999998</v>
      </c>
      <c r="K93" s="153">
        <f t="shared" si="12"/>
        <v>20.616579999999999</v>
      </c>
      <c r="L93" s="153">
        <f t="shared" si="12"/>
        <v>4.0703100000000001</v>
      </c>
      <c r="M93" s="153">
        <f t="shared" si="10"/>
        <v>19.690190000000001</v>
      </c>
      <c r="N93" s="153">
        <f t="shared" si="13"/>
        <v>2.8666100000000001</v>
      </c>
      <c r="O93" s="153">
        <f t="shared" si="13"/>
        <v>3.0807799999999999</v>
      </c>
      <c r="P93" s="153">
        <f t="shared" si="13"/>
        <v>13.742800000000001</v>
      </c>
      <c r="Q93" s="153">
        <f t="shared" si="11"/>
        <v>40.104889999999997</v>
      </c>
      <c r="R93" s="153">
        <f t="shared" si="14"/>
        <v>32.172730000000001</v>
      </c>
      <c r="S93" s="153">
        <f t="shared" si="14"/>
        <v>7.9321700000000002</v>
      </c>
      <c r="T93" s="49">
        <v>2003</v>
      </c>
    </row>
    <row r="94" spans="1:20" s="6" customFormat="1" ht="12" hidden="1" customHeight="1" outlineLevel="1" x14ac:dyDescent="0.2">
      <c r="A94" s="12"/>
      <c r="B94" s="49">
        <v>2004</v>
      </c>
      <c r="C94" s="152">
        <v>100</v>
      </c>
      <c r="D94" s="153">
        <f t="shared" si="15"/>
        <v>5.3589999999999999E-2</v>
      </c>
      <c r="E94" s="153">
        <f t="shared" si="15"/>
        <v>14.906470000000001</v>
      </c>
      <c r="F94" s="153">
        <f t="shared" si="15"/>
        <v>10.253579999999999</v>
      </c>
      <c r="G94" s="153">
        <f t="shared" si="15"/>
        <v>8.5511400000000002</v>
      </c>
      <c r="H94" s="153">
        <f t="shared" si="15"/>
        <v>4.6528999999999998</v>
      </c>
      <c r="I94" s="153">
        <f t="shared" si="15"/>
        <v>85.039940000000001</v>
      </c>
      <c r="J94" s="153">
        <f t="shared" si="15"/>
        <v>25.137</v>
      </c>
      <c r="K94" s="153">
        <f t="shared" si="12"/>
        <v>20.911049999999999</v>
      </c>
      <c r="L94" s="153">
        <f t="shared" si="12"/>
        <v>4.2259500000000001</v>
      </c>
      <c r="M94" s="153">
        <f t="shared" si="10"/>
        <v>19.992190000000001</v>
      </c>
      <c r="N94" s="153">
        <f t="shared" si="13"/>
        <v>2.75806</v>
      </c>
      <c r="O94" s="153">
        <f t="shared" si="13"/>
        <v>3.05287</v>
      </c>
      <c r="P94" s="153">
        <f t="shared" si="13"/>
        <v>14.18126</v>
      </c>
      <c r="Q94" s="153">
        <f t="shared" si="11"/>
        <v>39.91075</v>
      </c>
      <c r="R94" s="153">
        <f t="shared" si="14"/>
        <v>31.656030000000001</v>
      </c>
      <c r="S94" s="153">
        <f t="shared" si="14"/>
        <v>8.2547200000000007</v>
      </c>
      <c r="T94" s="49">
        <v>2004</v>
      </c>
    </row>
    <row r="95" spans="1:20" s="6" customFormat="1" ht="12" hidden="1" customHeight="1" outlineLevel="1" x14ac:dyDescent="0.2">
      <c r="A95" s="11"/>
      <c r="B95" s="49">
        <v>2005</v>
      </c>
      <c r="C95" s="152">
        <v>100</v>
      </c>
      <c r="D95" s="153">
        <f t="shared" si="15"/>
        <v>4.8180000000000001E-2</v>
      </c>
      <c r="E95" s="153">
        <f t="shared" si="15"/>
        <v>14.320220000000001</v>
      </c>
      <c r="F95" s="153">
        <f t="shared" si="15"/>
        <v>9.9769799999999993</v>
      </c>
      <c r="G95" s="153">
        <f t="shared" si="15"/>
        <v>8.3082399999999996</v>
      </c>
      <c r="H95" s="153">
        <f t="shared" si="15"/>
        <v>4.3432500000000003</v>
      </c>
      <c r="I95" s="153">
        <f t="shared" si="15"/>
        <v>85.631600000000006</v>
      </c>
      <c r="J95" s="153">
        <f t="shared" si="15"/>
        <v>25.13786</v>
      </c>
      <c r="K95" s="153">
        <f t="shared" si="12"/>
        <v>20.82769</v>
      </c>
      <c r="L95" s="153">
        <f t="shared" si="12"/>
        <v>4.3101700000000003</v>
      </c>
      <c r="M95" s="153">
        <f t="shared" si="10"/>
        <v>20.15052</v>
      </c>
      <c r="N95" s="153">
        <f t="shared" si="13"/>
        <v>2.6634799999999998</v>
      </c>
      <c r="O95" s="153">
        <f t="shared" si="13"/>
        <v>3.0132500000000002</v>
      </c>
      <c r="P95" s="153">
        <f t="shared" si="13"/>
        <v>14.473789999999999</v>
      </c>
      <c r="Q95" s="153">
        <f t="shared" si="11"/>
        <v>40.343220000000002</v>
      </c>
      <c r="R95" s="153">
        <f t="shared" si="14"/>
        <v>31.880749999999999</v>
      </c>
      <c r="S95" s="153">
        <f t="shared" si="14"/>
        <v>8.4624699999999997</v>
      </c>
      <c r="T95" s="49">
        <v>2005</v>
      </c>
    </row>
    <row r="96" spans="1:20" s="6" customFormat="1" ht="12" hidden="1" customHeight="1" outlineLevel="1" x14ac:dyDescent="0.2">
      <c r="A96" s="11"/>
      <c r="B96" s="49">
        <v>2006</v>
      </c>
      <c r="C96" s="152">
        <v>100</v>
      </c>
      <c r="D96" s="153">
        <f t="shared" si="15"/>
        <v>4.2549999999999998E-2</v>
      </c>
      <c r="E96" s="153">
        <f t="shared" si="15"/>
        <v>13.74202</v>
      </c>
      <c r="F96" s="153">
        <f t="shared" si="15"/>
        <v>9.5960400000000003</v>
      </c>
      <c r="G96" s="153">
        <f t="shared" si="15"/>
        <v>8.0201399999999996</v>
      </c>
      <c r="H96" s="153">
        <f t="shared" si="15"/>
        <v>4.1459799999999998</v>
      </c>
      <c r="I96" s="153">
        <f t="shared" si="15"/>
        <v>86.215429999999998</v>
      </c>
      <c r="J96" s="153">
        <f t="shared" si="15"/>
        <v>25.06315</v>
      </c>
      <c r="K96" s="153">
        <f t="shared" si="12"/>
        <v>20.762219999999999</v>
      </c>
      <c r="L96" s="153">
        <f t="shared" si="12"/>
        <v>4.3009300000000001</v>
      </c>
      <c r="M96" s="153">
        <f t="shared" si="10"/>
        <v>20.62011</v>
      </c>
      <c r="N96" s="153">
        <f t="shared" si="13"/>
        <v>2.56351</v>
      </c>
      <c r="O96" s="153">
        <f t="shared" si="13"/>
        <v>2.86145</v>
      </c>
      <c r="P96" s="153">
        <f t="shared" si="13"/>
        <v>15.19515</v>
      </c>
      <c r="Q96" s="153">
        <f t="shared" si="11"/>
        <v>40.532159999999998</v>
      </c>
      <c r="R96" s="153">
        <f t="shared" si="14"/>
        <v>31.838329999999999</v>
      </c>
      <c r="S96" s="153">
        <f t="shared" si="14"/>
        <v>8.6938300000000002</v>
      </c>
      <c r="T96" s="49">
        <v>2006</v>
      </c>
    </row>
    <row r="97" spans="1:20" s="6" customFormat="1" ht="12" hidden="1" customHeight="1" outlineLevel="1" x14ac:dyDescent="0.2">
      <c r="A97" s="11"/>
      <c r="B97" s="49">
        <v>2007</v>
      </c>
      <c r="C97" s="152">
        <v>100</v>
      </c>
      <c r="D97" s="153">
        <f t="shared" si="15"/>
        <v>4.2819999999999997E-2</v>
      </c>
      <c r="E97" s="153">
        <f t="shared" si="15"/>
        <v>13.460100000000001</v>
      </c>
      <c r="F97" s="153">
        <f t="shared" si="15"/>
        <v>9.2801500000000008</v>
      </c>
      <c r="G97" s="153">
        <f t="shared" si="15"/>
        <v>7.76051</v>
      </c>
      <c r="H97" s="153">
        <f t="shared" si="15"/>
        <v>4.1799400000000002</v>
      </c>
      <c r="I97" s="153">
        <f t="shared" si="15"/>
        <v>86.497079999999997</v>
      </c>
      <c r="J97" s="153">
        <f t="shared" si="15"/>
        <v>25.339179999999999</v>
      </c>
      <c r="K97" s="153">
        <f t="shared" si="12"/>
        <v>20.93712</v>
      </c>
      <c r="L97" s="153">
        <f t="shared" si="12"/>
        <v>4.40205</v>
      </c>
      <c r="M97" s="153">
        <f t="shared" si="10"/>
        <v>21.065950000000001</v>
      </c>
      <c r="N97" s="153">
        <f t="shared" si="13"/>
        <v>2.4880800000000001</v>
      </c>
      <c r="O97" s="153">
        <f t="shared" si="13"/>
        <v>2.74959</v>
      </c>
      <c r="P97" s="153">
        <f t="shared" si="13"/>
        <v>15.828279999999999</v>
      </c>
      <c r="Q97" s="153">
        <f t="shared" si="11"/>
        <v>40.09196</v>
      </c>
      <c r="R97" s="153">
        <f t="shared" si="14"/>
        <v>31.371279999999999</v>
      </c>
      <c r="S97" s="153">
        <f t="shared" si="14"/>
        <v>8.7206700000000001</v>
      </c>
      <c r="T97" s="49">
        <v>2007</v>
      </c>
    </row>
    <row r="98" spans="1:20" s="6" customFormat="1" ht="12" hidden="1" customHeight="1" outlineLevel="1" x14ac:dyDescent="0.2">
      <c r="A98" s="11"/>
      <c r="B98" s="49">
        <v>2008</v>
      </c>
      <c r="C98" s="152">
        <v>100</v>
      </c>
      <c r="D98" s="153">
        <f t="shared" si="15"/>
        <v>4.0079999999999998E-2</v>
      </c>
      <c r="E98" s="153">
        <f t="shared" si="15"/>
        <v>13.34535</v>
      </c>
      <c r="F98" s="153">
        <f t="shared" si="15"/>
        <v>9.2184399999999993</v>
      </c>
      <c r="G98" s="153">
        <f t="shared" si="15"/>
        <v>7.7486800000000002</v>
      </c>
      <c r="H98" s="153">
        <f t="shared" si="15"/>
        <v>4.1269099999999996</v>
      </c>
      <c r="I98" s="153">
        <f t="shared" si="15"/>
        <v>86.614570000000001</v>
      </c>
      <c r="J98" s="153">
        <f t="shared" si="15"/>
        <v>25.109449999999999</v>
      </c>
      <c r="K98" s="153">
        <f t="shared" si="12"/>
        <v>20.651689999999999</v>
      </c>
      <c r="L98" s="153">
        <f t="shared" si="12"/>
        <v>4.4577499999999999</v>
      </c>
      <c r="M98" s="153">
        <f t="shared" si="10"/>
        <v>21.516639999999999</v>
      </c>
      <c r="N98" s="153">
        <f t="shared" si="13"/>
        <v>2.4792100000000001</v>
      </c>
      <c r="O98" s="153">
        <f t="shared" si="13"/>
        <v>2.6770200000000002</v>
      </c>
      <c r="P98" s="153">
        <f t="shared" si="13"/>
        <v>16.360410000000002</v>
      </c>
      <c r="Q98" s="153">
        <f t="shared" si="11"/>
        <v>39.988489999999999</v>
      </c>
      <c r="R98" s="153">
        <f t="shared" si="14"/>
        <v>31.30828</v>
      </c>
      <c r="S98" s="153">
        <f t="shared" si="14"/>
        <v>8.6802100000000006</v>
      </c>
      <c r="T98" s="49">
        <v>2008</v>
      </c>
    </row>
    <row r="99" spans="1:20" s="6" customFormat="1" ht="12" hidden="1" customHeight="1" outlineLevel="1" x14ac:dyDescent="0.2">
      <c r="A99" s="11"/>
      <c r="B99" s="49">
        <v>2009</v>
      </c>
      <c r="C99" s="152">
        <v>100</v>
      </c>
      <c r="D99" s="153">
        <f t="shared" si="15"/>
        <v>3.2779999999999997E-2</v>
      </c>
      <c r="E99" s="153">
        <f t="shared" si="15"/>
        <v>13.12102</v>
      </c>
      <c r="F99" s="153">
        <f t="shared" si="15"/>
        <v>9.0506799999999998</v>
      </c>
      <c r="G99" s="153">
        <f t="shared" si="15"/>
        <v>7.67117</v>
      </c>
      <c r="H99" s="153">
        <f t="shared" si="15"/>
        <v>4.0703399999999998</v>
      </c>
      <c r="I99" s="153">
        <f t="shared" si="15"/>
        <v>86.846199999999996</v>
      </c>
      <c r="J99" s="153">
        <f t="shared" si="15"/>
        <v>25.020430000000001</v>
      </c>
      <c r="K99" s="153">
        <f t="shared" si="12"/>
        <v>20.782800000000002</v>
      </c>
      <c r="L99" s="153">
        <f t="shared" si="12"/>
        <v>4.2376199999999997</v>
      </c>
      <c r="M99" s="153">
        <f t="shared" si="10"/>
        <v>21.605440000000002</v>
      </c>
      <c r="N99" s="153">
        <f t="shared" si="13"/>
        <v>2.4942099999999998</v>
      </c>
      <c r="O99" s="153">
        <f t="shared" si="13"/>
        <v>2.54949</v>
      </c>
      <c r="P99" s="153">
        <f t="shared" si="13"/>
        <v>16.56174</v>
      </c>
      <c r="Q99" s="153">
        <f t="shared" si="11"/>
        <v>40.220329999999997</v>
      </c>
      <c r="R99" s="153">
        <f t="shared" si="14"/>
        <v>31.523140000000001</v>
      </c>
      <c r="S99" s="153">
        <f t="shared" si="14"/>
        <v>8.6971900000000009</v>
      </c>
      <c r="T99" s="49">
        <v>2009</v>
      </c>
    </row>
    <row r="100" spans="1:20" s="6" customFormat="1" ht="12" customHeight="1" collapsed="1" x14ac:dyDescent="0.2">
      <c r="A100" s="11"/>
      <c r="B100" s="49">
        <v>2010</v>
      </c>
      <c r="C100" s="152">
        <v>100</v>
      </c>
      <c r="D100" s="153">
        <f t="shared" si="15"/>
        <v>3.0939999999999999E-2</v>
      </c>
      <c r="E100" s="153">
        <f t="shared" si="15"/>
        <v>13.0321</v>
      </c>
      <c r="F100" s="153">
        <f t="shared" si="15"/>
        <v>8.9512599999999996</v>
      </c>
      <c r="G100" s="153">
        <f t="shared" si="15"/>
        <v>7.5830099999999998</v>
      </c>
      <c r="H100" s="153">
        <f t="shared" si="15"/>
        <v>4.0808400000000002</v>
      </c>
      <c r="I100" s="153">
        <f t="shared" si="15"/>
        <v>86.936970000000002</v>
      </c>
      <c r="J100" s="153">
        <f t="shared" si="15"/>
        <v>24.938120000000001</v>
      </c>
      <c r="K100" s="153">
        <f t="shared" si="12"/>
        <v>20.819579999999998</v>
      </c>
      <c r="L100" s="153">
        <f t="shared" si="12"/>
        <v>4.1185400000000003</v>
      </c>
      <c r="M100" s="153">
        <f t="shared" si="10"/>
        <v>21.67923</v>
      </c>
      <c r="N100" s="153">
        <f t="shared" si="13"/>
        <v>2.45662</v>
      </c>
      <c r="O100" s="153">
        <f t="shared" si="13"/>
        <v>2.4499300000000002</v>
      </c>
      <c r="P100" s="153">
        <f t="shared" si="13"/>
        <v>16.772690000000001</v>
      </c>
      <c r="Q100" s="153">
        <f t="shared" si="11"/>
        <v>40.319609999999997</v>
      </c>
      <c r="R100" s="153">
        <f t="shared" si="14"/>
        <v>31.59524</v>
      </c>
      <c r="S100" s="153">
        <f t="shared" si="14"/>
        <v>8.72438</v>
      </c>
      <c r="T100" s="49">
        <v>2010</v>
      </c>
    </row>
    <row r="101" spans="1:20" s="6" customFormat="1" ht="12" hidden="1" customHeight="1" outlineLevel="1" x14ac:dyDescent="0.2">
      <c r="A101" s="11"/>
      <c r="B101" s="49">
        <v>2011</v>
      </c>
      <c r="C101" s="152">
        <v>100</v>
      </c>
      <c r="D101" s="153">
        <f t="shared" ref="D101:J110" si="16">ROUND(D28/$C28*100,5)</f>
        <v>3.0810000000000001E-2</v>
      </c>
      <c r="E101" s="153">
        <f t="shared" si="16"/>
        <v>13.237109999999999</v>
      </c>
      <c r="F101" s="153">
        <f t="shared" si="16"/>
        <v>9.0713799999999996</v>
      </c>
      <c r="G101" s="153">
        <f t="shared" si="16"/>
        <v>7.7626400000000002</v>
      </c>
      <c r="H101" s="153">
        <f t="shared" si="16"/>
        <v>4.1657200000000003</v>
      </c>
      <c r="I101" s="153">
        <f t="shared" si="16"/>
        <v>86.732079999999996</v>
      </c>
      <c r="J101" s="153">
        <f t="shared" si="16"/>
        <v>25.550380000000001</v>
      </c>
      <c r="K101" s="153">
        <f t="shared" si="12"/>
        <v>21.238250000000001</v>
      </c>
      <c r="L101" s="153">
        <f t="shared" si="12"/>
        <v>4.3121299999999998</v>
      </c>
      <c r="M101" s="153">
        <f t="shared" si="10"/>
        <v>21.601520000000001</v>
      </c>
      <c r="N101" s="153">
        <f t="shared" si="13"/>
        <v>2.4166799999999999</v>
      </c>
      <c r="O101" s="153">
        <f t="shared" si="13"/>
        <v>2.3912100000000001</v>
      </c>
      <c r="P101" s="153">
        <f t="shared" si="13"/>
        <v>16.79363</v>
      </c>
      <c r="Q101" s="153">
        <f t="shared" si="11"/>
        <v>39.580179999999999</v>
      </c>
      <c r="R101" s="153">
        <f t="shared" si="14"/>
        <v>30.989640000000001</v>
      </c>
      <c r="S101" s="153">
        <f t="shared" si="14"/>
        <v>8.5905500000000004</v>
      </c>
      <c r="T101" s="49">
        <v>2011</v>
      </c>
    </row>
    <row r="102" spans="1:20" s="6" customFormat="1" ht="12" hidden="1" customHeight="1" outlineLevel="1" x14ac:dyDescent="0.2">
      <c r="A102" s="11"/>
      <c r="B102" s="49">
        <v>2012</v>
      </c>
      <c r="C102" s="152">
        <v>100</v>
      </c>
      <c r="D102" s="153">
        <f t="shared" si="16"/>
        <v>2.971E-2</v>
      </c>
      <c r="E102" s="153">
        <f t="shared" si="16"/>
        <v>13.14274</v>
      </c>
      <c r="F102" s="153">
        <f t="shared" si="16"/>
        <v>8.9738600000000002</v>
      </c>
      <c r="G102" s="153">
        <f t="shared" si="16"/>
        <v>7.65482</v>
      </c>
      <c r="H102" s="153">
        <f t="shared" si="16"/>
        <v>4.1688799999999997</v>
      </c>
      <c r="I102" s="153">
        <f t="shared" si="16"/>
        <v>86.827560000000005</v>
      </c>
      <c r="J102" s="153">
        <f t="shared" si="16"/>
        <v>25.798369999999998</v>
      </c>
      <c r="K102" s="153">
        <f t="shared" si="12"/>
        <v>21.319179999999999</v>
      </c>
      <c r="L102" s="153">
        <f t="shared" si="12"/>
        <v>4.47919</v>
      </c>
      <c r="M102" s="153">
        <f t="shared" si="10"/>
        <v>21.812740000000002</v>
      </c>
      <c r="N102" s="153">
        <f t="shared" si="13"/>
        <v>2.3519399999999999</v>
      </c>
      <c r="O102" s="153">
        <f t="shared" si="13"/>
        <v>2.3023400000000001</v>
      </c>
      <c r="P102" s="153">
        <f t="shared" si="13"/>
        <v>17.158470000000001</v>
      </c>
      <c r="Q102" s="153">
        <f t="shared" si="11"/>
        <v>39.216439999999999</v>
      </c>
      <c r="R102" s="153">
        <f t="shared" si="14"/>
        <v>30.632529999999999</v>
      </c>
      <c r="S102" s="153">
        <f t="shared" si="14"/>
        <v>8.5839099999999995</v>
      </c>
      <c r="T102" s="49">
        <v>2012</v>
      </c>
    </row>
    <row r="103" spans="1:20" s="6" customFormat="1" hidden="1" outlineLevel="1" x14ac:dyDescent="0.2">
      <c r="A103" s="11"/>
      <c r="B103" s="49">
        <v>2013</v>
      </c>
      <c r="C103" s="152">
        <v>100</v>
      </c>
      <c r="D103" s="153">
        <f t="shared" si="16"/>
        <v>2.9090000000000001E-2</v>
      </c>
      <c r="E103" s="153">
        <f t="shared" si="16"/>
        <v>12.83841</v>
      </c>
      <c r="F103" s="153">
        <f t="shared" si="16"/>
        <v>8.6979799999999994</v>
      </c>
      <c r="G103" s="153">
        <f t="shared" si="16"/>
        <v>7.4562200000000001</v>
      </c>
      <c r="H103" s="153">
        <f t="shared" si="16"/>
        <v>4.1404300000000003</v>
      </c>
      <c r="I103" s="153">
        <f t="shared" si="16"/>
        <v>87.132499999999993</v>
      </c>
      <c r="J103" s="153">
        <f t="shared" si="16"/>
        <v>26.058019999999999</v>
      </c>
      <c r="K103" s="153">
        <f t="shared" si="12"/>
        <v>21.48292</v>
      </c>
      <c r="L103" s="153">
        <f t="shared" si="12"/>
        <v>4.5750999999999999</v>
      </c>
      <c r="M103" s="153">
        <f t="shared" si="10"/>
        <v>21.829029999999999</v>
      </c>
      <c r="N103" s="153">
        <f t="shared" si="13"/>
        <v>2.2671299999999999</v>
      </c>
      <c r="O103" s="153">
        <f t="shared" si="13"/>
        <v>2.2992599999999999</v>
      </c>
      <c r="P103" s="153">
        <f t="shared" si="13"/>
        <v>17.262640000000001</v>
      </c>
      <c r="Q103" s="153">
        <f t="shared" si="11"/>
        <v>39.245449999999998</v>
      </c>
      <c r="R103" s="153">
        <f t="shared" si="14"/>
        <v>30.578749999999999</v>
      </c>
      <c r="S103" s="153">
        <f t="shared" si="14"/>
        <v>8.6667000000000005</v>
      </c>
      <c r="T103" s="49">
        <v>2013</v>
      </c>
    </row>
    <row r="104" spans="1:20" s="6" customFormat="1" hidden="1" outlineLevel="1" x14ac:dyDescent="0.2">
      <c r="A104" s="11"/>
      <c r="B104" s="49">
        <v>2014</v>
      </c>
      <c r="C104" s="152">
        <v>100</v>
      </c>
      <c r="D104" s="153">
        <f t="shared" si="16"/>
        <v>2.7709999999999999E-2</v>
      </c>
      <c r="E104" s="153">
        <f t="shared" si="16"/>
        <v>12.683719999999999</v>
      </c>
      <c r="F104" s="153">
        <f t="shared" si="16"/>
        <v>8.5775199999999998</v>
      </c>
      <c r="G104" s="153">
        <f t="shared" si="16"/>
        <v>7.3399599999999996</v>
      </c>
      <c r="H104" s="153">
        <f t="shared" si="16"/>
        <v>4.1062000000000003</v>
      </c>
      <c r="I104" s="153">
        <f t="shared" si="16"/>
        <v>87.288560000000004</v>
      </c>
      <c r="J104" s="153">
        <f t="shared" si="16"/>
        <v>26.203029999999998</v>
      </c>
      <c r="K104" s="153">
        <f t="shared" si="12"/>
        <v>21.445820000000001</v>
      </c>
      <c r="L104" s="153">
        <f t="shared" si="12"/>
        <v>4.7572099999999997</v>
      </c>
      <c r="M104" s="153">
        <f t="shared" si="10"/>
        <v>21.956939999999999</v>
      </c>
      <c r="N104" s="153">
        <f t="shared" si="13"/>
        <v>2.1611400000000001</v>
      </c>
      <c r="O104" s="153">
        <f t="shared" si="13"/>
        <v>2.2837900000000002</v>
      </c>
      <c r="P104" s="153">
        <f t="shared" si="13"/>
        <v>17.51201</v>
      </c>
      <c r="Q104" s="153">
        <f t="shared" si="11"/>
        <v>39.128590000000003</v>
      </c>
      <c r="R104" s="153">
        <f t="shared" si="14"/>
        <v>30.533829999999998</v>
      </c>
      <c r="S104" s="153">
        <f t="shared" si="14"/>
        <v>8.5947499999999994</v>
      </c>
      <c r="T104" s="49">
        <v>2014</v>
      </c>
    </row>
    <row r="105" spans="1:20" s="6" customFormat="1" collapsed="1" x14ac:dyDescent="0.2">
      <c r="A105" s="11"/>
      <c r="B105" s="49">
        <v>2015</v>
      </c>
      <c r="C105" s="152">
        <v>100</v>
      </c>
      <c r="D105" s="153">
        <f t="shared" si="16"/>
        <v>2.843E-2</v>
      </c>
      <c r="E105" s="153">
        <f t="shared" si="16"/>
        <v>12.467599999999999</v>
      </c>
      <c r="F105" s="153">
        <f t="shared" si="16"/>
        <v>8.4110099999999992</v>
      </c>
      <c r="G105" s="153">
        <f t="shared" si="16"/>
        <v>7.1908200000000004</v>
      </c>
      <c r="H105" s="153">
        <f t="shared" si="16"/>
        <v>4.0565899999999999</v>
      </c>
      <c r="I105" s="153">
        <f t="shared" si="16"/>
        <v>87.503969999999995</v>
      </c>
      <c r="J105" s="153">
        <f t="shared" si="16"/>
        <v>26.404340000000001</v>
      </c>
      <c r="K105" s="153">
        <f t="shared" si="12"/>
        <v>21.478850000000001</v>
      </c>
      <c r="L105" s="153">
        <f t="shared" si="12"/>
        <v>4.9254899999999999</v>
      </c>
      <c r="M105" s="153">
        <f t="shared" si="10"/>
        <v>22.222999999999999</v>
      </c>
      <c r="N105" s="153">
        <f t="shared" si="13"/>
        <v>2.0971099999999998</v>
      </c>
      <c r="O105" s="153">
        <f t="shared" si="13"/>
        <v>2.2694000000000001</v>
      </c>
      <c r="P105" s="153">
        <f t="shared" si="13"/>
        <v>17.856490000000001</v>
      </c>
      <c r="Q105" s="153">
        <f t="shared" si="11"/>
        <v>38.876629999999999</v>
      </c>
      <c r="R105" s="153">
        <f t="shared" si="14"/>
        <v>30.574020000000001</v>
      </c>
      <c r="S105" s="153">
        <f t="shared" si="14"/>
        <v>8.3026099999999996</v>
      </c>
      <c r="T105" s="49">
        <v>2015</v>
      </c>
    </row>
    <row r="106" spans="1:20" s="6" customFormat="1" hidden="1" outlineLevel="1" x14ac:dyDescent="0.2">
      <c r="A106" s="11"/>
      <c r="B106" s="49">
        <v>2016</v>
      </c>
      <c r="C106" s="152">
        <v>100</v>
      </c>
      <c r="D106" s="153">
        <f t="shared" si="16"/>
        <v>2.886E-2</v>
      </c>
      <c r="E106" s="153">
        <f t="shared" si="16"/>
        <v>12.100630000000001</v>
      </c>
      <c r="F106" s="153">
        <f t="shared" si="16"/>
        <v>8.0819700000000001</v>
      </c>
      <c r="G106" s="153">
        <f t="shared" si="16"/>
        <v>6.8725500000000004</v>
      </c>
      <c r="H106" s="153">
        <f t="shared" si="16"/>
        <v>4.0186599999999997</v>
      </c>
      <c r="I106" s="153">
        <f t="shared" si="16"/>
        <v>87.870500000000007</v>
      </c>
      <c r="J106" s="153">
        <f t="shared" si="16"/>
        <v>26.546240000000001</v>
      </c>
      <c r="K106" s="153">
        <f t="shared" si="12"/>
        <v>21.389990000000001</v>
      </c>
      <c r="L106" s="153">
        <f t="shared" si="12"/>
        <v>5.15625</v>
      </c>
      <c r="M106" s="153">
        <f t="shared" si="10"/>
        <v>22.663049999999998</v>
      </c>
      <c r="N106" s="153">
        <f t="shared" si="13"/>
        <v>2.0235799999999999</v>
      </c>
      <c r="O106" s="153">
        <f t="shared" si="13"/>
        <v>2.2452899999999998</v>
      </c>
      <c r="P106" s="153">
        <f t="shared" si="13"/>
        <v>18.394169999999999</v>
      </c>
      <c r="Q106" s="153">
        <f t="shared" si="11"/>
        <v>38.661209999999997</v>
      </c>
      <c r="R106" s="153">
        <f t="shared" si="14"/>
        <v>30.399609999999999</v>
      </c>
      <c r="S106" s="153">
        <f t="shared" si="14"/>
        <v>8.2616099999999992</v>
      </c>
      <c r="T106" s="49">
        <v>2016</v>
      </c>
    </row>
    <row r="107" spans="1:20" s="6" customFormat="1" hidden="1" outlineLevel="1" x14ac:dyDescent="0.2">
      <c r="A107" s="11"/>
      <c r="B107" s="49">
        <v>2017</v>
      </c>
      <c r="C107" s="152">
        <v>100</v>
      </c>
      <c r="D107" s="153">
        <f t="shared" si="16"/>
        <v>3.0110000000000001E-2</v>
      </c>
      <c r="E107" s="153">
        <f t="shared" si="16"/>
        <v>11.79609</v>
      </c>
      <c r="F107" s="153">
        <f t="shared" si="16"/>
        <v>7.7188100000000004</v>
      </c>
      <c r="G107" s="153">
        <f t="shared" si="16"/>
        <v>6.5366</v>
      </c>
      <c r="H107" s="153">
        <f t="shared" si="16"/>
        <v>4.07728</v>
      </c>
      <c r="I107" s="153">
        <f t="shared" si="16"/>
        <v>88.1738</v>
      </c>
      <c r="J107" s="153">
        <f t="shared" si="16"/>
        <v>26.58428</v>
      </c>
      <c r="K107" s="153">
        <f t="shared" si="12"/>
        <v>21.160019999999999</v>
      </c>
      <c r="L107" s="153">
        <f t="shared" si="12"/>
        <v>5.4242699999999999</v>
      </c>
      <c r="M107" s="153">
        <f t="shared" si="10"/>
        <v>23.195209999999999</v>
      </c>
      <c r="N107" s="153">
        <f t="shared" si="13"/>
        <v>1.9483900000000001</v>
      </c>
      <c r="O107" s="153">
        <f t="shared" si="13"/>
        <v>2.1535700000000002</v>
      </c>
      <c r="P107" s="153">
        <f t="shared" si="13"/>
        <v>19.093260000000001</v>
      </c>
      <c r="Q107" s="153">
        <f t="shared" si="11"/>
        <v>38.394300000000001</v>
      </c>
      <c r="R107" s="153">
        <f t="shared" si="14"/>
        <v>30.21068</v>
      </c>
      <c r="S107" s="153">
        <f t="shared" si="14"/>
        <v>8.1836300000000008</v>
      </c>
      <c r="T107" s="49">
        <v>2017</v>
      </c>
    </row>
    <row r="108" spans="1:20" s="6" customFormat="1" hidden="1" outlineLevel="1" x14ac:dyDescent="0.2">
      <c r="A108" s="11"/>
      <c r="B108" s="49">
        <v>2018</v>
      </c>
      <c r="C108" s="152">
        <v>100</v>
      </c>
      <c r="D108" s="153">
        <f t="shared" si="16"/>
        <v>2.9430000000000001E-2</v>
      </c>
      <c r="E108" s="153">
        <f t="shared" si="16"/>
        <v>11.625</v>
      </c>
      <c r="F108" s="153">
        <f t="shared" si="16"/>
        <v>7.5088299999999997</v>
      </c>
      <c r="G108" s="153">
        <f t="shared" si="16"/>
        <v>6.3296299999999999</v>
      </c>
      <c r="H108" s="153">
        <f t="shared" si="16"/>
        <v>4.1161700000000003</v>
      </c>
      <c r="I108" s="153">
        <f t="shared" si="16"/>
        <v>88.345569999999995</v>
      </c>
      <c r="J108" s="153">
        <f t="shared" si="16"/>
        <v>26.7333</v>
      </c>
      <c r="K108" s="153">
        <f t="shared" si="12"/>
        <v>20.942360000000001</v>
      </c>
      <c r="L108" s="153">
        <f t="shared" si="12"/>
        <v>5.7909300000000004</v>
      </c>
      <c r="M108" s="153">
        <f t="shared" si="10"/>
        <v>23.369669999999999</v>
      </c>
      <c r="N108" s="153">
        <f t="shared" si="13"/>
        <v>1.9317</v>
      </c>
      <c r="O108" s="153">
        <f t="shared" si="13"/>
        <v>2.1929599999999998</v>
      </c>
      <c r="P108" s="153">
        <f t="shared" si="13"/>
        <v>19.24502</v>
      </c>
      <c r="Q108" s="153">
        <f t="shared" si="11"/>
        <v>38.242600000000003</v>
      </c>
      <c r="R108" s="153">
        <f t="shared" si="14"/>
        <v>30.109950000000001</v>
      </c>
      <c r="S108" s="153">
        <f t="shared" si="14"/>
        <v>8.1326599999999996</v>
      </c>
      <c r="T108" s="49">
        <v>2018</v>
      </c>
    </row>
    <row r="109" spans="1:20" s="6" customFormat="1" hidden="1" outlineLevel="1" x14ac:dyDescent="0.2">
      <c r="A109" s="11"/>
      <c r="B109" s="51">
        <v>2019</v>
      </c>
      <c r="C109" s="152">
        <v>100</v>
      </c>
      <c r="D109" s="153">
        <f t="shared" si="16"/>
        <v>2.4629999999999999E-2</v>
      </c>
      <c r="E109" s="153">
        <f t="shared" si="16"/>
        <v>11.471730000000001</v>
      </c>
      <c r="F109" s="153">
        <f t="shared" si="16"/>
        <v>7.2965299999999997</v>
      </c>
      <c r="G109" s="153">
        <f t="shared" si="16"/>
        <v>6.1330400000000003</v>
      </c>
      <c r="H109" s="153">
        <f t="shared" si="16"/>
        <v>4.1752000000000002</v>
      </c>
      <c r="I109" s="153">
        <f t="shared" si="16"/>
        <v>88.503640000000004</v>
      </c>
      <c r="J109" s="153">
        <f t="shared" si="16"/>
        <v>26.77777</v>
      </c>
      <c r="K109" s="153">
        <f t="shared" si="12"/>
        <v>20.682790000000001</v>
      </c>
      <c r="L109" s="153">
        <f t="shared" si="12"/>
        <v>6.0949799999999996</v>
      </c>
      <c r="M109" s="153">
        <f t="shared" si="10"/>
        <v>23.625360000000001</v>
      </c>
      <c r="N109" s="153">
        <f t="shared" si="13"/>
        <v>1.9578899999999999</v>
      </c>
      <c r="O109" s="153">
        <f t="shared" si="13"/>
        <v>2.20262</v>
      </c>
      <c r="P109" s="153">
        <f t="shared" si="13"/>
        <v>19.464849999999998</v>
      </c>
      <c r="Q109" s="153">
        <f t="shared" si="11"/>
        <v>38.10051</v>
      </c>
      <c r="R109" s="153">
        <f t="shared" si="14"/>
        <v>29.906300000000002</v>
      </c>
      <c r="S109" s="153">
        <f t="shared" si="14"/>
        <v>8.19421</v>
      </c>
      <c r="T109" s="49">
        <v>2019</v>
      </c>
    </row>
    <row r="110" spans="1:20" s="6" customFormat="1" collapsed="1" x14ac:dyDescent="0.2">
      <c r="A110" s="11"/>
      <c r="B110" s="49">
        <v>2020</v>
      </c>
      <c r="C110" s="152">
        <v>100</v>
      </c>
      <c r="D110" s="153">
        <f t="shared" si="16"/>
        <v>2.546E-2</v>
      </c>
      <c r="E110" s="153">
        <f t="shared" si="16"/>
        <v>11.3756</v>
      </c>
      <c r="F110" s="153">
        <f t="shared" si="16"/>
        <v>7.1584000000000003</v>
      </c>
      <c r="G110" s="153">
        <f t="shared" si="16"/>
        <v>5.9477700000000002</v>
      </c>
      <c r="H110" s="153">
        <f t="shared" si="16"/>
        <v>4.2172000000000001</v>
      </c>
      <c r="I110" s="153">
        <f t="shared" si="16"/>
        <v>88.598950000000002</v>
      </c>
      <c r="J110" s="153">
        <f t="shared" si="16"/>
        <v>26.342739999999999</v>
      </c>
      <c r="K110" s="153">
        <f t="shared" si="12"/>
        <v>19.714749999999999</v>
      </c>
      <c r="L110" s="153">
        <f t="shared" si="12"/>
        <v>6.6279899999999996</v>
      </c>
      <c r="M110" s="153">
        <f t="shared" si="10"/>
        <v>23.547630000000002</v>
      </c>
      <c r="N110" s="153">
        <f t="shared" si="13"/>
        <v>2.0752100000000002</v>
      </c>
      <c r="O110" s="153">
        <f t="shared" si="13"/>
        <v>2.17055</v>
      </c>
      <c r="P110" s="153">
        <f t="shared" si="13"/>
        <v>19.301870000000001</v>
      </c>
      <c r="Q110" s="153">
        <f t="shared" si="11"/>
        <v>38.708570000000002</v>
      </c>
      <c r="R110" s="153">
        <f t="shared" si="14"/>
        <v>30.42191</v>
      </c>
      <c r="S110" s="153">
        <f t="shared" si="14"/>
        <v>8.2866599999999995</v>
      </c>
      <c r="T110" s="49">
        <v>2020</v>
      </c>
    </row>
    <row r="111" spans="1:20" s="6" customFormat="1" hidden="1" outlineLevel="1" x14ac:dyDescent="0.2">
      <c r="A111" s="11"/>
      <c r="B111" s="148">
        <v>2021</v>
      </c>
      <c r="C111" s="152">
        <v>100</v>
      </c>
      <c r="D111" s="153">
        <f t="shared" ref="D111:J115" si="17">ROUND(D38/$C38*100,5)</f>
        <v>2.3300000000000001E-2</v>
      </c>
      <c r="E111" s="153">
        <f t="shared" si="17"/>
        <v>11.189249999999999</v>
      </c>
      <c r="F111" s="153">
        <f t="shared" si="17"/>
        <v>6.9558999999999997</v>
      </c>
      <c r="G111" s="153">
        <f t="shared" si="17"/>
        <v>5.7230999999999996</v>
      </c>
      <c r="H111" s="153">
        <f t="shared" si="17"/>
        <v>4.2333499999999997</v>
      </c>
      <c r="I111" s="153">
        <f t="shared" si="17"/>
        <v>88.787450000000007</v>
      </c>
      <c r="J111" s="153">
        <f t="shared" si="17"/>
        <v>26.260719999999999</v>
      </c>
      <c r="K111" s="153">
        <f t="shared" si="12"/>
        <v>19.085709999999999</v>
      </c>
      <c r="L111" s="153">
        <f t="shared" si="12"/>
        <v>7.1749999999999998</v>
      </c>
      <c r="M111" s="153">
        <f t="shared" si="10"/>
        <v>23.228649999999998</v>
      </c>
      <c r="N111" s="153">
        <f t="shared" si="13"/>
        <v>2.0743100000000001</v>
      </c>
      <c r="O111" s="153">
        <f t="shared" si="13"/>
        <v>2.1361599999999998</v>
      </c>
      <c r="P111" s="153">
        <f t="shared" si="13"/>
        <v>19.018170000000001</v>
      </c>
      <c r="Q111" s="153">
        <f t="shared" si="11"/>
        <v>39.298090000000002</v>
      </c>
      <c r="R111" s="153">
        <f t="shared" si="14"/>
        <v>30.949449999999999</v>
      </c>
      <c r="S111" s="153">
        <f t="shared" si="14"/>
        <v>8.34863</v>
      </c>
      <c r="T111" s="49">
        <v>2021</v>
      </c>
    </row>
    <row r="112" spans="1:20" s="6" customFormat="1" collapsed="1" x14ac:dyDescent="0.2">
      <c r="A112" s="11"/>
      <c r="B112" s="49">
        <v>2022</v>
      </c>
      <c r="C112" s="152">
        <v>100</v>
      </c>
      <c r="D112" s="153">
        <f t="shared" si="17"/>
        <v>2.1219999999999999E-2</v>
      </c>
      <c r="E112" s="153">
        <f t="shared" si="17"/>
        <v>10.92365</v>
      </c>
      <c r="F112" s="153">
        <f t="shared" si="17"/>
        <v>6.7408900000000003</v>
      </c>
      <c r="G112" s="153">
        <f t="shared" si="17"/>
        <v>5.52996</v>
      </c>
      <c r="H112" s="153">
        <f t="shared" si="17"/>
        <v>4.18276</v>
      </c>
      <c r="I112" s="153">
        <f t="shared" si="17"/>
        <v>89.055130000000005</v>
      </c>
      <c r="J112" s="153">
        <f t="shared" si="17"/>
        <v>27.040839999999999</v>
      </c>
      <c r="K112" s="153">
        <f t="shared" si="12"/>
        <v>19.331620000000001</v>
      </c>
      <c r="L112" s="153">
        <f t="shared" si="12"/>
        <v>7.7092200000000002</v>
      </c>
      <c r="M112" s="153">
        <f t="shared" si="10"/>
        <v>23.320689999999999</v>
      </c>
      <c r="N112" s="153">
        <f t="shared" si="13"/>
        <v>2.0023599999999999</v>
      </c>
      <c r="O112" s="153">
        <f t="shared" si="13"/>
        <v>2.0663399999999998</v>
      </c>
      <c r="P112" s="153">
        <f t="shared" si="13"/>
        <v>19.251989999999999</v>
      </c>
      <c r="Q112" s="153">
        <f t="shared" si="11"/>
        <v>38.693600000000004</v>
      </c>
      <c r="R112" s="153">
        <f t="shared" si="14"/>
        <v>30.30602</v>
      </c>
      <c r="S112" s="153">
        <f t="shared" si="14"/>
        <v>8.3875700000000002</v>
      </c>
      <c r="T112" s="49">
        <v>2022</v>
      </c>
    </row>
    <row r="113" spans="1:24" s="6" customFormat="1" x14ac:dyDescent="0.2">
      <c r="A113" s="11"/>
      <c r="B113" s="49">
        <v>2023</v>
      </c>
      <c r="C113" s="152">
        <v>100</v>
      </c>
      <c r="D113" s="153">
        <f t="shared" si="17"/>
        <v>2.1749999999999999E-2</v>
      </c>
      <c r="E113" s="153">
        <f t="shared" si="17"/>
        <v>10.834709999999999</v>
      </c>
      <c r="F113" s="153">
        <f t="shared" si="17"/>
        <v>6.6838699999999998</v>
      </c>
      <c r="G113" s="153">
        <f t="shared" si="17"/>
        <v>5.4316199999999997</v>
      </c>
      <c r="H113" s="153">
        <f t="shared" si="17"/>
        <v>4.1508500000000002</v>
      </c>
      <c r="I113" s="153">
        <f t="shared" si="17"/>
        <v>89.143540000000002</v>
      </c>
      <c r="J113" s="153">
        <f t="shared" si="17"/>
        <v>27.051929999999999</v>
      </c>
      <c r="K113" s="153">
        <f t="shared" si="12"/>
        <v>19.128360000000001</v>
      </c>
      <c r="L113" s="153">
        <f t="shared" si="12"/>
        <v>7.9235699999999998</v>
      </c>
      <c r="M113" s="153">
        <f t="shared" si="10"/>
        <v>23.42267</v>
      </c>
      <c r="N113" s="153">
        <f t="shared" si="13"/>
        <v>2.0014699999999999</v>
      </c>
      <c r="O113" s="153">
        <f t="shared" si="13"/>
        <v>2.04128</v>
      </c>
      <c r="P113" s="153">
        <f t="shared" si="13"/>
        <v>19.379919999999998</v>
      </c>
      <c r="Q113" s="153">
        <f t="shared" si="11"/>
        <v>38.668939999999999</v>
      </c>
      <c r="R113" s="153">
        <f t="shared" si="14"/>
        <v>30.166170000000001</v>
      </c>
      <c r="S113" s="153">
        <f t="shared" si="14"/>
        <v>8.5027699999999999</v>
      </c>
      <c r="T113" s="49">
        <v>2023</v>
      </c>
    </row>
    <row r="114" spans="1:24" s="6" customFormat="1" x14ac:dyDescent="0.2">
      <c r="A114" s="11"/>
      <c r="B114" s="49">
        <v>2024</v>
      </c>
      <c r="C114" s="152">
        <v>100</v>
      </c>
      <c r="D114" s="153">
        <f t="shared" si="17"/>
        <v>2.3460000000000002E-2</v>
      </c>
      <c r="E114" s="153">
        <f t="shared" si="17"/>
        <v>10.80481</v>
      </c>
      <c r="F114" s="153">
        <f t="shared" si="17"/>
        <v>6.7360800000000003</v>
      </c>
      <c r="G114" s="153">
        <f t="shared" si="17"/>
        <v>5.4378799999999998</v>
      </c>
      <c r="H114" s="153">
        <f t="shared" si="17"/>
        <v>4.0687199999999999</v>
      </c>
      <c r="I114" s="153">
        <f t="shared" si="17"/>
        <v>89.171729999999997</v>
      </c>
      <c r="J114" s="153">
        <f t="shared" si="17"/>
        <v>26.700399999999998</v>
      </c>
      <c r="K114" s="153">
        <f t="shared" si="12"/>
        <v>19.009329999999999</v>
      </c>
      <c r="L114" s="153">
        <f t="shared" si="12"/>
        <v>7.6910699999999999</v>
      </c>
      <c r="M114" s="153">
        <f t="shared" si="10"/>
        <v>23.485330000000001</v>
      </c>
      <c r="N114" s="153">
        <f t="shared" si="13"/>
        <v>2.0298099999999999</v>
      </c>
      <c r="O114" s="153">
        <f t="shared" si="13"/>
        <v>2.0655899999999998</v>
      </c>
      <c r="P114" s="153">
        <f t="shared" si="13"/>
        <v>19.38993</v>
      </c>
      <c r="Q114" s="153">
        <f t="shared" si="11"/>
        <v>38.985999999999997</v>
      </c>
      <c r="R114" s="153">
        <f t="shared" si="14"/>
        <v>30.37651</v>
      </c>
      <c r="S114" s="153">
        <f t="shared" si="14"/>
        <v>8.6094899999999992</v>
      </c>
      <c r="T114" s="49">
        <v>2024</v>
      </c>
    </row>
    <row r="115" spans="1:24" s="6" customFormat="1" x14ac:dyDescent="0.2">
      <c r="A115" s="11"/>
      <c r="B115" s="49">
        <v>2025</v>
      </c>
      <c r="C115" s="152">
        <v>100</v>
      </c>
      <c r="D115" s="153">
        <f t="shared" si="17"/>
        <v>2.4119999999999999E-2</v>
      </c>
      <c r="E115" s="153">
        <f t="shared" si="17"/>
        <v>10.891819999999999</v>
      </c>
      <c r="F115" s="153">
        <f t="shared" si="17"/>
        <v>6.7853700000000003</v>
      </c>
      <c r="G115" s="153">
        <f t="shared" si="17"/>
        <v>5.3972199999999999</v>
      </c>
      <c r="H115" s="153">
        <f t="shared" si="17"/>
        <v>4.1064499999999997</v>
      </c>
      <c r="I115" s="153">
        <f t="shared" si="17"/>
        <v>89.084059999999994</v>
      </c>
      <c r="J115" s="153">
        <f t="shared" si="17"/>
        <v>26.558019999999999</v>
      </c>
      <c r="K115" s="153">
        <f t="shared" si="12"/>
        <v>19.087669999999999</v>
      </c>
      <c r="L115" s="153">
        <f t="shared" si="12"/>
        <v>7.4703499999999998</v>
      </c>
      <c r="M115" s="153">
        <f t="shared" si="10"/>
        <v>23.181280000000001</v>
      </c>
      <c r="N115" s="153">
        <f t="shared" si="13"/>
        <v>2.0789499999999999</v>
      </c>
      <c r="O115" s="153">
        <f t="shared" si="13"/>
        <v>2.0836100000000002</v>
      </c>
      <c r="P115" s="153">
        <f t="shared" si="13"/>
        <v>19.018719999999998</v>
      </c>
      <c r="Q115" s="153">
        <f t="shared" si="11"/>
        <v>39.344749999999998</v>
      </c>
      <c r="R115" s="153">
        <f t="shared" si="14"/>
        <v>30.639050000000001</v>
      </c>
      <c r="S115" s="153">
        <f t="shared" si="14"/>
        <v>8.7057099999999998</v>
      </c>
      <c r="T115" s="49">
        <v>2025</v>
      </c>
    </row>
    <row r="116" spans="1:24" s="6" customFormat="1" x14ac:dyDescent="0.2">
      <c r="A116" s="11"/>
      <c r="B116" s="48" t="s">
        <v>43</v>
      </c>
      <c r="C116" s="54"/>
      <c r="D116" s="54"/>
      <c r="E116" s="54"/>
      <c r="F116" s="54"/>
      <c r="G116" s="54"/>
      <c r="H116" s="54"/>
      <c r="I116" s="54"/>
      <c r="J116" s="54"/>
      <c r="K116" s="54"/>
      <c r="L116" s="54"/>
      <c r="M116" s="54"/>
      <c r="N116" s="54"/>
      <c r="O116" s="54"/>
      <c r="P116" s="54"/>
      <c r="Q116" s="54"/>
      <c r="R116" s="54"/>
      <c r="S116" s="54"/>
      <c r="T116" s="48"/>
      <c r="U116" s="8"/>
      <c r="V116" s="8"/>
      <c r="W116" s="8"/>
      <c r="X116" s="8"/>
    </row>
    <row r="117" spans="1:24" s="6" customFormat="1" ht="26.45" customHeight="1" x14ac:dyDescent="0.2">
      <c r="A117" s="11"/>
      <c r="B117" s="173" t="s">
        <v>156</v>
      </c>
      <c r="C117" s="173"/>
      <c r="D117" s="173"/>
      <c r="E117" s="173"/>
      <c r="F117" s="173"/>
      <c r="G117" s="173"/>
      <c r="H117" s="173"/>
      <c r="I117" s="187"/>
      <c r="J117" s="187"/>
      <c r="K117" s="187"/>
      <c r="L117" s="187"/>
      <c r="M117" s="187"/>
      <c r="N117" s="187"/>
      <c r="O117" s="187"/>
      <c r="P117" s="187"/>
      <c r="Q117" s="187"/>
      <c r="R117" s="60"/>
      <c r="S117" s="60"/>
      <c r="T117" s="60"/>
      <c r="U117" s="9"/>
      <c r="V117" s="9"/>
      <c r="W117" s="9"/>
      <c r="X117" s="9"/>
    </row>
    <row r="118" spans="1:24" s="6" customFormat="1" x14ac:dyDescent="0.2">
      <c r="A118" s="11"/>
    </row>
    <row r="119" spans="1:24" s="6" customFormat="1" x14ac:dyDescent="0.2">
      <c r="A119" s="11"/>
    </row>
    <row r="120" spans="1:24" s="6" customFormat="1" x14ac:dyDescent="0.2">
      <c r="A120" s="11"/>
    </row>
    <row r="121" spans="1:24" s="6" customFormat="1" x14ac:dyDescent="0.2">
      <c r="A121" s="11"/>
    </row>
    <row r="122" spans="1:24" s="6" customFormat="1" x14ac:dyDescent="0.2">
      <c r="A122" s="11"/>
    </row>
    <row r="123" spans="1:24" s="6" customFormat="1" x14ac:dyDescent="0.2">
      <c r="A123" s="11"/>
    </row>
    <row r="124" spans="1:24" s="6" customFormat="1" x14ac:dyDescent="0.2">
      <c r="A124" s="11"/>
    </row>
    <row r="125" spans="1:24" s="6" customFormat="1" x14ac:dyDescent="0.2">
      <c r="A125" s="11"/>
    </row>
    <row r="126" spans="1:24" s="6" customFormat="1" x14ac:dyDescent="0.2">
      <c r="A126" s="11"/>
    </row>
    <row r="127" spans="1:24" s="6" customFormat="1" x14ac:dyDescent="0.2">
      <c r="A127" s="11"/>
    </row>
    <row r="128" spans="1:24" s="6" customFormat="1" x14ac:dyDescent="0.2">
      <c r="A128" s="11"/>
    </row>
    <row r="129" spans="1:1" s="6" customFormat="1" x14ac:dyDescent="0.2">
      <c r="A129" s="11"/>
    </row>
    <row r="130" spans="1:1" s="6" customFormat="1" x14ac:dyDescent="0.2">
      <c r="A130" s="11"/>
    </row>
    <row r="131" spans="1:1" s="6" customFormat="1" x14ac:dyDescent="0.2">
      <c r="A131" s="11"/>
    </row>
    <row r="132" spans="1:1" s="6" customFormat="1" x14ac:dyDescent="0.2">
      <c r="A132" s="11"/>
    </row>
    <row r="133" spans="1:1" s="6" customFormat="1" x14ac:dyDescent="0.2">
      <c r="A133" s="11"/>
    </row>
    <row r="134" spans="1:1" s="6" customFormat="1" x14ac:dyDescent="0.2">
      <c r="A134" s="11"/>
    </row>
    <row r="135" spans="1:1" s="6" customFormat="1" x14ac:dyDescent="0.2">
      <c r="A135" s="11"/>
    </row>
    <row r="136" spans="1:1" s="6" customFormat="1" x14ac:dyDescent="0.2">
      <c r="A136" s="11"/>
    </row>
    <row r="137" spans="1:1" s="6" customFormat="1" x14ac:dyDescent="0.2">
      <c r="A137" s="11"/>
    </row>
    <row r="138" spans="1:1" s="6" customFormat="1" x14ac:dyDescent="0.2">
      <c r="A138" s="11"/>
    </row>
    <row r="139" spans="1:1" s="6" customFormat="1" x14ac:dyDescent="0.2">
      <c r="A139" s="11"/>
    </row>
    <row r="140" spans="1:1" s="6" customFormat="1" x14ac:dyDescent="0.2">
      <c r="A140" s="11"/>
    </row>
    <row r="141" spans="1:1" s="6" customFormat="1" x14ac:dyDescent="0.2">
      <c r="A141" s="11"/>
    </row>
    <row r="142" spans="1:1" s="6" customFormat="1" x14ac:dyDescent="0.2">
      <c r="A142" s="11"/>
    </row>
    <row r="143" spans="1:1" s="6" customFormat="1" x14ac:dyDescent="0.2">
      <c r="A143" s="11"/>
    </row>
    <row r="144" spans="1:1" s="6" customFormat="1" x14ac:dyDescent="0.2">
      <c r="A144" s="11"/>
    </row>
    <row r="145" spans="1:1" s="6" customFormat="1" x14ac:dyDescent="0.2">
      <c r="A145" s="11"/>
    </row>
    <row r="146" spans="1:1" s="6" customFormat="1" x14ac:dyDescent="0.2">
      <c r="A146" s="11"/>
    </row>
    <row r="147" spans="1:1" s="6" customFormat="1" x14ac:dyDescent="0.2">
      <c r="A147" s="11"/>
    </row>
    <row r="148" spans="1:1" s="6" customFormat="1" x14ac:dyDescent="0.2">
      <c r="A148" s="11"/>
    </row>
    <row r="149" spans="1:1" s="6" customFormat="1" x14ac:dyDescent="0.2">
      <c r="A149" s="11"/>
    </row>
    <row r="150" spans="1:1" s="6" customFormat="1" x14ac:dyDescent="0.2">
      <c r="A150" s="11"/>
    </row>
    <row r="151" spans="1:1" s="6" customFormat="1" x14ac:dyDescent="0.2">
      <c r="A151" s="11"/>
    </row>
    <row r="152" spans="1:1" s="6" customFormat="1" x14ac:dyDescent="0.2">
      <c r="A152" s="11"/>
    </row>
    <row r="153" spans="1:1" s="6" customFormat="1" x14ac:dyDescent="0.2">
      <c r="A153" s="11"/>
    </row>
    <row r="154" spans="1:1" s="6" customFormat="1" x14ac:dyDescent="0.2">
      <c r="A154" s="11"/>
    </row>
    <row r="155" spans="1:1" s="6" customFormat="1" x14ac:dyDescent="0.2">
      <c r="A155" s="11"/>
    </row>
    <row r="156" spans="1:1" s="6" customFormat="1" x14ac:dyDescent="0.2">
      <c r="A156" s="11"/>
    </row>
    <row r="157" spans="1:1" s="6" customFormat="1" x14ac:dyDescent="0.2">
      <c r="A157" s="11"/>
    </row>
    <row r="158" spans="1:1" s="6" customFormat="1" x14ac:dyDescent="0.2">
      <c r="A158" s="11"/>
    </row>
    <row r="159" spans="1:1" s="6" customFormat="1" x14ac:dyDescent="0.2">
      <c r="A159" s="11"/>
    </row>
    <row r="160" spans="1:1" s="6" customFormat="1" x14ac:dyDescent="0.2">
      <c r="A160" s="11"/>
    </row>
    <row r="161" spans="1:1" s="6" customFormat="1" x14ac:dyDescent="0.2">
      <c r="A161" s="11"/>
    </row>
    <row r="162" spans="1:1" s="6" customFormat="1" x14ac:dyDescent="0.2">
      <c r="A162" s="11"/>
    </row>
    <row r="163" spans="1:1" s="6" customFormat="1" x14ac:dyDescent="0.2">
      <c r="A163" s="11"/>
    </row>
    <row r="164" spans="1:1" s="6" customFormat="1" x14ac:dyDescent="0.2">
      <c r="A164" s="11"/>
    </row>
    <row r="165" spans="1:1" s="6" customFormat="1" x14ac:dyDescent="0.2">
      <c r="A165" s="11"/>
    </row>
    <row r="166" spans="1:1" s="6" customFormat="1" x14ac:dyDescent="0.2">
      <c r="A166" s="11"/>
    </row>
    <row r="167" spans="1:1" s="6" customFormat="1" x14ac:dyDescent="0.2">
      <c r="A167" s="11"/>
    </row>
    <row r="168" spans="1:1" s="6" customFormat="1" x14ac:dyDescent="0.2">
      <c r="A168" s="11"/>
    </row>
    <row r="169" spans="1:1" s="6" customFormat="1" x14ac:dyDescent="0.2">
      <c r="A169" s="11"/>
    </row>
    <row r="170" spans="1:1" s="6" customFormat="1" x14ac:dyDescent="0.2">
      <c r="A170" s="11"/>
    </row>
    <row r="171" spans="1:1" s="6" customFormat="1" x14ac:dyDescent="0.2">
      <c r="A171" s="11"/>
    </row>
    <row r="172" spans="1:1" s="6" customFormat="1" x14ac:dyDescent="0.2">
      <c r="A172" s="11"/>
    </row>
    <row r="173" spans="1:1" s="6" customFormat="1" x14ac:dyDescent="0.2">
      <c r="A173" s="11"/>
    </row>
    <row r="174" spans="1:1" s="6" customFormat="1" x14ac:dyDescent="0.2">
      <c r="A174" s="11"/>
    </row>
    <row r="175" spans="1:1" s="6" customFormat="1" x14ac:dyDescent="0.2">
      <c r="A175" s="11"/>
    </row>
    <row r="176" spans="1:1" s="6" customFormat="1" x14ac:dyDescent="0.2">
      <c r="A176" s="11"/>
    </row>
    <row r="177" spans="1:1" s="6" customFormat="1" x14ac:dyDescent="0.2">
      <c r="A177" s="11"/>
    </row>
    <row r="178" spans="1:1" s="6" customFormat="1" x14ac:dyDescent="0.2">
      <c r="A178" s="11"/>
    </row>
    <row r="179" spans="1:1" s="6" customFormat="1" x14ac:dyDescent="0.2">
      <c r="A179" s="11"/>
    </row>
    <row r="180" spans="1:1" s="6" customFormat="1" x14ac:dyDescent="0.2">
      <c r="A180" s="11"/>
    </row>
    <row r="181" spans="1:1" s="6" customFormat="1" x14ac:dyDescent="0.2">
      <c r="A181" s="11"/>
    </row>
    <row r="182" spans="1:1" s="6" customFormat="1" x14ac:dyDescent="0.2">
      <c r="A182" s="11"/>
    </row>
    <row r="183" spans="1:1" s="6" customFormat="1" x14ac:dyDescent="0.2">
      <c r="A183" s="11"/>
    </row>
    <row r="184" spans="1:1" s="6" customFormat="1" x14ac:dyDescent="0.2">
      <c r="A184" s="11"/>
    </row>
    <row r="185" spans="1:1" s="6" customFormat="1" x14ac:dyDescent="0.2">
      <c r="A185" s="11"/>
    </row>
    <row r="186" spans="1:1" s="6" customFormat="1" x14ac:dyDescent="0.2">
      <c r="A186" s="11"/>
    </row>
    <row r="187" spans="1:1" s="6" customFormat="1" x14ac:dyDescent="0.2">
      <c r="A187" s="11"/>
    </row>
    <row r="188" spans="1:1" s="6" customFormat="1" x14ac:dyDescent="0.2">
      <c r="A188" s="11"/>
    </row>
    <row r="189" spans="1:1" s="6" customFormat="1" x14ac:dyDescent="0.2">
      <c r="A189" s="11"/>
    </row>
    <row r="190" spans="1:1" s="6" customFormat="1" x14ac:dyDescent="0.2">
      <c r="A190" s="11"/>
    </row>
    <row r="191" spans="1:1" s="6" customFormat="1" x14ac:dyDescent="0.2">
      <c r="A191" s="11"/>
    </row>
    <row r="192" spans="1:1" s="6" customFormat="1" x14ac:dyDescent="0.2">
      <c r="A192" s="11"/>
    </row>
    <row r="193" spans="1:1" s="6" customFormat="1" x14ac:dyDescent="0.2">
      <c r="A193" s="11"/>
    </row>
    <row r="194" spans="1:1" s="6" customFormat="1" x14ac:dyDescent="0.2">
      <c r="A194" s="11"/>
    </row>
    <row r="195" spans="1:1" s="6" customFormat="1" x14ac:dyDescent="0.2">
      <c r="A195" s="11"/>
    </row>
    <row r="196" spans="1:1" s="6" customFormat="1" x14ac:dyDescent="0.2">
      <c r="A196" s="11"/>
    </row>
    <row r="197" spans="1:1" s="6" customFormat="1" x14ac:dyDescent="0.2">
      <c r="A197" s="11"/>
    </row>
    <row r="198" spans="1:1" s="6" customFormat="1" x14ac:dyDescent="0.2">
      <c r="A198" s="11"/>
    </row>
    <row r="199" spans="1:1" s="6" customFormat="1" x14ac:dyDescent="0.2">
      <c r="A199" s="11"/>
    </row>
    <row r="200" spans="1:1" s="6" customFormat="1" x14ac:dyDescent="0.2">
      <c r="A200" s="11"/>
    </row>
    <row r="201" spans="1:1" s="6" customFormat="1" x14ac:dyDescent="0.2">
      <c r="A201" s="11"/>
    </row>
    <row r="202" spans="1:1" s="6" customFormat="1" x14ac:dyDescent="0.2">
      <c r="A202" s="11"/>
    </row>
    <row r="203" spans="1:1" s="6" customFormat="1" x14ac:dyDescent="0.2">
      <c r="A203" s="11"/>
    </row>
    <row r="204" spans="1:1" s="6" customFormat="1" x14ac:dyDescent="0.2">
      <c r="A204" s="11"/>
    </row>
    <row r="205" spans="1:1" s="6" customFormat="1" x14ac:dyDescent="0.2">
      <c r="A205" s="11"/>
    </row>
    <row r="206" spans="1:1" s="6" customFormat="1" x14ac:dyDescent="0.2">
      <c r="A206" s="11"/>
    </row>
    <row r="207" spans="1:1" s="6" customFormat="1" x14ac:dyDescent="0.2">
      <c r="A207" s="11"/>
    </row>
    <row r="208" spans="1:1" s="6" customFormat="1" x14ac:dyDescent="0.2">
      <c r="A208" s="11"/>
    </row>
    <row r="209" spans="1:1" s="6" customFormat="1" x14ac:dyDescent="0.2">
      <c r="A209" s="11"/>
    </row>
    <row r="210" spans="1:1" s="6" customFormat="1" x14ac:dyDescent="0.2">
      <c r="A210" s="11"/>
    </row>
    <row r="211" spans="1:1" s="6" customFormat="1" x14ac:dyDescent="0.2">
      <c r="A211" s="11"/>
    </row>
    <row r="212" spans="1:1" s="6" customFormat="1" x14ac:dyDescent="0.2">
      <c r="A212" s="11"/>
    </row>
    <row r="213" spans="1:1" s="6" customFormat="1" x14ac:dyDescent="0.2">
      <c r="A213" s="11"/>
    </row>
    <row r="214" spans="1:1" s="6" customFormat="1" x14ac:dyDescent="0.2">
      <c r="A214" s="11"/>
    </row>
    <row r="215" spans="1:1" s="6" customFormat="1" x14ac:dyDescent="0.2">
      <c r="A215" s="11"/>
    </row>
    <row r="216" spans="1:1" s="6" customFormat="1" x14ac:dyDescent="0.2">
      <c r="A216" s="11"/>
    </row>
    <row r="217" spans="1:1" s="6" customFormat="1" x14ac:dyDescent="0.2">
      <c r="A217" s="11"/>
    </row>
    <row r="218" spans="1:1" s="6" customFormat="1" x14ac:dyDescent="0.2">
      <c r="A218" s="11"/>
    </row>
    <row r="219" spans="1:1" s="6" customFormat="1" x14ac:dyDescent="0.2">
      <c r="A219" s="11"/>
    </row>
    <row r="220" spans="1:1" s="6" customFormat="1" x14ac:dyDescent="0.2">
      <c r="A220" s="11"/>
    </row>
    <row r="221" spans="1:1" s="6" customFormat="1" x14ac:dyDescent="0.2">
      <c r="A221" s="11"/>
    </row>
    <row r="222" spans="1:1" s="6" customFormat="1" x14ac:dyDescent="0.2">
      <c r="A222" s="11"/>
    </row>
    <row r="223" spans="1:1" s="6" customFormat="1" x14ac:dyDescent="0.2">
      <c r="A223" s="11"/>
    </row>
    <row r="224" spans="1:1" s="6" customFormat="1" x14ac:dyDescent="0.2">
      <c r="A224" s="11"/>
    </row>
    <row r="225" spans="1:1" s="6" customFormat="1" x14ac:dyDescent="0.2">
      <c r="A225" s="11"/>
    </row>
    <row r="226" spans="1:1" s="6" customFormat="1" x14ac:dyDescent="0.2">
      <c r="A226" s="11"/>
    </row>
    <row r="227" spans="1:1" s="6" customFormat="1" x14ac:dyDescent="0.2">
      <c r="A227" s="11"/>
    </row>
    <row r="228" spans="1:1" s="6" customFormat="1" x14ac:dyDescent="0.2">
      <c r="A228" s="11"/>
    </row>
    <row r="229" spans="1:1" s="6" customFormat="1" x14ac:dyDescent="0.2">
      <c r="A229" s="11"/>
    </row>
    <row r="230" spans="1:1" s="6" customFormat="1" x14ac:dyDescent="0.2">
      <c r="A230" s="11"/>
    </row>
    <row r="231" spans="1:1" s="6" customFormat="1" x14ac:dyDescent="0.2">
      <c r="A231" s="11"/>
    </row>
    <row r="232" spans="1:1" s="6" customFormat="1" x14ac:dyDescent="0.2">
      <c r="A232" s="11"/>
    </row>
    <row r="233" spans="1:1" s="6" customFormat="1" x14ac:dyDescent="0.2">
      <c r="A233" s="11"/>
    </row>
    <row r="234" spans="1:1" s="6" customFormat="1" x14ac:dyDescent="0.2">
      <c r="A234" s="11"/>
    </row>
    <row r="235" spans="1:1" s="6" customFormat="1" x14ac:dyDescent="0.2">
      <c r="A235" s="11"/>
    </row>
    <row r="236" spans="1:1" s="6" customFormat="1" x14ac:dyDescent="0.2">
      <c r="A236" s="11"/>
    </row>
    <row r="237" spans="1:1" s="6" customFormat="1" x14ac:dyDescent="0.2">
      <c r="A237" s="11"/>
    </row>
    <row r="238" spans="1:1" s="6" customFormat="1" x14ac:dyDescent="0.2">
      <c r="A238" s="11"/>
    </row>
    <row r="239" spans="1:1" s="6" customFormat="1" x14ac:dyDescent="0.2">
      <c r="A239" s="11"/>
    </row>
    <row r="240" spans="1:1" s="6" customFormat="1" x14ac:dyDescent="0.2">
      <c r="A240" s="11"/>
    </row>
    <row r="241" spans="1:1" s="6" customFormat="1" x14ac:dyDescent="0.2">
      <c r="A241" s="11"/>
    </row>
    <row r="242" spans="1:1" s="6" customFormat="1" x14ac:dyDescent="0.2">
      <c r="A242" s="11"/>
    </row>
    <row r="243" spans="1:1" s="6" customFormat="1" x14ac:dyDescent="0.2">
      <c r="A243" s="11"/>
    </row>
    <row r="244" spans="1:1" s="6" customFormat="1" x14ac:dyDescent="0.2">
      <c r="A244" s="11"/>
    </row>
    <row r="245" spans="1:1" s="6" customFormat="1" x14ac:dyDescent="0.2">
      <c r="A245" s="11"/>
    </row>
    <row r="246" spans="1:1" s="6" customFormat="1" x14ac:dyDescent="0.2">
      <c r="A246" s="11"/>
    </row>
    <row r="247" spans="1:1" s="6" customFormat="1" x14ac:dyDescent="0.2">
      <c r="A247" s="11"/>
    </row>
    <row r="248" spans="1:1" s="6" customFormat="1" x14ac:dyDescent="0.2">
      <c r="A248" s="11"/>
    </row>
    <row r="249" spans="1:1" s="6" customFormat="1" x14ac:dyDescent="0.2">
      <c r="A249" s="11"/>
    </row>
    <row r="250" spans="1:1" s="6" customFormat="1" x14ac:dyDescent="0.2">
      <c r="A250" s="11"/>
    </row>
    <row r="251" spans="1:1" s="6" customFormat="1" x14ac:dyDescent="0.2">
      <c r="A251" s="11"/>
    </row>
    <row r="252" spans="1:1" s="6" customFormat="1" x14ac:dyDescent="0.2">
      <c r="A252" s="11"/>
    </row>
    <row r="253" spans="1:1" s="6" customFormat="1" x14ac:dyDescent="0.2">
      <c r="A253" s="11"/>
    </row>
    <row r="254" spans="1:1" s="6" customFormat="1" x14ac:dyDescent="0.2">
      <c r="A254" s="11"/>
    </row>
    <row r="255" spans="1:1" s="6" customFormat="1" x14ac:dyDescent="0.2">
      <c r="A255" s="11"/>
    </row>
    <row r="256" spans="1:1" s="6" customFormat="1" x14ac:dyDescent="0.2">
      <c r="A256" s="11"/>
    </row>
    <row r="257" spans="1:1" s="6" customFormat="1" x14ac:dyDescent="0.2">
      <c r="A257" s="11"/>
    </row>
    <row r="258" spans="1:1" s="6" customFormat="1" x14ac:dyDescent="0.2">
      <c r="A258" s="11"/>
    </row>
    <row r="259" spans="1:1" s="6" customFormat="1" x14ac:dyDescent="0.2">
      <c r="A259" s="11"/>
    </row>
    <row r="260" spans="1:1" s="6" customFormat="1" x14ac:dyDescent="0.2">
      <c r="A260" s="11"/>
    </row>
    <row r="261" spans="1:1" s="6" customFormat="1" x14ac:dyDescent="0.2">
      <c r="A261" s="11"/>
    </row>
    <row r="262" spans="1:1" s="6" customFormat="1" x14ac:dyDescent="0.2">
      <c r="A262" s="11"/>
    </row>
    <row r="263" spans="1:1" s="6" customFormat="1" x14ac:dyDescent="0.2">
      <c r="A263" s="11"/>
    </row>
    <row r="264" spans="1:1" s="6" customFormat="1" x14ac:dyDescent="0.2">
      <c r="A264" s="11"/>
    </row>
    <row r="265" spans="1:1" s="6" customFormat="1" x14ac:dyDescent="0.2">
      <c r="A265" s="11"/>
    </row>
    <row r="266" spans="1:1" s="6" customFormat="1" x14ac:dyDescent="0.2">
      <c r="A266" s="11"/>
    </row>
    <row r="267" spans="1:1" s="6" customFormat="1" x14ac:dyDescent="0.2">
      <c r="A267" s="11"/>
    </row>
    <row r="268" spans="1:1" s="6" customFormat="1" x14ac:dyDescent="0.2">
      <c r="A268" s="11"/>
    </row>
    <row r="269" spans="1:1" s="6" customFormat="1" x14ac:dyDescent="0.2">
      <c r="A269" s="11"/>
    </row>
    <row r="270" spans="1:1" s="6" customFormat="1" x14ac:dyDescent="0.2">
      <c r="A270" s="11"/>
    </row>
    <row r="271" spans="1:1" s="6" customFormat="1" x14ac:dyDescent="0.2">
      <c r="A271" s="11"/>
    </row>
    <row r="272" spans="1:1" s="6" customFormat="1" x14ac:dyDescent="0.2">
      <c r="A272" s="11"/>
    </row>
    <row r="273" spans="1:1" s="6" customFormat="1" x14ac:dyDescent="0.2">
      <c r="A273" s="11"/>
    </row>
  </sheetData>
  <mergeCells count="27">
    <mergeCell ref="B1:H1"/>
    <mergeCell ref="I1:T1"/>
    <mergeCell ref="B3:B5"/>
    <mergeCell ref="C3:C5"/>
    <mergeCell ref="D3:D5"/>
    <mergeCell ref="E3:E5"/>
    <mergeCell ref="F3:H3"/>
    <mergeCell ref="I3:I5"/>
    <mergeCell ref="J3:S3"/>
    <mergeCell ref="T3:T5"/>
    <mergeCell ref="Q4:Q5"/>
    <mergeCell ref="R4:S4"/>
    <mergeCell ref="C7:H7"/>
    <mergeCell ref="I7:S7"/>
    <mergeCell ref="C44:H44"/>
    <mergeCell ref="I44:S44"/>
    <mergeCell ref="F4:F5"/>
    <mergeCell ref="H4:H5"/>
    <mergeCell ref="J4:J5"/>
    <mergeCell ref="K4:L4"/>
    <mergeCell ref="M4:M5"/>
    <mergeCell ref="N4:P4"/>
    <mergeCell ref="C80:H80"/>
    <mergeCell ref="I80:S80"/>
    <mergeCell ref="B117:H117"/>
    <mergeCell ref="I117:O117"/>
    <mergeCell ref="P117:Q117"/>
  </mergeCells>
  <hyperlinks>
    <hyperlink ref="B1:Q1" location="Inhaltsverzeichnis!A1" display="2  Erwerbstätige am Arbeitsort im Land Berlin 1991 bis 2014 nach ausgewählten Wirtschaftsbereichen" xr:uid="{6526063D-0B9C-432F-A0A9-3478FB6A5723}"/>
    <hyperlink ref="R1:S1" location="Inhaltsverzeichnis!A1" display="2  Erwerbstätige am Arbeitsort im Land Berlin 1991 bis 2014 nach ausgewählten Wirtschaftsbereichen" xr:uid="{5B7EE985-0CC8-42EE-BFF3-52689CE61274}"/>
    <hyperlink ref="T1" location="Inhaltsverzeichnis!A1" display="2  Erwerbstätige am Arbeitsort im Land Berlin 1991 bis 2014 nach ausgewählten Wirtschaftsbereichen" xr:uid="{68E0B519-D96C-4A2A-ADC6-24770F0EB8D6}"/>
  </hyperlinks>
  <pageMargins left="0.59055118110236227" right="0.59055118110236227" top="0.78740157480314965" bottom="0.59055118110236227" header="0.31496062992125984" footer="0.23622047244094491"/>
  <pageSetup paperSize="9" firstPageNumber="11" orientation="portrait" r:id="rId1"/>
  <headerFooter alignWithMargins="0">
    <oddHeader>&amp;C&amp;"Arial,Standard"&amp;8– &amp;P –</oddHeader>
    <oddFooter xml:space="preserve">&amp;C&amp;"Source Sans Pro,Standard"&amp;7&amp;K000000 © Amt für Statistik Berlin-Brandenburg — SB A VI 9 - hj 2/25 –  Berlin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6BDE87-A2B7-4741-929F-CD825B08D7C6}">
  <dimension ref="A1:X273"/>
  <sheetViews>
    <sheetView zoomScaleNormal="100" zoomScaleSheetLayoutView="100" workbookViewId="0">
      <pane ySplit="5" topLeftCell="A6" activePane="bottomLeft" state="frozen"/>
      <selection pane="bottomLeft"/>
    </sheetView>
  </sheetViews>
  <sheetFormatPr baseColWidth="10" defaultRowHeight="12.75" outlineLevelRow="1" x14ac:dyDescent="0.2"/>
  <cols>
    <col min="1" max="1" width="19.7109375" style="10" customWidth="1"/>
    <col min="2" max="2" width="13.28515625" customWidth="1"/>
    <col min="3" max="8" width="9.7109375" customWidth="1"/>
    <col min="9" max="19" width="7.7109375" customWidth="1"/>
    <col min="20" max="20" width="6.42578125" customWidth="1"/>
  </cols>
  <sheetData>
    <row r="1" spans="1:20" s="57" customFormat="1" ht="24" customHeight="1" x14ac:dyDescent="0.2">
      <c r="B1" s="182" t="s">
        <v>130</v>
      </c>
      <c r="C1" s="182"/>
      <c r="D1" s="182"/>
      <c r="E1" s="182"/>
      <c r="F1" s="182"/>
      <c r="G1" s="182"/>
      <c r="H1" s="182"/>
      <c r="I1" s="182" t="s">
        <v>130</v>
      </c>
      <c r="J1" s="182"/>
      <c r="K1" s="182"/>
      <c r="L1" s="182"/>
      <c r="M1" s="182"/>
      <c r="N1" s="182"/>
      <c r="O1" s="182"/>
      <c r="P1" s="182"/>
      <c r="Q1" s="182"/>
      <c r="R1" s="182"/>
      <c r="S1" s="182"/>
      <c r="T1" s="182"/>
    </row>
    <row r="2" spans="1:20" s="70" customFormat="1" ht="12" customHeight="1" x14ac:dyDescent="0.2">
      <c r="B2" s="71"/>
      <c r="C2" s="72"/>
      <c r="D2" s="72"/>
      <c r="E2" s="73"/>
      <c r="F2" s="73"/>
      <c r="G2" s="73"/>
      <c r="H2" s="72"/>
      <c r="I2" s="74"/>
      <c r="J2" s="73"/>
      <c r="K2" s="73"/>
      <c r="L2" s="73"/>
      <c r="M2" s="73"/>
      <c r="N2" s="73"/>
      <c r="O2" s="73"/>
      <c r="P2" s="73"/>
      <c r="Q2" s="73"/>
      <c r="R2" s="73"/>
      <c r="S2" s="73"/>
    </row>
    <row r="3" spans="1:20" s="10" customFormat="1" ht="12" customHeight="1" x14ac:dyDescent="0.2">
      <c r="B3" s="183" t="s">
        <v>34</v>
      </c>
      <c r="C3" s="179" t="s">
        <v>44</v>
      </c>
      <c r="D3" s="179" t="s">
        <v>45</v>
      </c>
      <c r="E3" s="179" t="s">
        <v>46</v>
      </c>
      <c r="F3" s="179" t="s">
        <v>38</v>
      </c>
      <c r="G3" s="179"/>
      <c r="H3" s="181"/>
      <c r="I3" s="183" t="s">
        <v>47</v>
      </c>
      <c r="J3" s="185" t="s">
        <v>38</v>
      </c>
      <c r="K3" s="185"/>
      <c r="L3" s="185"/>
      <c r="M3" s="185"/>
      <c r="N3" s="185"/>
      <c r="O3" s="185"/>
      <c r="P3" s="185"/>
      <c r="Q3" s="185"/>
      <c r="R3" s="185"/>
      <c r="S3" s="185"/>
      <c r="T3" s="181" t="s">
        <v>34</v>
      </c>
    </row>
    <row r="4" spans="1:20" s="10" customFormat="1" ht="12" customHeight="1" x14ac:dyDescent="0.2">
      <c r="B4" s="183"/>
      <c r="C4" s="180"/>
      <c r="D4" s="179"/>
      <c r="E4" s="179"/>
      <c r="F4" s="179" t="s">
        <v>48</v>
      </c>
      <c r="G4" s="58" t="s">
        <v>49</v>
      </c>
      <c r="H4" s="181" t="s">
        <v>50</v>
      </c>
      <c r="I4" s="183"/>
      <c r="J4" s="179" t="s">
        <v>51</v>
      </c>
      <c r="K4" s="180" t="s">
        <v>38</v>
      </c>
      <c r="L4" s="180"/>
      <c r="M4" s="179" t="s">
        <v>52</v>
      </c>
      <c r="N4" s="180" t="s">
        <v>38</v>
      </c>
      <c r="O4" s="180"/>
      <c r="P4" s="180"/>
      <c r="Q4" s="179" t="s">
        <v>53</v>
      </c>
      <c r="R4" s="180" t="s">
        <v>38</v>
      </c>
      <c r="S4" s="180"/>
      <c r="T4" s="181"/>
    </row>
    <row r="5" spans="1:20" s="11" customFormat="1" ht="109.9" customHeight="1" x14ac:dyDescent="0.2">
      <c r="B5" s="184"/>
      <c r="C5" s="180"/>
      <c r="D5" s="179"/>
      <c r="E5" s="179"/>
      <c r="F5" s="179"/>
      <c r="G5" s="59" t="s">
        <v>54</v>
      </c>
      <c r="H5" s="181"/>
      <c r="I5" s="183"/>
      <c r="J5" s="179"/>
      <c r="K5" s="59" t="s">
        <v>55</v>
      </c>
      <c r="L5" s="59" t="s">
        <v>56</v>
      </c>
      <c r="M5" s="179"/>
      <c r="N5" s="59" t="s">
        <v>57</v>
      </c>
      <c r="O5" s="59" t="s">
        <v>58</v>
      </c>
      <c r="P5" s="59" t="s">
        <v>59</v>
      </c>
      <c r="Q5" s="179"/>
      <c r="R5" s="59" t="s">
        <v>60</v>
      </c>
      <c r="S5" s="59" t="s">
        <v>61</v>
      </c>
      <c r="T5" s="186"/>
    </row>
    <row r="6" spans="1:20" s="6" customFormat="1" ht="12" customHeight="1" x14ac:dyDescent="0.2">
      <c r="A6" s="11"/>
      <c r="B6" s="48"/>
      <c r="C6" s="48"/>
      <c r="D6" s="48"/>
      <c r="E6" s="48"/>
      <c r="F6" s="48"/>
      <c r="G6" s="48"/>
      <c r="H6" s="48"/>
      <c r="I6" s="48"/>
      <c r="J6" s="48"/>
      <c r="K6" s="48"/>
      <c r="L6" s="48"/>
      <c r="M6" s="48"/>
      <c r="N6" s="48"/>
      <c r="O6" s="48"/>
      <c r="P6" s="48"/>
      <c r="Q6" s="48"/>
      <c r="R6" s="48"/>
      <c r="S6" s="48"/>
      <c r="T6" s="48"/>
    </row>
    <row r="7" spans="1:20" s="6" customFormat="1" ht="12" customHeight="1" x14ac:dyDescent="0.2">
      <c r="A7" s="11"/>
      <c r="B7" s="48"/>
      <c r="C7" s="172" t="s">
        <v>41</v>
      </c>
      <c r="D7" s="172"/>
      <c r="E7" s="172"/>
      <c r="F7" s="172"/>
      <c r="G7" s="172"/>
      <c r="H7" s="172"/>
      <c r="I7" s="172" t="s">
        <v>41</v>
      </c>
      <c r="J7" s="172"/>
      <c r="K7" s="172"/>
      <c r="L7" s="172"/>
      <c r="M7" s="172"/>
      <c r="N7" s="172"/>
      <c r="O7" s="172"/>
      <c r="P7" s="172"/>
      <c r="Q7" s="172"/>
      <c r="R7" s="172"/>
      <c r="S7" s="172"/>
      <c r="T7" s="48"/>
    </row>
    <row r="8" spans="1:20" s="6" customFormat="1" ht="12" customHeight="1" x14ac:dyDescent="0.2">
      <c r="A8" s="11"/>
      <c r="B8" s="49">
        <v>1991</v>
      </c>
      <c r="C8" s="50">
        <v>124.93899999999999</v>
      </c>
      <c r="D8" s="50">
        <v>0.248</v>
      </c>
      <c r="E8" s="50">
        <v>17.873000000000001</v>
      </c>
      <c r="F8" s="50">
        <v>6.984</v>
      </c>
      <c r="G8" s="50">
        <v>6.8869999999999996</v>
      </c>
      <c r="H8" s="50">
        <v>10.888999999999999</v>
      </c>
      <c r="I8" s="50">
        <v>106.818</v>
      </c>
      <c r="J8" s="50">
        <v>42.09</v>
      </c>
      <c r="K8" s="50" t="s">
        <v>19</v>
      </c>
      <c r="L8" s="50" t="s">
        <v>19</v>
      </c>
      <c r="M8" s="50">
        <v>29.529</v>
      </c>
      <c r="N8" s="50" t="s">
        <v>19</v>
      </c>
      <c r="O8" s="50" t="s">
        <v>19</v>
      </c>
      <c r="P8" s="50" t="s">
        <v>19</v>
      </c>
      <c r="Q8" s="50">
        <v>35.198999999999998</v>
      </c>
      <c r="R8" s="50" t="s">
        <v>19</v>
      </c>
      <c r="S8" s="50" t="s">
        <v>19</v>
      </c>
      <c r="T8" s="49">
        <v>1991</v>
      </c>
    </row>
    <row r="9" spans="1:20" s="6" customFormat="1" ht="12" hidden="1" customHeight="1" outlineLevel="1" x14ac:dyDescent="0.2">
      <c r="A9" s="11"/>
      <c r="B9" s="49">
        <v>1992</v>
      </c>
      <c r="C9" s="50">
        <v>132.303</v>
      </c>
      <c r="D9" s="50">
        <v>0.249</v>
      </c>
      <c r="E9" s="50">
        <v>19.193999999999999</v>
      </c>
      <c r="F9" s="50">
        <v>7.3739999999999997</v>
      </c>
      <c r="G9" s="50">
        <v>7.2960000000000003</v>
      </c>
      <c r="H9" s="50">
        <v>11.82</v>
      </c>
      <c r="I9" s="50">
        <v>112.86</v>
      </c>
      <c r="J9" s="50">
        <v>44.856000000000002</v>
      </c>
      <c r="K9" s="50" t="s">
        <v>19</v>
      </c>
      <c r="L9" s="50" t="s">
        <v>19</v>
      </c>
      <c r="M9" s="50">
        <v>32.087000000000003</v>
      </c>
      <c r="N9" s="50" t="s">
        <v>19</v>
      </c>
      <c r="O9" s="50" t="s">
        <v>19</v>
      </c>
      <c r="P9" s="50" t="s">
        <v>19</v>
      </c>
      <c r="Q9" s="50">
        <v>35.917000000000002</v>
      </c>
      <c r="R9" s="50" t="s">
        <v>19</v>
      </c>
      <c r="S9" s="50" t="s">
        <v>19</v>
      </c>
      <c r="T9" s="49">
        <v>1992</v>
      </c>
    </row>
    <row r="10" spans="1:20" s="6" customFormat="1" ht="12" hidden="1" customHeight="1" outlineLevel="1" x14ac:dyDescent="0.2">
      <c r="A10" s="11"/>
      <c r="B10" s="49">
        <v>1993</v>
      </c>
      <c r="C10" s="50">
        <v>140.327</v>
      </c>
      <c r="D10" s="50">
        <v>0.17699999999999999</v>
      </c>
      <c r="E10" s="50">
        <v>21.091999999999999</v>
      </c>
      <c r="F10" s="50">
        <v>7.7370000000000001</v>
      </c>
      <c r="G10" s="50">
        <v>7.6719999999999997</v>
      </c>
      <c r="H10" s="50">
        <v>13.355</v>
      </c>
      <c r="I10" s="50">
        <v>119.05800000000001</v>
      </c>
      <c r="J10" s="50">
        <v>46.609000000000002</v>
      </c>
      <c r="K10" s="50" t="s">
        <v>19</v>
      </c>
      <c r="L10" s="50" t="s">
        <v>19</v>
      </c>
      <c r="M10" s="50">
        <v>34.688000000000002</v>
      </c>
      <c r="N10" s="50" t="s">
        <v>19</v>
      </c>
      <c r="O10" s="50" t="s">
        <v>19</v>
      </c>
      <c r="P10" s="50" t="s">
        <v>19</v>
      </c>
      <c r="Q10" s="50">
        <v>37.761000000000003</v>
      </c>
      <c r="R10" s="50" t="s">
        <v>19</v>
      </c>
      <c r="S10" s="50" t="s">
        <v>19</v>
      </c>
      <c r="T10" s="49">
        <v>1993</v>
      </c>
    </row>
    <row r="11" spans="1:20" s="6" customFormat="1" ht="12" hidden="1" customHeight="1" outlineLevel="1" x14ac:dyDescent="0.2">
      <c r="A11" s="11"/>
      <c r="B11" s="49">
        <v>1994</v>
      </c>
      <c r="C11" s="50">
        <v>151.422</v>
      </c>
      <c r="D11" s="50">
        <v>0.17899999999999999</v>
      </c>
      <c r="E11" s="50">
        <v>22.422000000000001</v>
      </c>
      <c r="F11" s="50">
        <v>7.4119999999999999</v>
      </c>
      <c r="G11" s="50">
        <v>7.3659999999999997</v>
      </c>
      <c r="H11" s="50">
        <v>15.01</v>
      </c>
      <c r="I11" s="50">
        <v>128.821</v>
      </c>
      <c r="J11" s="50">
        <v>50.991</v>
      </c>
      <c r="K11" s="50" t="s">
        <v>19</v>
      </c>
      <c r="L11" s="50" t="s">
        <v>19</v>
      </c>
      <c r="M11" s="50">
        <v>36.506</v>
      </c>
      <c r="N11" s="50" t="s">
        <v>19</v>
      </c>
      <c r="O11" s="50" t="s">
        <v>19</v>
      </c>
      <c r="P11" s="50" t="s">
        <v>19</v>
      </c>
      <c r="Q11" s="50">
        <v>41.323999999999998</v>
      </c>
      <c r="R11" s="50" t="s">
        <v>19</v>
      </c>
      <c r="S11" s="50" t="s">
        <v>19</v>
      </c>
      <c r="T11" s="49">
        <v>1994</v>
      </c>
    </row>
    <row r="12" spans="1:20" s="6" customFormat="1" ht="12" customHeight="1" collapsed="1" x14ac:dyDescent="0.2">
      <c r="A12" s="11"/>
      <c r="B12" s="49">
        <v>1995</v>
      </c>
      <c r="C12" s="50">
        <v>158.23599999999999</v>
      </c>
      <c r="D12" s="50">
        <v>0.17699999999999999</v>
      </c>
      <c r="E12" s="50">
        <v>21.677</v>
      </c>
      <c r="F12" s="50">
        <v>7.0060000000000002</v>
      </c>
      <c r="G12" s="50">
        <v>6.9710000000000001</v>
      </c>
      <c r="H12" s="50">
        <v>14.670999999999999</v>
      </c>
      <c r="I12" s="50">
        <v>136.38200000000001</v>
      </c>
      <c r="J12" s="50">
        <v>53.225999999999999</v>
      </c>
      <c r="K12" s="50" t="s">
        <v>19</v>
      </c>
      <c r="L12" s="50" t="s">
        <v>19</v>
      </c>
      <c r="M12" s="50">
        <v>37.579000000000001</v>
      </c>
      <c r="N12" s="50" t="s">
        <v>19</v>
      </c>
      <c r="O12" s="50" t="s">
        <v>19</v>
      </c>
      <c r="P12" s="50" t="s">
        <v>19</v>
      </c>
      <c r="Q12" s="50">
        <v>45.576999999999998</v>
      </c>
      <c r="R12" s="50" t="s">
        <v>19</v>
      </c>
      <c r="S12" s="50" t="s">
        <v>19</v>
      </c>
      <c r="T12" s="49">
        <v>1995</v>
      </c>
    </row>
    <row r="13" spans="1:20" s="6" customFormat="1" ht="12" hidden="1" customHeight="1" outlineLevel="1" x14ac:dyDescent="0.2">
      <c r="A13" s="11"/>
      <c r="B13" s="49">
        <v>1996</v>
      </c>
      <c r="C13" s="50">
        <v>164.321</v>
      </c>
      <c r="D13" s="50">
        <v>0.16700000000000001</v>
      </c>
      <c r="E13" s="50">
        <v>22.195</v>
      </c>
      <c r="F13" s="50">
        <v>6.44</v>
      </c>
      <c r="G13" s="50">
        <v>6.3949999999999996</v>
      </c>
      <c r="H13" s="50">
        <v>15.755000000000001</v>
      </c>
      <c r="I13" s="50">
        <v>141.959</v>
      </c>
      <c r="J13" s="50">
        <v>53.502000000000002</v>
      </c>
      <c r="K13" s="50" t="s">
        <v>19</v>
      </c>
      <c r="L13" s="50" t="s">
        <v>19</v>
      </c>
      <c r="M13" s="50">
        <v>39.603000000000002</v>
      </c>
      <c r="N13" s="50" t="s">
        <v>19</v>
      </c>
      <c r="O13" s="50" t="s">
        <v>19</v>
      </c>
      <c r="P13" s="50" t="s">
        <v>19</v>
      </c>
      <c r="Q13" s="50">
        <v>48.853999999999999</v>
      </c>
      <c r="R13" s="50" t="s">
        <v>19</v>
      </c>
      <c r="S13" s="50" t="s">
        <v>19</v>
      </c>
      <c r="T13" s="49">
        <v>1996</v>
      </c>
    </row>
    <row r="14" spans="1:20" s="6" customFormat="1" ht="12" hidden="1" customHeight="1" outlineLevel="1" x14ac:dyDescent="0.2">
      <c r="A14" s="11"/>
      <c r="B14" s="49">
        <v>1997</v>
      </c>
      <c r="C14" s="50">
        <v>167.541</v>
      </c>
      <c r="D14" s="50">
        <v>0.161</v>
      </c>
      <c r="E14" s="50">
        <v>24.388999999999999</v>
      </c>
      <c r="F14" s="50">
        <v>6.8680000000000003</v>
      </c>
      <c r="G14" s="50">
        <v>6.8120000000000003</v>
      </c>
      <c r="H14" s="50">
        <v>17.521000000000001</v>
      </c>
      <c r="I14" s="50">
        <v>142.99100000000001</v>
      </c>
      <c r="J14" s="50">
        <v>52.04</v>
      </c>
      <c r="K14" s="50" t="s">
        <v>19</v>
      </c>
      <c r="L14" s="50" t="s">
        <v>19</v>
      </c>
      <c r="M14" s="50">
        <v>41.521999999999998</v>
      </c>
      <c r="N14" s="50" t="s">
        <v>19</v>
      </c>
      <c r="O14" s="50" t="s">
        <v>19</v>
      </c>
      <c r="P14" s="50" t="s">
        <v>19</v>
      </c>
      <c r="Q14" s="50">
        <v>49.429000000000002</v>
      </c>
      <c r="R14" s="50" t="s">
        <v>19</v>
      </c>
      <c r="S14" s="50" t="s">
        <v>19</v>
      </c>
      <c r="T14" s="49">
        <v>1997</v>
      </c>
    </row>
    <row r="15" spans="1:20" s="6" customFormat="1" ht="12" hidden="1" customHeight="1" outlineLevel="1" x14ac:dyDescent="0.2">
      <c r="A15" s="11"/>
      <c r="B15" s="49">
        <v>1998</v>
      </c>
      <c r="C15" s="50">
        <v>167.27799999999999</v>
      </c>
      <c r="D15" s="50">
        <v>0.13300000000000001</v>
      </c>
      <c r="E15" s="50">
        <v>25.344999999999999</v>
      </c>
      <c r="F15" s="50">
        <v>6.55</v>
      </c>
      <c r="G15" s="50">
        <v>6.4690000000000003</v>
      </c>
      <c r="H15" s="50">
        <v>18.795000000000002</v>
      </c>
      <c r="I15" s="50">
        <v>141.80000000000001</v>
      </c>
      <c r="J15" s="50">
        <v>53.503</v>
      </c>
      <c r="K15" s="50" t="s">
        <v>19</v>
      </c>
      <c r="L15" s="50" t="s">
        <v>19</v>
      </c>
      <c r="M15" s="50">
        <v>40.697000000000003</v>
      </c>
      <c r="N15" s="50" t="s">
        <v>19</v>
      </c>
      <c r="O15" s="50" t="s">
        <v>19</v>
      </c>
      <c r="P15" s="50" t="s">
        <v>19</v>
      </c>
      <c r="Q15" s="50">
        <v>47.6</v>
      </c>
      <c r="R15" s="50" t="s">
        <v>19</v>
      </c>
      <c r="S15" s="50" t="s">
        <v>19</v>
      </c>
      <c r="T15" s="49">
        <v>1998</v>
      </c>
    </row>
    <row r="16" spans="1:20" s="6" customFormat="1" ht="12" hidden="1" customHeight="1" outlineLevel="1" x14ac:dyDescent="0.2">
      <c r="A16" s="11"/>
      <c r="B16" s="49">
        <v>1999</v>
      </c>
      <c r="C16" s="50">
        <v>165.69</v>
      </c>
      <c r="D16" s="50">
        <v>0.20599999999999999</v>
      </c>
      <c r="E16" s="50">
        <v>24.327999999999999</v>
      </c>
      <c r="F16" s="50">
        <v>6.4089999999999998</v>
      </c>
      <c r="G16" s="50">
        <v>6.31</v>
      </c>
      <c r="H16" s="50">
        <v>17.919</v>
      </c>
      <c r="I16" s="50">
        <v>141.15600000000001</v>
      </c>
      <c r="J16" s="50">
        <v>51.689</v>
      </c>
      <c r="K16" s="50" t="s">
        <v>19</v>
      </c>
      <c r="L16" s="50" t="s">
        <v>19</v>
      </c>
      <c r="M16" s="50">
        <v>41.143999999999998</v>
      </c>
      <c r="N16" s="50" t="s">
        <v>19</v>
      </c>
      <c r="O16" s="50" t="s">
        <v>19</v>
      </c>
      <c r="P16" s="50" t="s">
        <v>19</v>
      </c>
      <c r="Q16" s="50">
        <v>48.323</v>
      </c>
      <c r="R16" s="50" t="s">
        <v>19</v>
      </c>
      <c r="S16" s="50" t="s">
        <v>19</v>
      </c>
      <c r="T16" s="49">
        <v>1999</v>
      </c>
    </row>
    <row r="17" spans="1:24" s="6" customFormat="1" ht="12" customHeight="1" collapsed="1" x14ac:dyDescent="0.2">
      <c r="A17" s="11"/>
      <c r="B17" s="49">
        <v>2000</v>
      </c>
      <c r="C17" s="50">
        <v>170.619</v>
      </c>
      <c r="D17" s="50">
        <v>0.30299999999999999</v>
      </c>
      <c r="E17" s="50">
        <v>23.699000000000002</v>
      </c>
      <c r="F17" s="50">
        <v>5.4039999999999999</v>
      </c>
      <c r="G17" s="50">
        <v>5.2990000000000004</v>
      </c>
      <c r="H17" s="50">
        <v>18.295000000000002</v>
      </c>
      <c r="I17" s="50">
        <v>146.61699999999999</v>
      </c>
      <c r="J17" s="50">
        <v>50.771999999999998</v>
      </c>
      <c r="K17" s="50">
        <v>44.348999999999997</v>
      </c>
      <c r="L17" s="50">
        <v>6.423</v>
      </c>
      <c r="M17" s="50">
        <v>42.738</v>
      </c>
      <c r="N17" s="50">
        <v>5.4619999999999997</v>
      </c>
      <c r="O17" s="50">
        <v>5.55</v>
      </c>
      <c r="P17" s="50">
        <v>31.725999999999999</v>
      </c>
      <c r="Q17" s="50">
        <v>53.106999999999999</v>
      </c>
      <c r="R17" s="50">
        <v>26.821000000000002</v>
      </c>
      <c r="S17" s="50">
        <v>26.286000000000001</v>
      </c>
      <c r="T17" s="49">
        <v>2000</v>
      </c>
      <c r="U17" s="7"/>
      <c r="V17" s="7"/>
      <c r="W17" s="7"/>
      <c r="X17" s="7"/>
    </row>
    <row r="18" spans="1:24" s="6" customFormat="1" ht="12" hidden="1" customHeight="1" outlineLevel="1" x14ac:dyDescent="0.2">
      <c r="A18" s="11"/>
      <c r="B18" s="49">
        <v>2001</v>
      </c>
      <c r="C18" s="50">
        <v>172.46700000000001</v>
      </c>
      <c r="D18" s="50">
        <v>0.38600000000000001</v>
      </c>
      <c r="E18" s="50">
        <v>23.334</v>
      </c>
      <c r="F18" s="50">
        <v>6.0439999999999996</v>
      </c>
      <c r="G18" s="50">
        <v>5.9459999999999997</v>
      </c>
      <c r="H18" s="50">
        <v>17.29</v>
      </c>
      <c r="I18" s="50">
        <v>148.74700000000001</v>
      </c>
      <c r="J18" s="50">
        <v>50.84</v>
      </c>
      <c r="K18" s="50">
        <v>43.390999999999998</v>
      </c>
      <c r="L18" s="50">
        <v>7.4489999999999998</v>
      </c>
      <c r="M18" s="50">
        <v>41.667000000000002</v>
      </c>
      <c r="N18" s="50">
        <v>5.6020000000000003</v>
      </c>
      <c r="O18" s="50">
        <v>5.5170000000000003</v>
      </c>
      <c r="P18" s="50">
        <v>30.547999999999998</v>
      </c>
      <c r="Q18" s="50">
        <v>56.24</v>
      </c>
      <c r="R18" s="50">
        <v>27.18</v>
      </c>
      <c r="S18" s="50">
        <v>29.06</v>
      </c>
      <c r="T18" s="49">
        <v>2001</v>
      </c>
      <c r="U18" s="7"/>
      <c r="V18" s="7"/>
      <c r="W18" s="7"/>
      <c r="X18" s="7"/>
    </row>
    <row r="19" spans="1:24" s="6" customFormat="1" ht="12" hidden="1" customHeight="1" outlineLevel="1" x14ac:dyDescent="0.2">
      <c r="A19" s="11"/>
      <c r="B19" s="49">
        <v>2002</v>
      </c>
      <c r="C19" s="50">
        <v>174.80699999999999</v>
      </c>
      <c r="D19" s="50">
        <v>0.46200000000000002</v>
      </c>
      <c r="E19" s="50">
        <v>23.753</v>
      </c>
      <c r="F19" s="50">
        <v>6.3250000000000002</v>
      </c>
      <c r="G19" s="50">
        <v>6.22</v>
      </c>
      <c r="H19" s="50">
        <v>17.428000000000001</v>
      </c>
      <c r="I19" s="50">
        <v>150.59200000000001</v>
      </c>
      <c r="J19" s="50">
        <v>51.591999999999999</v>
      </c>
      <c r="K19" s="50">
        <v>43.567999999999998</v>
      </c>
      <c r="L19" s="50">
        <v>8.0239999999999991</v>
      </c>
      <c r="M19" s="50">
        <v>41.771999999999998</v>
      </c>
      <c r="N19" s="50">
        <v>5.75</v>
      </c>
      <c r="O19" s="50">
        <v>5.3520000000000003</v>
      </c>
      <c r="P19" s="50">
        <v>30.67</v>
      </c>
      <c r="Q19" s="50">
        <v>57.228000000000002</v>
      </c>
      <c r="R19" s="50">
        <v>26.895</v>
      </c>
      <c r="S19" s="50">
        <v>30.332999999999998</v>
      </c>
      <c r="T19" s="49">
        <v>2002</v>
      </c>
      <c r="U19" s="7"/>
      <c r="V19" s="7"/>
      <c r="W19" s="7"/>
      <c r="X19" s="7"/>
    </row>
    <row r="20" spans="1:24" s="6" customFormat="1" ht="12" hidden="1" customHeight="1" outlineLevel="1" collapsed="1" x14ac:dyDescent="0.2">
      <c r="A20" s="11"/>
      <c r="B20" s="49">
        <v>2003</v>
      </c>
      <c r="C20" s="50">
        <v>184.21600000000001</v>
      </c>
      <c r="D20" s="50">
        <v>0.53700000000000003</v>
      </c>
      <c r="E20" s="50">
        <v>23.04</v>
      </c>
      <c r="F20" s="50">
        <v>6.3289999999999997</v>
      </c>
      <c r="G20" s="50">
        <v>6.2069999999999999</v>
      </c>
      <c r="H20" s="50">
        <v>16.710999999999999</v>
      </c>
      <c r="I20" s="50">
        <v>160.63900000000001</v>
      </c>
      <c r="J20" s="50">
        <v>52.976999999999997</v>
      </c>
      <c r="K20" s="50">
        <v>44.295000000000002</v>
      </c>
      <c r="L20" s="50">
        <v>8.6820000000000004</v>
      </c>
      <c r="M20" s="50">
        <v>46.798000000000002</v>
      </c>
      <c r="N20" s="50">
        <v>6.3179999999999996</v>
      </c>
      <c r="O20" s="50">
        <v>5.9909999999999997</v>
      </c>
      <c r="P20" s="50">
        <v>34.488999999999997</v>
      </c>
      <c r="Q20" s="50">
        <v>60.863999999999997</v>
      </c>
      <c r="R20" s="50">
        <v>28.728999999999999</v>
      </c>
      <c r="S20" s="50">
        <v>32.134999999999998</v>
      </c>
      <c r="T20" s="49">
        <v>2003</v>
      </c>
      <c r="U20" s="7"/>
      <c r="V20" s="7"/>
      <c r="W20" s="7"/>
      <c r="X20" s="7"/>
    </row>
    <row r="21" spans="1:24" s="6" customFormat="1" ht="12" hidden="1" customHeight="1" outlineLevel="1" x14ac:dyDescent="0.2">
      <c r="A21" s="11"/>
      <c r="B21" s="49">
        <v>2004</v>
      </c>
      <c r="C21" s="50">
        <v>197.244</v>
      </c>
      <c r="D21" s="50">
        <v>0.50600000000000001</v>
      </c>
      <c r="E21" s="50">
        <v>23.803000000000001</v>
      </c>
      <c r="F21" s="50">
        <v>6.3579999999999997</v>
      </c>
      <c r="G21" s="50">
        <v>6.2380000000000004</v>
      </c>
      <c r="H21" s="50">
        <v>17.445</v>
      </c>
      <c r="I21" s="50">
        <v>172.935</v>
      </c>
      <c r="J21" s="50">
        <v>54.048999999999999</v>
      </c>
      <c r="K21" s="50">
        <v>44.853999999999999</v>
      </c>
      <c r="L21" s="50">
        <v>9.1950000000000003</v>
      </c>
      <c r="M21" s="50">
        <v>52.505000000000003</v>
      </c>
      <c r="N21" s="50">
        <v>6.4169999999999998</v>
      </c>
      <c r="O21" s="50">
        <v>6.8360000000000003</v>
      </c>
      <c r="P21" s="50">
        <v>39.252000000000002</v>
      </c>
      <c r="Q21" s="50">
        <v>66.381</v>
      </c>
      <c r="R21" s="50">
        <v>30.94</v>
      </c>
      <c r="S21" s="50">
        <v>35.441000000000003</v>
      </c>
      <c r="T21" s="49">
        <v>2004</v>
      </c>
      <c r="U21" s="7"/>
      <c r="V21" s="7"/>
      <c r="W21" s="7"/>
      <c r="X21" s="7"/>
    </row>
    <row r="22" spans="1:24" s="6" customFormat="1" ht="12" customHeight="1" collapsed="1" x14ac:dyDescent="0.2">
      <c r="A22" s="11"/>
      <c r="B22" s="49">
        <v>2005</v>
      </c>
      <c r="C22" s="50">
        <v>208.666</v>
      </c>
      <c r="D22" s="50">
        <v>0.45200000000000001</v>
      </c>
      <c r="E22" s="50">
        <v>24.623999999999999</v>
      </c>
      <c r="F22" s="50">
        <v>6.3789999999999996</v>
      </c>
      <c r="G22" s="50">
        <v>6.24</v>
      </c>
      <c r="H22" s="50">
        <v>18.245000000000001</v>
      </c>
      <c r="I22" s="50">
        <v>183.59</v>
      </c>
      <c r="J22" s="50">
        <v>55.694000000000003</v>
      </c>
      <c r="K22" s="50">
        <v>45.540999999999997</v>
      </c>
      <c r="L22" s="50">
        <v>10.153</v>
      </c>
      <c r="M22" s="50">
        <v>57.264000000000003</v>
      </c>
      <c r="N22" s="50">
        <v>5.6970000000000001</v>
      </c>
      <c r="O22" s="50">
        <v>7.6539999999999999</v>
      </c>
      <c r="P22" s="50">
        <v>43.912999999999997</v>
      </c>
      <c r="Q22" s="50">
        <v>70.632000000000005</v>
      </c>
      <c r="R22" s="50">
        <v>33.902999999999999</v>
      </c>
      <c r="S22" s="50">
        <v>36.728999999999999</v>
      </c>
      <c r="T22" s="49">
        <v>2005</v>
      </c>
      <c r="U22" s="7"/>
      <c r="V22" s="7"/>
      <c r="W22" s="7"/>
      <c r="X22" s="7"/>
    </row>
    <row r="23" spans="1:24" s="6" customFormat="1" ht="12" hidden="1" customHeight="1" outlineLevel="1" x14ac:dyDescent="0.2">
      <c r="A23" s="11"/>
      <c r="B23" s="49">
        <v>2006</v>
      </c>
      <c r="C23" s="50">
        <v>214.869</v>
      </c>
      <c r="D23" s="50">
        <v>0.432</v>
      </c>
      <c r="E23" s="50">
        <v>24.462</v>
      </c>
      <c r="F23" s="50">
        <v>6.298</v>
      </c>
      <c r="G23" s="50">
        <v>6.1550000000000002</v>
      </c>
      <c r="H23" s="50">
        <v>18.164000000000001</v>
      </c>
      <c r="I23" s="50">
        <v>189.97499999999999</v>
      </c>
      <c r="J23" s="50">
        <v>56.167999999999999</v>
      </c>
      <c r="K23" s="50">
        <v>45.225999999999999</v>
      </c>
      <c r="L23" s="50">
        <v>10.942</v>
      </c>
      <c r="M23" s="50">
        <v>58.36</v>
      </c>
      <c r="N23" s="50">
        <v>5.03</v>
      </c>
      <c r="O23" s="50">
        <v>7.48</v>
      </c>
      <c r="P23" s="50">
        <v>45.85</v>
      </c>
      <c r="Q23" s="50">
        <v>75.447000000000003</v>
      </c>
      <c r="R23" s="50">
        <v>37.076000000000001</v>
      </c>
      <c r="S23" s="50">
        <v>38.371000000000002</v>
      </c>
      <c r="T23" s="49">
        <v>2006</v>
      </c>
      <c r="U23" s="7"/>
      <c r="V23" s="7"/>
      <c r="W23" s="7"/>
      <c r="X23" s="7"/>
    </row>
    <row r="24" spans="1:24" s="6" customFormat="1" ht="12" hidden="1" customHeight="1" outlineLevel="1" x14ac:dyDescent="0.2">
      <c r="A24" s="11"/>
      <c r="B24" s="51">
        <v>2007</v>
      </c>
      <c r="C24" s="50">
        <v>216.66200000000001</v>
      </c>
      <c r="D24" s="50">
        <v>0.4</v>
      </c>
      <c r="E24" s="50">
        <v>24.266999999999999</v>
      </c>
      <c r="F24" s="50">
        <v>6.3310000000000004</v>
      </c>
      <c r="G24" s="50">
        <v>6.16</v>
      </c>
      <c r="H24" s="50">
        <v>17.936</v>
      </c>
      <c r="I24" s="50">
        <v>191.995</v>
      </c>
      <c r="J24" s="50">
        <v>55.795000000000002</v>
      </c>
      <c r="K24" s="50">
        <v>44.820999999999998</v>
      </c>
      <c r="L24" s="50">
        <v>10.974</v>
      </c>
      <c r="M24" s="50">
        <v>56.713999999999999</v>
      </c>
      <c r="N24" s="50">
        <v>4.5579999999999998</v>
      </c>
      <c r="O24" s="50">
        <v>6.9619999999999997</v>
      </c>
      <c r="P24" s="50">
        <v>45.194000000000003</v>
      </c>
      <c r="Q24" s="50">
        <v>79.486000000000004</v>
      </c>
      <c r="R24" s="50">
        <v>38.707999999999998</v>
      </c>
      <c r="S24" s="50">
        <v>40.777999999999999</v>
      </c>
      <c r="T24" s="49">
        <v>2007</v>
      </c>
      <c r="U24" s="7"/>
      <c r="V24" s="7"/>
      <c r="W24" s="7"/>
      <c r="X24" s="7"/>
    </row>
    <row r="25" spans="1:24" s="6" customFormat="1" ht="12" hidden="1" customHeight="1" outlineLevel="1" x14ac:dyDescent="0.2">
      <c r="A25" s="11"/>
      <c r="B25" s="51">
        <v>2008</v>
      </c>
      <c r="C25" s="50">
        <v>219.93</v>
      </c>
      <c r="D25" s="50">
        <v>0.35399999999999998</v>
      </c>
      <c r="E25" s="50">
        <v>24.818000000000001</v>
      </c>
      <c r="F25" s="50">
        <v>6.4779999999999998</v>
      </c>
      <c r="G25" s="50">
        <v>6.2910000000000004</v>
      </c>
      <c r="H25" s="50">
        <v>18.34</v>
      </c>
      <c r="I25" s="50">
        <v>194.75800000000001</v>
      </c>
      <c r="J25" s="50">
        <v>54.151000000000003</v>
      </c>
      <c r="K25" s="50">
        <v>43.767000000000003</v>
      </c>
      <c r="L25" s="50">
        <v>10.384</v>
      </c>
      <c r="M25" s="50">
        <v>58.332000000000001</v>
      </c>
      <c r="N25" s="50">
        <v>4.6879999999999997</v>
      </c>
      <c r="O25" s="50">
        <v>7.2450000000000001</v>
      </c>
      <c r="P25" s="50">
        <v>46.399000000000001</v>
      </c>
      <c r="Q25" s="50">
        <v>82.275000000000006</v>
      </c>
      <c r="R25" s="50">
        <v>39.728999999999999</v>
      </c>
      <c r="S25" s="50">
        <v>42.545999999999999</v>
      </c>
      <c r="T25" s="49">
        <v>2008</v>
      </c>
      <c r="U25" s="7"/>
      <c r="V25" s="7"/>
      <c r="W25" s="7"/>
      <c r="X25" s="7"/>
    </row>
    <row r="26" spans="1:24" s="6" customFormat="1" ht="12" hidden="1" customHeight="1" outlineLevel="1" x14ac:dyDescent="0.2">
      <c r="A26" s="11"/>
      <c r="B26" s="148">
        <v>2009</v>
      </c>
      <c r="C26" s="50">
        <v>228.589</v>
      </c>
      <c r="D26" s="50">
        <v>0.13800000000000001</v>
      </c>
      <c r="E26" s="50">
        <v>25.24</v>
      </c>
      <c r="F26" s="50">
        <v>6.4509999999999996</v>
      </c>
      <c r="G26" s="50">
        <v>6.2439999999999998</v>
      </c>
      <c r="H26" s="50">
        <v>18.789000000000001</v>
      </c>
      <c r="I26" s="50">
        <v>203.21100000000001</v>
      </c>
      <c r="J26" s="50">
        <v>54.442999999999998</v>
      </c>
      <c r="K26" s="50">
        <v>43.494</v>
      </c>
      <c r="L26" s="50">
        <v>10.949</v>
      </c>
      <c r="M26" s="50">
        <v>62.378</v>
      </c>
      <c r="N26" s="50">
        <v>5.0830000000000002</v>
      </c>
      <c r="O26" s="50">
        <v>7.306</v>
      </c>
      <c r="P26" s="50">
        <v>49.988999999999997</v>
      </c>
      <c r="Q26" s="50">
        <v>86.39</v>
      </c>
      <c r="R26" s="50">
        <v>41.46</v>
      </c>
      <c r="S26" s="50">
        <v>44.93</v>
      </c>
      <c r="T26" s="49">
        <v>2009</v>
      </c>
      <c r="U26" s="7"/>
      <c r="V26" s="7"/>
      <c r="W26" s="7"/>
      <c r="X26" s="7"/>
    </row>
    <row r="27" spans="1:24" s="6" customFormat="1" ht="12" customHeight="1" collapsed="1" x14ac:dyDescent="0.2">
      <c r="A27" s="11"/>
      <c r="B27" s="49">
        <v>2010</v>
      </c>
      <c r="C27" s="50">
        <v>233.04300000000001</v>
      </c>
      <c r="D27" s="50">
        <v>8.8999999999999996E-2</v>
      </c>
      <c r="E27" s="50">
        <v>24.645</v>
      </c>
      <c r="F27" s="50">
        <v>6.3360000000000003</v>
      </c>
      <c r="G27" s="50">
        <v>6.125</v>
      </c>
      <c r="H27" s="50">
        <v>18.309000000000001</v>
      </c>
      <c r="I27" s="50">
        <v>208.309</v>
      </c>
      <c r="J27" s="50">
        <v>55.057000000000002</v>
      </c>
      <c r="K27" s="50">
        <v>43.283000000000001</v>
      </c>
      <c r="L27" s="50">
        <v>11.773999999999999</v>
      </c>
      <c r="M27" s="50">
        <v>63.817</v>
      </c>
      <c r="N27" s="50">
        <v>5.12</v>
      </c>
      <c r="O27" s="50">
        <v>7.1559999999999997</v>
      </c>
      <c r="P27" s="50">
        <v>51.540999999999997</v>
      </c>
      <c r="Q27" s="50">
        <v>89.435000000000002</v>
      </c>
      <c r="R27" s="50">
        <v>41.110999999999997</v>
      </c>
      <c r="S27" s="50">
        <v>48.323999999999998</v>
      </c>
      <c r="T27" s="49">
        <v>2010</v>
      </c>
      <c r="U27" s="7"/>
      <c r="V27" s="7"/>
      <c r="W27" s="7"/>
      <c r="X27" s="7"/>
    </row>
    <row r="28" spans="1:24" s="6" customFormat="1" ht="12" customHeight="1" x14ac:dyDescent="0.2">
      <c r="A28" s="11"/>
      <c r="B28" s="49">
        <v>2011</v>
      </c>
      <c r="C28" s="50">
        <v>232.23699999999999</v>
      </c>
      <c r="D28" s="50">
        <v>0.13800000000000001</v>
      </c>
      <c r="E28" s="50">
        <v>24.835999999999999</v>
      </c>
      <c r="F28" s="50">
        <v>6.2240000000000002</v>
      </c>
      <c r="G28" s="50">
        <v>6.0030000000000001</v>
      </c>
      <c r="H28" s="50">
        <v>18.611999999999998</v>
      </c>
      <c r="I28" s="50">
        <v>207.26300000000001</v>
      </c>
      <c r="J28" s="50">
        <v>54.57</v>
      </c>
      <c r="K28" s="50">
        <v>42.305999999999997</v>
      </c>
      <c r="L28" s="50">
        <v>12.263999999999999</v>
      </c>
      <c r="M28" s="50">
        <v>62.661000000000001</v>
      </c>
      <c r="N28" s="50">
        <v>5.093</v>
      </c>
      <c r="O28" s="50">
        <v>6.9660000000000002</v>
      </c>
      <c r="P28" s="50">
        <v>50.601999999999997</v>
      </c>
      <c r="Q28" s="50">
        <v>90.031999999999996</v>
      </c>
      <c r="R28" s="50">
        <v>39.255000000000003</v>
      </c>
      <c r="S28" s="50">
        <v>50.777000000000001</v>
      </c>
      <c r="T28" s="49">
        <v>2011</v>
      </c>
      <c r="U28" s="7"/>
      <c r="V28" s="7"/>
      <c r="W28" s="7"/>
      <c r="X28" s="7"/>
    </row>
    <row r="29" spans="1:24" s="6" customFormat="1" ht="12" customHeight="1" x14ac:dyDescent="0.2">
      <c r="A29" s="11"/>
      <c r="B29" s="49">
        <v>2012</v>
      </c>
      <c r="C29" s="50">
        <v>232.81</v>
      </c>
      <c r="D29" s="50">
        <v>0.09</v>
      </c>
      <c r="E29" s="50">
        <v>26.055</v>
      </c>
      <c r="F29" s="50">
        <v>6.1920000000000002</v>
      </c>
      <c r="G29" s="50">
        <v>5.9569999999999999</v>
      </c>
      <c r="H29" s="50">
        <v>19.863</v>
      </c>
      <c r="I29" s="50">
        <v>206.66499999999999</v>
      </c>
      <c r="J29" s="50">
        <v>54.387999999999998</v>
      </c>
      <c r="K29" s="50">
        <v>41.997999999999998</v>
      </c>
      <c r="L29" s="50">
        <v>12.39</v>
      </c>
      <c r="M29" s="50">
        <v>62.793999999999997</v>
      </c>
      <c r="N29" s="50">
        <v>5.5860000000000003</v>
      </c>
      <c r="O29" s="50">
        <v>6.7949999999999999</v>
      </c>
      <c r="P29" s="50">
        <v>50.412999999999997</v>
      </c>
      <c r="Q29" s="50">
        <v>89.483000000000004</v>
      </c>
      <c r="R29" s="50">
        <v>38.762</v>
      </c>
      <c r="S29" s="50">
        <v>50.720999999999997</v>
      </c>
      <c r="T29" s="49">
        <v>2012</v>
      </c>
      <c r="U29" s="7"/>
      <c r="V29" s="7"/>
      <c r="W29" s="7"/>
      <c r="X29" s="7"/>
    </row>
    <row r="30" spans="1:24" s="6" customFormat="1" ht="12" customHeight="1" x14ac:dyDescent="0.2">
      <c r="A30" s="11"/>
      <c r="B30" s="49">
        <v>2013</v>
      </c>
      <c r="C30" s="50">
        <v>233.863</v>
      </c>
      <c r="D30" s="50">
        <v>4.2000000000000003E-2</v>
      </c>
      <c r="E30" s="50">
        <v>26.123000000000001</v>
      </c>
      <c r="F30" s="50">
        <v>6.1840000000000002</v>
      </c>
      <c r="G30" s="50">
        <v>5.9489999999999998</v>
      </c>
      <c r="H30" s="50">
        <v>19.939</v>
      </c>
      <c r="I30" s="50">
        <v>207.69800000000001</v>
      </c>
      <c r="J30" s="50">
        <v>53.898000000000003</v>
      </c>
      <c r="K30" s="50">
        <v>41.262</v>
      </c>
      <c r="L30" s="50">
        <v>12.635999999999999</v>
      </c>
      <c r="M30" s="50">
        <v>62.387</v>
      </c>
      <c r="N30" s="50">
        <v>5.5789999999999997</v>
      </c>
      <c r="O30" s="50">
        <v>6.4630000000000001</v>
      </c>
      <c r="P30" s="50">
        <v>50.344999999999999</v>
      </c>
      <c r="Q30" s="50">
        <v>91.412999999999997</v>
      </c>
      <c r="R30" s="50">
        <v>40.566000000000003</v>
      </c>
      <c r="S30" s="50">
        <v>50.847000000000001</v>
      </c>
      <c r="T30" s="49">
        <v>2013</v>
      </c>
      <c r="U30" s="7"/>
      <c r="V30" s="7"/>
      <c r="W30" s="7"/>
      <c r="X30" s="7"/>
    </row>
    <row r="31" spans="1:24" s="6" customFormat="1" ht="12" customHeight="1" x14ac:dyDescent="0.2">
      <c r="A31" s="11"/>
      <c r="B31" s="49">
        <v>2014</v>
      </c>
      <c r="C31" s="53">
        <v>234.11699999999999</v>
      </c>
      <c r="D31" s="53">
        <v>4.2000000000000003E-2</v>
      </c>
      <c r="E31" s="53">
        <v>24.981999999999999</v>
      </c>
      <c r="F31" s="53">
        <v>6.048</v>
      </c>
      <c r="G31" s="53">
        <v>5.8070000000000004</v>
      </c>
      <c r="H31" s="53">
        <v>18.934000000000001</v>
      </c>
      <c r="I31" s="53">
        <v>209.09299999999999</v>
      </c>
      <c r="J31" s="53">
        <v>52.298000000000002</v>
      </c>
      <c r="K31" s="53">
        <v>41.314</v>
      </c>
      <c r="L31" s="53">
        <v>10.984</v>
      </c>
      <c r="M31" s="53">
        <v>61.837000000000003</v>
      </c>
      <c r="N31" s="53">
        <v>5.0970000000000004</v>
      </c>
      <c r="O31" s="53">
        <v>5.9589999999999996</v>
      </c>
      <c r="P31" s="53">
        <v>50.780999999999999</v>
      </c>
      <c r="Q31" s="53">
        <v>94.957999999999998</v>
      </c>
      <c r="R31" s="53">
        <v>43.207999999999998</v>
      </c>
      <c r="S31" s="53">
        <v>51.75</v>
      </c>
      <c r="T31" s="49">
        <v>2014</v>
      </c>
      <c r="U31" s="7"/>
      <c r="V31" s="7"/>
      <c r="W31" s="7"/>
      <c r="X31" s="7"/>
    </row>
    <row r="32" spans="1:24" s="6" customFormat="1" ht="12" customHeight="1" x14ac:dyDescent="0.2">
      <c r="A32" s="11"/>
      <c r="B32" s="49">
        <v>2015</v>
      </c>
      <c r="C32" s="53">
        <v>235.435</v>
      </c>
      <c r="D32" s="53">
        <v>0.04</v>
      </c>
      <c r="E32" s="53">
        <v>23.417000000000002</v>
      </c>
      <c r="F32" s="53">
        <v>6.0090000000000003</v>
      </c>
      <c r="G32" s="53">
        <v>5.782</v>
      </c>
      <c r="H32" s="53">
        <v>17.408000000000001</v>
      </c>
      <c r="I32" s="53">
        <v>211.97800000000001</v>
      </c>
      <c r="J32" s="53">
        <v>52.732999999999997</v>
      </c>
      <c r="K32" s="53">
        <v>40.9</v>
      </c>
      <c r="L32" s="53">
        <v>11.833</v>
      </c>
      <c r="M32" s="53">
        <v>62.621000000000002</v>
      </c>
      <c r="N32" s="53">
        <v>4.92</v>
      </c>
      <c r="O32" s="53">
        <v>5.423</v>
      </c>
      <c r="P32" s="53">
        <v>52.277999999999999</v>
      </c>
      <c r="Q32" s="53">
        <v>96.623999999999995</v>
      </c>
      <c r="R32" s="53">
        <v>44.667000000000002</v>
      </c>
      <c r="S32" s="53">
        <v>51.957000000000001</v>
      </c>
      <c r="T32" s="49">
        <v>2015</v>
      </c>
      <c r="U32" s="7"/>
      <c r="V32" s="7"/>
      <c r="W32" s="7"/>
      <c r="X32" s="7"/>
    </row>
    <row r="33" spans="1:24" s="6" customFormat="1" ht="12" customHeight="1" x14ac:dyDescent="0.2">
      <c r="A33" s="11"/>
      <c r="B33" s="49">
        <v>2016</v>
      </c>
      <c r="C33" s="53">
        <v>236.625</v>
      </c>
      <c r="D33" s="53">
        <v>4.1000000000000002E-2</v>
      </c>
      <c r="E33" s="53">
        <v>21.966000000000001</v>
      </c>
      <c r="F33" s="53">
        <v>5.9720000000000004</v>
      </c>
      <c r="G33" s="53">
        <v>5.7569999999999997</v>
      </c>
      <c r="H33" s="53">
        <v>15.994</v>
      </c>
      <c r="I33" s="53">
        <v>214.61799999999999</v>
      </c>
      <c r="J33" s="53">
        <v>54.41</v>
      </c>
      <c r="K33" s="53">
        <v>40.933</v>
      </c>
      <c r="L33" s="53">
        <v>13.477</v>
      </c>
      <c r="M33" s="53">
        <v>64.403000000000006</v>
      </c>
      <c r="N33" s="53">
        <v>4.657</v>
      </c>
      <c r="O33" s="53">
        <v>5.05</v>
      </c>
      <c r="P33" s="53">
        <v>54.695999999999998</v>
      </c>
      <c r="Q33" s="53">
        <v>95.805000000000007</v>
      </c>
      <c r="R33" s="53">
        <v>44.627000000000002</v>
      </c>
      <c r="S33" s="53">
        <v>51.177999999999997</v>
      </c>
      <c r="T33" s="49">
        <v>2016</v>
      </c>
      <c r="U33" s="7"/>
      <c r="V33" s="7"/>
      <c r="W33" s="7"/>
      <c r="X33" s="7"/>
    </row>
    <row r="34" spans="1:24" s="6" customFormat="1" ht="12" customHeight="1" x14ac:dyDescent="0.2">
      <c r="A34" s="11"/>
      <c r="B34" s="49">
        <v>2017</v>
      </c>
      <c r="C34" s="53">
        <v>239.36799999999999</v>
      </c>
      <c r="D34" s="53">
        <v>3.9E-2</v>
      </c>
      <c r="E34" s="53">
        <v>21.367999999999999</v>
      </c>
      <c r="F34" s="53">
        <v>5.8840000000000003</v>
      </c>
      <c r="G34" s="53">
        <v>5.6769999999999996</v>
      </c>
      <c r="H34" s="53">
        <v>15.484</v>
      </c>
      <c r="I34" s="53">
        <v>217.96100000000001</v>
      </c>
      <c r="J34" s="53">
        <v>54.999000000000002</v>
      </c>
      <c r="K34" s="53">
        <v>40.137</v>
      </c>
      <c r="L34" s="53">
        <v>14.862</v>
      </c>
      <c r="M34" s="53">
        <v>66.893000000000001</v>
      </c>
      <c r="N34" s="53">
        <v>4.6020000000000003</v>
      </c>
      <c r="O34" s="53">
        <v>4.97</v>
      </c>
      <c r="P34" s="53">
        <v>57.320999999999998</v>
      </c>
      <c r="Q34" s="53">
        <v>96.069000000000003</v>
      </c>
      <c r="R34" s="53">
        <v>44.863999999999997</v>
      </c>
      <c r="S34" s="53">
        <v>51.204999999999998</v>
      </c>
      <c r="T34" s="49">
        <v>2017</v>
      </c>
      <c r="U34" s="7"/>
      <c r="V34" s="7"/>
      <c r="W34" s="7"/>
      <c r="X34" s="7"/>
    </row>
    <row r="35" spans="1:24" s="6" customFormat="1" ht="12" customHeight="1" x14ac:dyDescent="0.2">
      <c r="A35" s="11"/>
      <c r="B35" s="49">
        <v>2018</v>
      </c>
      <c r="C35" s="53">
        <v>242.125</v>
      </c>
      <c r="D35" s="53">
        <v>3.7999999999999999E-2</v>
      </c>
      <c r="E35" s="53">
        <v>22.321000000000002</v>
      </c>
      <c r="F35" s="53">
        <v>5.8890000000000002</v>
      </c>
      <c r="G35" s="53">
        <v>5.69</v>
      </c>
      <c r="H35" s="53">
        <v>16.431999999999999</v>
      </c>
      <c r="I35" s="53">
        <v>219.76599999999999</v>
      </c>
      <c r="J35" s="53">
        <v>54.929000000000002</v>
      </c>
      <c r="K35" s="53">
        <v>40.042000000000002</v>
      </c>
      <c r="L35" s="53">
        <v>14.887</v>
      </c>
      <c r="M35" s="53">
        <v>67.679000000000002</v>
      </c>
      <c r="N35" s="53">
        <v>4.6420000000000003</v>
      </c>
      <c r="O35" s="53">
        <v>4.7930000000000001</v>
      </c>
      <c r="P35" s="53">
        <v>58.244</v>
      </c>
      <c r="Q35" s="53">
        <v>97.158000000000001</v>
      </c>
      <c r="R35" s="53">
        <v>44.624000000000002</v>
      </c>
      <c r="S35" s="53">
        <v>52.533999999999999</v>
      </c>
      <c r="T35" s="49">
        <v>2018</v>
      </c>
      <c r="U35" s="7"/>
      <c r="V35" s="7"/>
      <c r="W35" s="7"/>
      <c r="X35" s="7"/>
    </row>
    <row r="36" spans="1:24" s="6" customFormat="1" ht="12" customHeight="1" x14ac:dyDescent="0.2">
      <c r="A36" s="11"/>
      <c r="B36" s="49">
        <v>2019</v>
      </c>
      <c r="C36" s="53">
        <v>240.68</v>
      </c>
      <c r="D36" s="53">
        <v>3.6999999999999998E-2</v>
      </c>
      <c r="E36" s="53">
        <v>21.895</v>
      </c>
      <c r="F36" s="53">
        <v>5.5890000000000004</v>
      </c>
      <c r="G36" s="53">
        <v>5.3940000000000001</v>
      </c>
      <c r="H36" s="53">
        <v>16.306000000000001</v>
      </c>
      <c r="I36" s="53">
        <v>218.74799999999999</v>
      </c>
      <c r="J36" s="53">
        <v>54.225000000000001</v>
      </c>
      <c r="K36" s="53">
        <v>39.555</v>
      </c>
      <c r="L36" s="53">
        <v>14.67</v>
      </c>
      <c r="M36" s="53">
        <v>66.210999999999999</v>
      </c>
      <c r="N36" s="53">
        <v>4.4660000000000002</v>
      </c>
      <c r="O36" s="53">
        <v>4.53</v>
      </c>
      <c r="P36" s="53">
        <v>57.215000000000003</v>
      </c>
      <c r="Q36" s="53">
        <v>98.311999999999998</v>
      </c>
      <c r="R36" s="53">
        <v>43.295999999999999</v>
      </c>
      <c r="S36" s="53">
        <v>55.015999999999998</v>
      </c>
      <c r="T36" s="49">
        <v>2019</v>
      </c>
      <c r="U36" s="7"/>
      <c r="V36" s="7"/>
      <c r="W36" s="7"/>
      <c r="X36" s="7"/>
    </row>
    <row r="37" spans="1:24" s="6" customFormat="1" ht="12" customHeight="1" x14ac:dyDescent="0.2">
      <c r="A37" s="11"/>
      <c r="B37" s="49">
        <v>2020</v>
      </c>
      <c r="C37" s="53">
        <v>231.79499999999999</v>
      </c>
      <c r="D37" s="53">
        <v>3.6999999999999998E-2</v>
      </c>
      <c r="E37" s="53">
        <v>20.254999999999999</v>
      </c>
      <c r="F37" s="53">
        <v>5.6369999999999996</v>
      </c>
      <c r="G37" s="53">
        <v>5.4539999999999997</v>
      </c>
      <c r="H37" s="53">
        <v>14.618</v>
      </c>
      <c r="I37" s="53">
        <v>211.50299999999999</v>
      </c>
      <c r="J37" s="53">
        <v>51.774999999999999</v>
      </c>
      <c r="K37" s="53">
        <v>37.292000000000002</v>
      </c>
      <c r="L37" s="53">
        <v>14.483000000000001</v>
      </c>
      <c r="M37" s="53">
        <v>61.753999999999998</v>
      </c>
      <c r="N37" s="53">
        <v>4.3170000000000002</v>
      </c>
      <c r="O37" s="53">
        <v>4.4429999999999996</v>
      </c>
      <c r="P37" s="53">
        <v>52.994</v>
      </c>
      <c r="Q37" s="53">
        <v>97.974000000000004</v>
      </c>
      <c r="R37" s="53">
        <v>42.506</v>
      </c>
      <c r="S37" s="53">
        <v>55.468000000000004</v>
      </c>
      <c r="T37" s="49">
        <v>2020</v>
      </c>
      <c r="U37" s="7"/>
      <c r="V37" s="7"/>
      <c r="W37" s="7"/>
      <c r="X37" s="7"/>
    </row>
    <row r="38" spans="1:24" s="6" customFormat="1" ht="12" customHeight="1" x14ac:dyDescent="0.2">
      <c r="A38" s="11"/>
      <c r="B38" s="49">
        <v>2021</v>
      </c>
      <c r="C38" s="53">
        <v>219.54400000000001</v>
      </c>
      <c r="D38" s="53">
        <v>3.7999999999999999E-2</v>
      </c>
      <c r="E38" s="53">
        <v>17.704999999999998</v>
      </c>
      <c r="F38" s="53">
        <v>5.3470000000000004</v>
      </c>
      <c r="G38" s="53">
        <v>5.1920000000000002</v>
      </c>
      <c r="H38" s="53">
        <v>12.358000000000001</v>
      </c>
      <c r="I38" s="53">
        <v>201.80099999999999</v>
      </c>
      <c r="J38" s="53">
        <v>48.646999999999998</v>
      </c>
      <c r="K38" s="53">
        <v>34.862000000000002</v>
      </c>
      <c r="L38" s="53">
        <v>13.785</v>
      </c>
      <c r="M38" s="53">
        <v>59.350999999999999</v>
      </c>
      <c r="N38" s="53">
        <v>4.2759999999999998</v>
      </c>
      <c r="O38" s="53">
        <v>4.76</v>
      </c>
      <c r="P38" s="53">
        <v>50.314999999999998</v>
      </c>
      <c r="Q38" s="53">
        <v>93.802999999999997</v>
      </c>
      <c r="R38" s="53">
        <v>42.624000000000002</v>
      </c>
      <c r="S38" s="53">
        <v>51.179000000000002</v>
      </c>
      <c r="T38" s="49">
        <v>2021</v>
      </c>
      <c r="U38" s="7"/>
      <c r="V38" s="7"/>
      <c r="W38" s="7"/>
      <c r="X38" s="7"/>
    </row>
    <row r="39" spans="1:24" s="6" customFormat="1" ht="12" customHeight="1" x14ac:dyDescent="0.2">
      <c r="A39" s="11"/>
      <c r="B39" s="49">
        <v>2022</v>
      </c>
      <c r="C39" s="53">
        <v>215.65799999999999</v>
      </c>
      <c r="D39" s="53">
        <v>3.6999999999999998E-2</v>
      </c>
      <c r="E39" s="53">
        <v>16.998000000000001</v>
      </c>
      <c r="F39" s="53">
        <v>5.0919999999999996</v>
      </c>
      <c r="G39" s="53">
        <v>4.9539999999999997</v>
      </c>
      <c r="H39" s="53">
        <v>11.906000000000001</v>
      </c>
      <c r="I39" s="53">
        <v>198.62299999999999</v>
      </c>
      <c r="J39" s="53">
        <v>47.73</v>
      </c>
      <c r="K39" s="53">
        <v>34.186</v>
      </c>
      <c r="L39" s="53">
        <v>13.544</v>
      </c>
      <c r="M39" s="53">
        <v>58.262</v>
      </c>
      <c r="N39" s="53">
        <v>4.0019999999999998</v>
      </c>
      <c r="O39" s="53">
        <v>5.0640000000000001</v>
      </c>
      <c r="P39" s="53">
        <v>49.195999999999998</v>
      </c>
      <c r="Q39" s="53">
        <v>92.631</v>
      </c>
      <c r="R39" s="53">
        <v>45.201000000000001</v>
      </c>
      <c r="S39" s="53">
        <v>47.43</v>
      </c>
      <c r="T39" s="49">
        <v>2022</v>
      </c>
      <c r="U39" s="7"/>
      <c r="V39" s="7"/>
      <c r="W39" s="7"/>
      <c r="X39" s="7"/>
    </row>
    <row r="40" spans="1:24" s="6" customFormat="1" ht="12" customHeight="1" x14ac:dyDescent="0.2">
      <c r="A40" s="11"/>
      <c r="B40" s="49">
        <v>2023</v>
      </c>
      <c r="C40" s="53">
        <v>214.05099999999999</v>
      </c>
      <c r="D40" s="53">
        <v>0.04</v>
      </c>
      <c r="E40" s="53">
        <v>17.724</v>
      </c>
      <c r="F40" s="53">
        <v>4.7510000000000003</v>
      </c>
      <c r="G40" s="53">
        <v>4.6390000000000002</v>
      </c>
      <c r="H40" s="53">
        <v>12.973000000000001</v>
      </c>
      <c r="I40" s="53">
        <v>196.28700000000001</v>
      </c>
      <c r="J40" s="53">
        <v>47.523000000000003</v>
      </c>
      <c r="K40" s="53">
        <v>33.597999999999999</v>
      </c>
      <c r="L40" s="53">
        <v>13.925000000000001</v>
      </c>
      <c r="M40" s="53">
        <v>58.679000000000002</v>
      </c>
      <c r="N40" s="53">
        <v>3.8809999999999998</v>
      </c>
      <c r="O40" s="53">
        <v>5.4550000000000001</v>
      </c>
      <c r="P40" s="53">
        <v>49.343000000000004</v>
      </c>
      <c r="Q40" s="53">
        <v>90.084999999999994</v>
      </c>
      <c r="R40" s="53">
        <v>45.362000000000002</v>
      </c>
      <c r="S40" s="53">
        <v>44.722999999999999</v>
      </c>
      <c r="T40" s="49">
        <v>2023</v>
      </c>
      <c r="U40" s="7"/>
      <c r="V40" s="7"/>
      <c r="W40" s="7"/>
      <c r="X40" s="7"/>
    </row>
    <row r="41" spans="1:24" s="6" customFormat="1" ht="12" customHeight="1" x14ac:dyDescent="0.2">
      <c r="A41" s="11"/>
      <c r="B41" s="49">
        <v>2024</v>
      </c>
      <c r="C41" s="53">
        <v>207.149</v>
      </c>
      <c r="D41" s="53">
        <v>4.1000000000000002E-2</v>
      </c>
      <c r="E41" s="53">
        <v>18.606999999999999</v>
      </c>
      <c r="F41" s="53">
        <v>4.5780000000000003</v>
      </c>
      <c r="G41" s="53">
        <v>4.4870000000000001</v>
      </c>
      <c r="H41" s="53">
        <v>14.029</v>
      </c>
      <c r="I41" s="53">
        <v>188.501</v>
      </c>
      <c r="J41" s="53">
        <v>45.728000000000002</v>
      </c>
      <c r="K41" s="53">
        <v>32.319000000000003</v>
      </c>
      <c r="L41" s="53">
        <v>13.409000000000001</v>
      </c>
      <c r="M41" s="53">
        <v>58.046999999999997</v>
      </c>
      <c r="N41" s="53">
        <v>4.1449999999999996</v>
      </c>
      <c r="O41" s="53">
        <v>5.7759999999999998</v>
      </c>
      <c r="P41" s="53">
        <v>48.125999999999998</v>
      </c>
      <c r="Q41" s="53">
        <v>84.725999999999999</v>
      </c>
      <c r="R41" s="53">
        <v>42.347000000000001</v>
      </c>
      <c r="S41" s="53">
        <v>42.378999999999998</v>
      </c>
      <c r="T41" s="49">
        <v>2024</v>
      </c>
      <c r="U41" s="7"/>
      <c r="V41" s="7"/>
      <c r="W41" s="7"/>
      <c r="X41" s="7"/>
    </row>
    <row r="42" spans="1:24" s="6" customFormat="1" ht="12" customHeight="1" x14ac:dyDescent="0.2">
      <c r="A42" s="11"/>
      <c r="B42" s="49">
        <v>2025</v>
      </c>
      <c r="C42" s="53">
        <v>201.76900000000001</v>
      </c>
      <c r="D42" s="53">
        <v>4.2000000000000003E-2</v>
      </c>
      <c r="E42" s="53">
        <v>18.094000000000001</v>
      </c>
      <c r="F42" s="53">
        <v>4.492</v>
      </c>
      <c r="G42" s="53">
        <v>4.4009999999999998</v>
      </c>
      <c r="H42" s="53">
        <v>13.602</v>
      </c>
      <c r="I42" s="53">
        <v>183.63300000000001</v>
      </c>
      <c r="J42" s="53">
        <v>45.258000000000003</v>
      </c>
      <c r="K42" s="53">
        <v>31.948</v>
      </c>
      <c r="L42" s="53">
        <v>13.31</v>
      </c>
      <c r="M42" s="53">
        <v>57.744</v>
      </c>
      <c r="N42" s="53">
        <v>4.3040000000000003</v>
      </c>
      <c r="O42" s="53">
        <v>6.0229999999999997</v>
      </c>
      <c r="P42" s="53">
        <v>47.417000000000002</v>
      </c>
      <c r="Q42" s="53">
        <v>80.631</v>
      </c>
      <c r="R42" s="53">
        <v>40.198999999999998</v>
      </c>
      <c r="S42" s="53">
        <v>40.432000000000002</v>
      </c>
      <c r="T42" s="49">
        <v>2025</v>
      </c>
      <c r="U42" s="7"/>
      <c r="V42" s="7"/>
      <c r="W42" s="7"/>
      <c r="X42" s="7"/>
    </row>
    <row r="43" spans="1:24" s="6" customFormat="1" ht="12" customHeight="1" x14ac:dyDescent="0.2">
      <c r="A43" s="11"/>
      <c r="B43" s="48"/>
      <c r="C43" s="48"/>
      <c r="D43" s="48"/>
      <c r="E43" s="48"/>
      <c r="F43" s="48"/>
      <c r="G43" s="48"/>
      <c r="H43" s="48"/>
      <c r="I43" s="48"/>
      <c r="J43" s="48"/>
      <c r="K43" s="48"/>
      <c r="L43" s="48"/>
      <c r="M43" s="48"/>
      <c r="N43" s="48"/>
      <c r="O43" s="48"/>
      <c r="P43" s="48"/>
      <c r="Q43" s="48"/>
      <c r="R43" s="48"/>
      <c r="S43" s="48"/>
      <c r="T43" s="48"/>
    </row>
    <row r="44" spans="1:24" s="6" customFormat="1" ht="12" customHeight="1" x14ac:dyDescent="0.2">
      <c r="A44" s="11"/>
      <c r="B44" s="48"/>
      <c r="C44" s="172" t="s">
        <v>110</v>
      </c>
      <c r="D44" s="172"/>
      <c r="E44" s="172"/>
      <c r="F44" s="172"/>
      <c r="G44" s="172"/>
      <c r="H44" s="172"/>
      <c r="I44" s="172" t="s">
        <v>110</v>
      </c>
      <c r="J44" s="172"/>
      <c r="K44" s="172"/>
      <c r="L44" s="172"/>
      <c r="M44" s="172"/>
      <c r="N44" s="172"/>
      <c r="O44" s="172"/>
      <c r="P44" s="172"/>
      <c r="Q44" s="172"/>
      <c r="R44" s="172"/>
      <c r="S44" s="172"/>
      <c r="T44" s="48"/>
    </row>
    <row r="45" spans="1:24" s="6" customFormat="1" ht="12" hidden="1" customHeight="1" outlineLevel="1" x14ac:dyDescent="0.2">
      <c r="A45" s="11"/>
      <c r="B45" s="49">
        <v>1992</v>
      </c>
      <c r="C45" s="149">
        <f t="shared" ref="C45:S60" si="0">ROUND(C9/C8*100-100,5)</f>
        <v>5.8940799999999998</v>
      </c>
      <c r="D45" s="149">
        <f t="shared" si="0"/>
        <v>0.40322999999999998</v>
      </c>
      <c r="E45" s="149">
        <f t="shared" si="0"/>
        <v>7.3910400000000003</v>
      </c>
      <c r="F45" s="149">
        <f t="shared" si="0"/>
        <v>5.5841900000000004</v>
      </c>
      <c r="G45" s="149">
        <f t="shared" si="0"/>
        <v>5.9387299999999996</v>
      </c>
      <c r="H45" s="149">
        <f t="shared" si="0"/>
        <v>8.5499100000000006</v>
      </c>
      <c r="I45" s="149">
        <f t="shared" si="0"/>
        <v>5.6563499999999998</v>
      </c>
      <c r="J45" s="149">
        <f t="shared" si="0"/>
        <v>6.5716299999999999</v>
      </c>
      <c r="K45" s="149" t="s">
        <v>19</v>
      </c>
      <c r="L45" s="149" t="s">
        <v>19</v>
      </c>
      <c r="M45" s="149">
        <f t="shared" si="0"/>
        <v>8.6626700000000003</v>
      </c>
      <c r="N45" s="149" t="s">
        <v>19</v>
      </c>
      <c r="O45" s="149" t="s">
        <v>19</v>
      </c>
      <c r="P45" s="149" t="s">
        <v>19</v>
      </c>
      <c r="Q45" s="149">
        <f t="shared" si="0"/>
        <v>2.0398299999999998</v>
      </c>
      <c r="R45" s="149" t="s">
        <v>19</v>
      </c>
      <c r="S45" s="149" t="s">
        <v>19</v>
      </c>
      <c r="T45" s="49">
        <v>1992</v>
      </c>
    </row>
    <row r="46" spans="1:24" s="6" customFormat="1" ht="12" hidden="1" customHeight="1" outlineLevel="1" x14ac:dyDescent="0.2">
      <c r="A46" s="11"/>
      <c r="B46" s="49">
        <v>1993</v>
      </c>
      <c r="C46" s="149">
        <f t="shared" si="0"/>
        <v>6.06487</v>
      </c>
      <c r="D46" s="149">
        <f t="shared" si="0"/>
        <v>-28.915659999999999</v>
      </c>
      <c r="E46" s="149">
        <f t="shared" si="0"/>
        <v>9.8885100000000001</v>
      </c>
      <c r="F46" s="149">
        <f t="shared" si="0"/>
        <v>4.9226999999999999</v>
      </c>
      <c r="G46" s="149">
        <f t="shared" si="0"/>
        <v>5.1535099999999998</v>
      </c>
      <c r="H46" s="149">
        <f t="shared" si="0"/>
        <v>12.986459999999999</v>
      </c>
      <c r="I46" s="149">
        <f t="shared" si="0"/>
        <v>5.4917600000000002</v>
      </c>
      <c r="J46" s="149">
        <f t="shared" si="0"/>
        <v>3.9080599999999999</v>
      </c>
      <c r="K46" s="149" t="s">
        <v>19</v>
      </c>
      <c r="L46" s="149" t="s">
        <v>19</v>
      </c>
      <c r="M46" s="149">
        <f t="shared" si="0"/>
        <v>8.10609</v>
      </c>
      <c r="N46" s="149" t="s">
        <v>19</v>
      </c>
      <c r="O46" s="149" t="s">
        <v>19</v>
      </c>
      <c r="P46" s="149" t="s">
        <v>19</v>
      </c>
      <c r="Q46" s="149">
        <f t="shared" si="0"/>
        <v>5.1340599999999998</v>
      </c>
      <c r="R46" s="149" t="s">
        <v>19</v>
      </c>
      <c r="S46" s="149" t="s">
        <v>19</v>
      </c>
      <c r="T46" s="49">
        <v>1993</v>
      </c>
    </row>
    <row r="47" spans="1:24" s="6" customFormat="1" ht="12" hidden="1" customHeight="1" outlineLevel="1" x14ac:dyDescent="0.2">
      <c r="A47" s="11"/>
      <c r="B47" s="49">
        <v>1994</v>
      </c>
      <c r="C47" s="149">
        <f t="shared" si="0"/>
        <v>7.9065300000000001</v>
      </c>
      <c r="D47" s="149">
        <f t="shared" si="0"/>
        <v>1.1299399999999999</v>
      </c>
      <c r="E47" s="149">
        <f t="shared" si="0"/>
        <v>6.3057100000000004</v>
      </c>
      <c r="F47" s="149">
        <f t="shared" si="0"/>
        <v>-4.20059</v>
      </c>
      <c r="G47" s="149">
        <f t="shared" si="0"/>
        <v>-3.9885299999999999</v>
      </c>
      <c r="H47" s="149">
        <f t="shared" si="0"/>
        <v>12.39236</v>
      </c>
      <c r="I47" s="149">
        <f t="shared" si="0"/>
        <v>8.2002000000000006</v>
      </c>
      <c r="J47" s="149">
        <f t="shared" si="0"/>
        <v>9.4016199999999994</v>
      </c>
      <c r="K47" s="149" t="s">
        <v>19</v>
      </c>
      <c r="L47" s="149" t="s">
        <v>19</v>
      </c>
      <c r="M47" s="149">
        <f t="shared" si="0"/>
        <v>5.2410100000000002</v>
      </c>
      <c r="N47" s="149" t="s">
        <v>19</v>
      </c>
      <c r="O47" s="149" t="s">
        <v>19</v>
      </c>
      <c r="P47" s="149" t="s">
        <v>19</v>
      </c>
      <c r="Q47" s="149">
        <f t="shared" si="0"/>
        <v>9.4356600000000004</v>
      </c>
      <c r="R47" s="149" t="s">
        <v>19</v>
      </c>
      <c r="S47" s="149" t="s">
        <v>19</v>
      </c>
      <c r="T47" s="49">
        <v>1994</v>
      </c>
    </row>
    <row r="48" spans="1:24" s="6" customFormat="1" ht="12" hidden="1" customHeight="1" outlineLevel="1" x14ac:dyDescent="0.2">
      <c r="A48" s="11"/>
      <c r="B48" s="49">
        <v>1995</v>
      </c>
      <c r="C48" s="149">
        <f t="shared" si="0"/>
        <v>4.5000099999999996</v>
      </c>
      <c r="D48" s="149">
        <f t="shared" si="0"/>
        <v>-1.1173200000000001</v>
      </c>
      <c r="E48" s="149">
        <f t="shared" si="0"/>
        <v>-3.3226300000000002</v>
      </c>
      <c r="F48" s="149">
        <f t="shared" si="0"/>
        <v>-5.4775999999999998</v>
      </c>
      <c r="G48" s="149">
        <f t="shared" si="0"/>
        <v>-5.3624799999999997</v>
      </c>
      <c r="H48" s="149">
        <f t="shared" si="0"/>
        <v>-2.2584900000000001</v>
      </c>
      <c r="I48" s="149">
        <f t="shared" si="0"/>
        <v>5.8693799999999996</v>
      </c>
      <c r="J48" s="149">
        <f t="shared" si="0"/>
        <v>4.3831300000000004</v>
      </c>
      <c r="K48" s="149" t="s">
        <v>19</v>
      </c>
      <c r="L48" s="149" t="s">
        <v>19</v>
      </c>
      <c r="M48" s="149">
        <f t="shared" si="0"/>
        <v>2.9392399999999999</v>
      </c>
      <c r="N48" s="149" t="s">
        <v>19</v>
      </c>
      <c r="O48" s="149" t="s">
        <v>19</v>
      </c>
      <c r="P48" s="149" t="s">
        <v>19</v>
      </c>
      <c r="Q48" s="149">
        <f t="shared" si="0"/>
        <v>10.291840000000001</v>
      </c>
      <c r="R48" s="149" t="s">
        <v>19</v>
      </c>
      <c r="S48" s="149" t="s">
        <v>19</v>
      </c>
      <c r="T48" s="49">
        <v>1995</v>
      </c>
    </row>
    <row r="49" spans="1:20" s="6" customFormat="1" ht="12" hidden="1" customHeight="1" outlineLevel="1" x14ac:dyDescent="0.2">
      <c r="A49" s="11"/>
      <c r="B49" s="49">
        <v>1996</v>
      </c>
      <c r="C49" s="149">
        <f t="shared" si="0"/>
        <v>3.84552</v>
      </c>
      <c r="D49" s="149">
        <f t="shared" si="0"/>
        <v>-5.6497200000000003</v>
      </c>
      <c r="E49" s="149">
        <f t="shared" si="0"/>
        <v>2.3896299999999999</v>
      </c>
      <c r="F49" s="149">
        <f t="shared" si="0"/>
        <v>-8.0787899999999997</v>
      </c>
      <c r="G49" s="149">
        <f t="shared" si="0"/>
        <v>-8.2628000000000004</v>
      </c>
      <c r="H49" s="149">
        <f t="shared" si="0"/>
        <v>7.3887299999999998</v>
      </c>
      <c r="I49" s="149">
        <f t="shared" si="0"/>
        <v>4.0892499999999998</v>
      </c>
      <c r="J49" s="149">
        <f t="shared" si="0"/>
        <v>0.51854</v>
      </c>
      <c r="K49" s="149" t="s">
        <v>19</v>
      </c>
      <c r="L49" s="149" t="s">
        <v>19</v>
      </c>
      <c r="M49" s="149">
        <f t="shared" si="0"/>
        <v>5.3859899999999996</v>
      </c>
      <c r="N49" s="149" t="s">
        <v>19</v>
      </c>
      <c r="O49" s="149" t="s">
        <v>19</v>
      </c>
      <c r="P49" s="149" t="s">
        <v>19</v>
      </c>
      <c r="Q49" s="149">
        <f t="shared" si="0"/>
        <v>7.1900300000000001</v>
      </c>
      <c r="R49" s="149" t="s">
        <v>19</v>
      </c>
      <c r="S49" s="149" t="s">
        <v>19</v>
      </c>
      <c r="T49" s="49">
        <v>1996</v>
      </c>
    </row>
    <row r="50" spans="1:20" s="6" customFormat="1" ht="12" hidden="1" customHeight="1" outlineLevel="1" x14ac:dyDescent="0.2">
      <c r="A50" s="11"/>
      <c r="B50" s="49">
        <v>1997</v>
      </c>
      <c r="C50" s="149">
        <f t="shared" si="0"/>
        <v>1.9595800000000001</v>
      </c>
      <c r="D50" s="149">
        <f t="shared" si="0"/>
        <v>-3.5928100000000001</v>
      </c>
      <c r="E50" s="149">
        <f t="shared" si="0"/>
        <v>9.8851099999999992</v>
      </c>
      <c r="F50" s="149">
        <f t="shared" si="0"/>
        <v>6.6459599999999996</v>
      </c>
      <c r="G50" s="149">
        <f t="shared" si="0"/>
        <v>6.5207199999999998</v>
      </c>
      <c r="H50" s="149">
        <f t="shared" si="0"/>
        <v>11.20914</v>
      </c>
      <c r="I50" s="149">
        <f t="shared" si="0"/>
        <v>0.72697000000000001</v>
      </c>
      <c r="J50" s="149">
        <f t="shared" si="0"/>
        <v>-2.7326100000000002</v>
      </c>
      <c r="K50" s="149" t="s">
        <v>19</v>
      </c>
      <c r="L50" s="149" t="s">
        <v>19</v>
      </c>
      <c r="M50" s="149">
        <f t="shared" si="0"/>
        <v>4.8455899999999996</v>
      </c>
      <c r="N50" s="149" t="s">
        <v>19</v>
      </c>
      <c r="O50" s="149" t="s">
        <v>19</v>
      </c>
      <c r="P50" s="149" t="s">
        <v>19</v>
      </c>
      <c r="Q50" s="149">
        <f t="shared" si="0"/>
        <v>1.1769799999999999</v>
      </c>
      <c r="R50" s="149" t="s">
        <v>19</v>
      </c>
      <c r="S50" s="149" t="s">
        <v>19</v>
      </c>
      <c r="T50" s="49">
        <v>1997</v>
      </c>
    </row>
    <row r="51" spans="1:20" s="6" customFormat="1" ht="12" hidden="1" customHeight="1" outlineLevel="1" x14ac:dyDescent="0.2">
      <c r="A51" s="11"/>
      <c r="B51" s="49">
        <v>1998</v>
      </c>
      <c r="C51" s="149">
        <f t="shared" si="0"/>
        <v>-0.15698000000000001</v>
      </c>
      <c r="D51" s="149">
        <f t="shared" si="0"/>
        <v>-17.391300000000001</v>
      </c>
      <c r="E51" s="149">
        <f t="shared" si="0"/>
        <v>3.9198</v>
      </c>
      <c r="F51" s="149">
        <f t="shared" si="0"/>
        <v>-4.6301699999999997</v>
      </c>
      <c r="G51" s="149">
        <f t="shared" si="0"/>
        <v>-5.0352300000000003</v>
      </c>
      <c r="H51" s="149">
        <f t="shared" si="0"/>
        <v>7.2712700000000003</v>
      </c>
      <c r="I51" s="149">
        <f t="shared" si="0"/>
        <v>-0.83291999999999999</v>
      </c>
      <c r="J51" s="149">
        <f t="shared" si="0"/>
        <v>2.8113000000000001</v>
      </c>
      <c r="K51" s="149" t="s">
        <v>19</v>
      </c>
      <c r="L51" s="149" t="s">
        <v>19</v>
      </c>
      <c r="M51" s="149">
        <f t="shared" si="0"/>
        <v>-1.9869000000000001</v>
      </c>
      <c r="N51" s="149" t="s">
        <v>19</v>
      </c>
      <c r="O51" s="149" t="s">
        <v>19</v>
      </c>
      <c r="P51" s="149" t="s">
        <v>19</v>
      </c>
      <c r="Q51" s="149">
        <f t="shared" si="0"/>
        <v>-3.7002600000000001</v>
      </c>
      <c r="R51" s="149" t="s">
        <v>19</v>
      </c>
      <c r="S51" s="149" t="s">
        <v>19</v>
      </c>
      <c r="T51" s="49">
        <v>1998</v>
      </c>
    </row>
    <row r="52" spans="1:20" s="6" customFormat="1" ht="12" hidden="1" customHeight="1" outlineLevel="1" x14ac:dyDescent="0.2">
      <c r="A52" s="11"/>
      <c r="B52" s="49">
        <v>1999</v>
      </c>
      <c r="C52" s="149">
        <f t="shared" si="0"/>
        <v>-0.94932000000000005</v>
      </c>
      <c r="D52" s="149">
        <f t="shared" si="0"/>
        <v>54.887219999999999</v>
      </c>
      <c r="E52" s="149">
        <f t="shared" si="0"/>
        <v>-4.0126299999999997</v>
      </c>
      <c r="F52" s="149">
        <f t="shared" si="0"/>
        <v>-2.1526700000000001</v>
      </c>
      <c r="G52" s="149">
        <f t="shared" si="0"/>
        <v>-2.4578799999999998</v>
      </c>
      <c r="H52" s="149">
        <f t="shared" si="0"/>
        <v>-4.6608099999999997</v>
      </c>
      <c r="I52" s="149">
        <f t="shared" si="0"/>
        <v>-0.45416000000000001</v>
      </c>
      <c r="J52" s="149">
        <f t="shared" si="0"/>
        <v>-3.39046</v>
      </c>
      <c r="K52" s="149" t="s">
        <v>19</v>
      </c>
      <c r="L52" s="149" t="s">
        <v>19</v>
      </c>
      <c r="M52" s="149">
        <f t="shared" si="0"/>
        <v>1.09836</v>
      </c>
      <c r="N52" s="149" t="s">
        <v>19</v>
      </c>
      <c r="O52" s="149" t="s">
        <v>19</v>
      </c>
      <c r="P52" s="149" t="s">
        <v>19</v>
      </c>
      <c r="Q52" s="149">
        <f t="shared" si="0"/>
        <v>1.51891</v>
      </c>
      <c r="R52" s="149" t="s">
        <v>19</v>
      </c>
      <c r="S52" s="149" t="s">
        <v>19</v>
      </c>
      <c r="T52" s="49">
        <v>1999</v>
      </c>
    </row>
    <row r="53" spans="1:20" s="6" customFormat="1" ht="12" hidden="1" customHeight="1" outlineLevel="1" x14ac:dyDescent="0.2">
      <c r="A53" s="11"/>
      <c r="B53" s="49">
        <v>2000</v>
      </c>
      <c r="C53" s="149">
        <f t="shared" si="0"/>
        <v>2.9748299999999999</v>
      </c>
      <c r="D53" s="149">
        <f t="shared" si="0"/>
        <v>47.087380000000003</v>
      </c>
      <c r="E53" s="149">
        <f t="shared" si="0"/>
        <v>-2.5855000000000001</v>
      </c>
      <c r="F53" s="149">
        <f t="shared" si="0"/>
        <v>-15.68107</v>
      </c>
      <c r="G53" s="149">
        <f t="shared" si="0"/>
        <v>-16.022189999999998</v>
      </c>
      <c r="H53" s="149">
        <f t="shared" si="0"/>
        <v>2.0983299999999998</v>
      </c>
      <c r="I53" s="149">
        <f t="shared" si="0"/>
        <v>3.86877</v>
      </c>
      <c r="J53" s="149">
        <f t="shared" si="0"/>
        <v>-1.77407</v>
      </c>
      <c r="K53" s="149" t="s">
        <v>19</v>
      </c>
      <c r="L53" s="149" t="s">
        <v>19</v>
      </c>
      <c r="M53" s="149">
        <f t="shared" si="0"/>
        <v>3.8742000000000001</v>
      </c>
      <c r="N53" s="149" t="s">
        <v>19</v>
      </c>
      <c r="O53" s="149" t="s">
        <v>19</v>
      </c>
      <c r="P53" s="149" t="s">
        <v>19</v>
      </c>
      <c r="Q53" s="149">
        <f t="shared" si="0"/>
        <v>9.9000500000000002</v>
      </c>
      <c r="R53" s="149" t="s">
        <v>19</v>
      </c>
      <c r="S53" s="149" t="s">
        <v>19</v>
      </c>
      <c r="T53" s="49">
        <v>2000</v>
      </c>
    </row>
    <row r="54" spans="1:20" s="6" customFormat="1" ht="12" hidden="1" customHeight="1" outlineLevel="1" x14ac:dyDescent="0.2">
      <c r="A54" s="11"/>
      <c r="B54" s="49">
        <v>2001</v>
      </c>
      <c r="C54" s="149">
        <f t="shared" si="0"/>
        <v>1.0831200000000001</v>
      </c>
      <c r="D54" s="149">
        <f t="shared" si="0"/>
        <v>27.39274</v>
      </c>
      <c r="E54" s="149">
        <f t="shared" si="0"/>
        <v>-1.5401499999999999</v>
      </c>
      <c r="F54" s="149">
        <f t="shared" si="0"/>
        <v>11.84308</v>
      </c>
      <c r="G54" s="149">
        <f t="shared" si="0"/>
        <v>12.209849999999999</v>
      </c>
      <c r="H54" s="149">
        <f t="shared" si="0"/>
        <v>-5.4932999999999996</v>
      </c>
      <c r="I54" s="149">
        <f t="shared" si="0"/>
        <v>1.4527600000000001</v>
      </c>
      <c r="J54" s="149">
        <f t="shared" si="0"/>
        <v>0.13392999999999999</v>
      </c>
      <c r="K54" s="149">
        <f t="shared" si="0"/>
        <v>-2.1601400000000002</v>
      </c>
      <c r="L54" s="149">
        <f t="shared" si="0"/>
        <v>15.973839999999999</v>
      </c>
      <c r="M54" s="149">
        <f t="shared" si="0"/>
        <v>-2.50597</v>
      </c>
      <c r="N54" s="149">
        <f t="shared" si="0"/>
        <v>2.5631599999999999</v>
      </c>
      <c r="O54" s="149">
        <f t="shared" si="0"/>
        <v>-0.59458999999999995</v>
      </c>
      <c r="P54" s="149">
        <f t="shared" si="0"/>
        <v>-3.7130399999999999</v>
      </c>
      <c r="Q54" s="149">
        <f t="shared" si="0"/>
        <v>5.8994099999999996</v>
      </c>
      <c r="R54" s="149">
        <f t="shared" si="0"/>
        <v>1.3385</v>
      </c>
      <c r="S54" s="149">
        <f t="shared" si="0"/>
        <v>10.55315</v>
      </c>
      <c r="T54" s="49">
        <v>2001</v>
      </c>
    </row>
    <row r="55" spans="1:20" s="6" customFormat="1" ht="12" hidden="1" customHeight="1" outlineLevel="1" x14ac:dyDescent="0.2">
      <c r="A55" s="11"/>
      <c r="B55" s="49">
        <v>2002</v>
      </c>
      <c r="C55" s="149">
        <f t="shared" si="0"/>
        <v>1.3567800000000001</v>
      </c>
      <c r="D55" s="149">
        <f t="shared" si="0"/>
        <v>19.689119999999999</v>
      </c>
      <c r="E55" s="149">
        <f t="shared" si="0"/>
        <v>1.79566</v>
      </c>
      <c r="F55" s="149">
        <f t="shared" si="0"/>
        <v>4.6492399999999998</v>
      </c>
      <c r="G55" s="149">
        <f t="shared" si="0"/>
        <v>4.6081399999999997</v>
      </c>
      <c r="H55" s="149">
        <f t="shared" si="0"/>
        <v>0.79815000000000003</v>
      </c>
      <c r="I55" s="149">
        <f t="shared" si="0"/>
        <v>1.2403599999999999</v>
      </c>
      <c r="J55" s="149">
        <f t="shared" si="0"/>
        <v>1.47915</v>
      </c>
      <c r="K55" s="149">
        <f t="shared" si="0"/>
        <v>0.40792</v>
      </c>
      <c r="L55" s="149">
        <f t="shared" si="0"/>
        <v>7.7191599999999996</v>
      </c>
      <c r="M55" s="149">
        <f t="shared" si="0"/>
        <v>0.252</v>
      </c>
      <c r="N55" s="149">
        <f t="shared" si="0"/>
        <v>2.6419100000000002</v>
      </c>
      <c r="O55" s="149">
        <f t="shared" si="0"/>
        <v>-2.9907599999999999</v>
      </c>
      <c r="P55" s="149">
        <f t="shared" si="0"/>
        <v>0.39937</v>
      </c>
      <c r="Q55" s="149">
        <f t="shared" si="0"/>
        <v>1.7567600000000001</v>
      </c>
      <c r="R55" s="149">
        <f t="shared" si="0"/>
        <v>-1.04857</v>
      </c>
      <c r="S55" s="149">
        <f t="shared" si="0"/>
        <v>4.3805899999999998</v>
      </c>
      <c r="T55" s="49">
        <v>2002</v>
      </c>
    </row>
    <row r="56" spans="1:20" s="6" customFormat="1" ht="12" hidden="1" customHeight="1" outlineLevel="1" x14ac:dyDescent="0.2">
      <c r="A56" s="11"/>
      <c r="B56" s="49">
        <v>2003</v>
      </c>
      <c r="C56" s="149">
        <f t="shared" si="0"/>
        <v>5.3825099999999999</v>
      </c>
      <c r="D56" s="149">
        <f t="shared" si="0"/>
        <v>16.23377</v>
      </c>
      <c r="E56" s="149">
        <f t="shared" si="0"/>
        <v>-3.0017299999999998</v>
      </c>
      <c r="F56" s="149">
        <f t="shared" si="0"/>
        <v>6.3240000000000005E-2</v>
      </c>
      <c r="G56" s="149">
        <f t="shared" si="0"/>
        <v>-0.20899999999999999</v>
      </c>
      <c r="H56" s="149">
        <f t="shared" si="0"/>
        <v>-4.1140699999999999</v>
      </c>
      <c r="I56" s="149">
        <f t="shared" si="0"/>
        <v>6.6716699999999998</v>
      </c>
      <c r="J56" s="149">
        <f t="shared" si="0"/>
        <v>2.68452</v>
      </c>
      <c r="K56" s="149">
        <f t="shared" si="0"/>
        <v>1.66866</v>
      </c>
      <c r="L56" s="149">
        <f t="shared" si="0"/>
        <v>8.2004000000000001</v>
      </c>
      <c r="M56" s="149">
        <f t="shared" si="0"/>
        <v>12.031980000000001</v>
      </c>
      <c r="N56" s="149">
        <f t="shared" si="0"/>
        <v>9.8782599999999992</v>
      </c>
      <c r="O56" s="149">
        <f t="shared" si="0"/>
        <v>11.93946</v>
      </c>
      <c r="P56" s="149">
        <f t="shared" si="0"/>
        <v>12.45191</v>
      </c>
      <c r="Q56" s="149">
        <f t="shared" si="0"/>
        <v>6.3535300000000001</v>
      </c>
      <c r="R56" s="149">
        <f t="shared" si="0"/>
        <v>6.8191100000000002</v>
      </c>
      <c r="S56" s="149">
        <f t="shared" si="0"/>
        <v>5.9407199999999998</v>
      </c>
      <c r="T56" s="49">
        <v>2003</v>
      </c>
    </row>
    <row r="57" spans="1:20" s="6" customFormat="1" ht="12" hidden="1" customHeight="1" outlineLevel="1" x14ac:dyDescent="0.2">
      <c r="A57" s="11"/>
      <c r="B57" s="49">
        <v>2004</v>
      </c>
      <c r="C57" s="149">
        <f t="shared" si="0"/>
        <v>7.0721299999999996</v>
      </c>
      <c r="D57" s="149">
        <f t="shared" si="0"/>
        <v>-5.7728099999999998</v>
      </c>
      <c r="E57" s="149">
        <f t="shared" si="0"/>
        <v>3.3116300000000001</v>
      </c>
      <c r="F57" s="149">
        <f t="shared" si="0"/>
        <v>0.45821000000000001</v>
      </c>
      <c r="G57" s="149">
        <f t="shared" si="0"/>
        <v>0.49944</v>
      </c>
      <c r="H57" s="149">
        <f t="shared" si="0"/>
        <v>4.3923199999999998</v>
      </c>
      <c r="I57" s="149">
        <f t="shared" si="0"/>
        <v>7.6544299999999996</v>
      </c>
      <c r="J57" s="149">
        <f t="shared" si="0"/>
        <v>2.02352</v>
      </c>
      <c r="K57" s="149">
        <f t="shared" si="0"/>
        <v>1.2619899999999999</v>
      </c>
      <c r="L57" s="149">
        <f t="shared" si="0"/>
        <v>5.9087800000000001</v>
      </c>
      <c r="M57" s="149">
        <f t="shared" si="0"/>
        <v>12.19497</v>
      </c>
      <c r="N57" s="149">
        <f t="shared" si="0"/>
        <v>1.5669500000000001</v>
      </c>
      <c r="O57" s="149">
        <f t="shared" si="0"/>
        <v>14.10449</v>
      </c>
      <c r="P57" s="149">
        <f t="shared" si="0"/>
        <v>13.8102</v>
      </c>
      <c r="Q57" s="149">
        <f t="shared" si="0"/>
        <v>9.06447</v>
      </c>
      <c r="R57" s="149">
        <f t="shared" si="0"/>
        <v>7.6960600000000001</v>
      </c>
      <c r="S57" s="149">
        <f t="shared" si="0"/>
        <v>10.287850000000001</v>
      </c>
      <c r="T57" s="49">
        <v>2004</v>
      </c>
    </row>
    <row r="58" spans="1:20" s="6" customFormat="1" ht="12" hidden="1" customHeight="1" outlineLevel="1" x14ac:dyDescent="0.2">
      <c r="A58" s="11"/>
      <c r="B58" s="49">
        <v>2005</v>
      </c>
      <c r="C58" s="149">
        <f t="shared" si="0"/>
        <v>5.7907999999999999</v>
      </c>
      <c r="D58" s="149">
        <f t="shared" si="0"/>
        <v>-10.671939999999999</v>
      </c>
      <c r="E58" s="149">
        <f t="shared" si="0"/>
        <v>3.4491499999999999</v>
      </c>
      <c r="F58" s="149">
        <f t="shared" si="0"/>
        <v>0.33028999999999997</v>
      </c>
      <c r="G58" s="149">
        <f t="shared" si="0"/>
        <v>3.2059999999999998E-2</v>
      </c>
      <c r="H58" s="149">
        <f t="shared" si="0"/>
        <v>4.5858400000000001</v>
      </c>
      <c r="I58" s="149">
        <f t="shared" si="0"/>
        <v>6.16127</v>
      </c>
      <c r="J58" s="149">
        <f t="shared" si="0"/>
        <v>3.0435300000000001</v>
      </c>
      <c r="K58" s="149">
        <f t="shared" si="0"/>
        <v>1.5316399999999999</v>
      </c>
      <c r="L58" s="149">
        <f t="shared" si="0"/>
        <v>10.418710000000001</v>
      </c>
      <c r="M58" s="149">
        <f t="shared" si="0"/>
        <v>9.0639000000000003</v>
      </c>
      <c r="N58" s="149">
        <f t="shared" si="0"/>
        <v>-11.2202</v>
      </c>
      <c r="O58" s="149">
        <f t="shared" si="0"/>
        <v>11.966060000000001</v>
      </c>
      <c r="P58" s="149">
        <f t="shared" si="0"/>
        <v>11.874549999999999</v>
      </c>
      <c r="Q58" s="149">
        <f t="shared" si="0"/>
        <v>6.4039400000000004</v>
      </c>
      <c r="R58" s="149">
        <f t="shared" si="0"/>
        <v>9.5765999999999991</v>
      </c>
      <c r="S58" s="149">
        <f t="shared" si="0"/>
        <v>3.6342099999999999</v>
      </c>
      <c r="T58" s="49">
        <v>2005</v>
      </c>
    </row>
    <row r="59" spans="1:20" s="6" customFormat="1" ht="12" hidden="1" customHeight="1" outlineLevel="1" x14ac:dyDescent="0.2">
      <c r="A59" s="11"/>
      <c r="B59" s="49">
        <v>2006</v>
      </c>
      <c r="C59" s="149">
        <f t="shared" si="0"/>
        <v>2.9726900000000001</v>
      </c>
      <c r="D59" s="149">
        <f t="shared" si="0"/>
        <v>-4.4247800000000002</v>
      </c>
      <c r="E59" s="149">
        <f t="shared" si="0"/>
        <v>-0.65788999999999997</v>
      </c>
      <c r="F59" s="149">
        <f t="shared" si="0"/>
        <v>-1.26979</v>
      </c>
      <c r="G59" s="149">
        <f t="shared" si="0"/>
        <v>-1.3621799999999999</v>
      </c>
      <c r="H59" s="149">
        <f t="shared" si="0"/>
        <v>-0.44396000000000002</v>
      </c>
      <c r="I59" s="149">
        <f t="shared" si="0"/>
        <v>3.4778600000000002</v>
      </c>
      <c r="J59" s="149">
        <f t="shared" si="0"/>
        <v>0.85107999999999995</v>
      </c>
      <c r="K59" s="149">
        <f t="shared" si="0"/>
        <v>-0.69167999999999996</v>
      </c>
      <c r="L59" s="149">
        <f t="shared" si="0"/>
        <v>7.7710999999999997</v>
      </c>
      <c r="M59" s="149">
        <f t="shared" si="0"/>
        <v>1.91394</v>
      </c>
      <c r="N59" s="149">
        <f t="shared" si="0"/>
        <v>-11.70792</v>
      </c>
      <c r="O59" s="149">
        <f t="shared" si="0"/>
        <v>-2.27332</v>
      </c>
      <c r="P59" s="149">
        <f t="shared" si="0"/>
        <v>4.41099</v>
      </c>
      <c r="Q59" s="149">
        <f t="shared" si="0"/>
        <v>6.8170200000000003</v>
      </c>
      <c r="R59" s="149">
        <f t="shared" si="0"/>
        <v>9.3590499999999999</v>
      </c>
      <c r="S59" s="149">
        <f t="shared" si="0"/>
        <v>4.47058</v>
      </c>
      <c r="T59" s="49">
        <v>2006</v>
      </c>
    </row>
    <row r="60" spans="1:20" s="6" customFormat="1" ht="12" hidden="1" customHeight="1" outlineLevel="1" x14ac:dyDescent="0.2">
      <c r="A60" s="11"/>
      <c r="B60" s="49">
        <v>2007</v>
      </c>
      <c r="C60" s="149">
        <f t="shared" si="0"/>
        <v>0.83445999999999998</v>
      </c>
      <c r="D60" s="149">
        <f t="shared" si="0"/>
        <v>-7.4074099999999996</v>
      </c>
      <c r="E60" s="149">
        <f t="shared" si="0"/>
        <v>-0.79715000000000003</v>
      </c>
      <c r="F60" s="149">
        <f t="shared" si="0"/>
        <v>0.52398</v>
      </c>
      <c r="G60" s="149">
        <f t="shared" si="0"/>
        <v>8.1229999999999997E-2</v>
      </c>
      <c r="H60" s="149">
        <f t="shared" si="0"/>
        <v>-1.2552300000000001</v>
      </c>
      <c r="I60" s="149">
        <f t="shared" si="0"/>
        <v>1.0632999999999999</v>
      </c>
      <c r="J60" s="149">
        <f t="shared" si="0"/>
        <v>-0.66408</v>
      </c>
      <c r="K60" s="149">
        <f t="shared" si="0"/>
        <v>-0.89549999999999996</v>
      </c>
      <c r="L60" s="149">
        <f t="shared" si="0"/>
        <v>0.29244999999999999</v>
      </c>
      <c r="M60" s="149">
        <f t="shared" si="0"/>
        <v>-2.8204199999999999</v>
      </c>
      <c r="N60" s="149">
        <f t="shared" si="0"/>
        <v>-9.3836999999999993</v>
      </c>
      <c r="O60" s="149">
        <f t="shared" si="0"/>
        <v>-6.9251300000000002</v>
      </c>
      <c r="P60" s="149">
        <f t="shared" si="0"/>
        <v>-1.43075</v>
      </c>
      <c r="Q60" s="149">
        <f t="shared" si="0"/>
        <v>5.3534300000000004</v>
      </c>
      <c r="R60" s="149">
        <f t="shared" si="0"/>
        <v>4.40177</v>
      </c>
      <c r="S60" s="149">
        <f t="shared" si="0"/>
        <v>6.2729699999999999</v>
      </c>
      <c r="T60" s="49">
        <v>2007</v>
      </c>
    </row>
    <row r="61" spans="1:20" s="6" customFormat="1" ht="12" hidden="1" customHeight="1" outlineLevel="1" x14ac:dyDescent="0.2">
      <c r="A61" s="11"/>
      <c r="B61" s="49">
        <v>2008</v>
      </c>
      <c r="C61" s="149">
        <f t="shared" ref="C61:S75" si="1">ROUND(C25/C24*100-100,5)</f>
        <v>1.50834</v>
      </c>
      <c r="D61" s="149">
        <f t="shared" si="1"/>
        <v>-11.5</v>
      </c>
      <c r="E61" s="149">
        <f t="shared" si="1"/>
        <v>2.2705700000000002</v>
      </c>
      <c r="F61" s="149">
        <f t="shared" si="1"/>
        <v>2.3219099999999999</v>
      </c>
      <c r="G61" s="149">
        <f t="shared" si="1"/>
        <v>2.12662</v>
      </c>
      <c r="H61" s="149">
        <f t="shared" si="1"/>
        <v>2.2524500000000001</v>
      </c>
      <c r="I61" s="149">
        <f t="shared" si="1"/>
        <v>1.4391</v>
      </c>
      <c r="J61" s="149">
        <f t="shared" si="1"/>
        <v>-2.9464999999999999</v>
      </c>
      <c r="K61" s="149">
        <f t="shared" si="1"/>
        <v>-2.3515799999999998</v>
      </c>
      <c r="L61" s="149">
        <f t="shared" si="1"/>
        <v>-5.3763399999999999</v>
      </c>
      <c r="M61" s="149">
        <f t="shared" si="1"/>
        <v>2.8529100000000001</v>
      </c>
      <c r="N61" s="149">
        <f t="shared" si="1"/>
        <v>2.8521299999999998</v>
      </c>
      <c r="O61" s="149">
        <f t="shared" si="1"/>
        <v>4.0649199999999999</v>
      </c>
      <c r="P61" s="149">
        <f t="shared" si="1"/>
        <v>2.66628</v>
      </c>
      <c r="Q61" s="149">
        <f t="shared" si="1"/>
        <v>3.5087899999999999</v>
      </c>
      <c r="R61" s="149">
        <f t="shared" si="1"/>
        <v>2.6377000000000002</v>
      </c>
      <c r="S61" s="149">
        <f t="shared" si="1"/>
        <v>4.3356700000000004</v>
      </c>
      <c r="T61" s="49">
        <v>2008</v>
      </c>
    </row>
    <row r="62" spans="1:20" s="6" customFormat="1" ht="12" hidden="1" customHeight="1" outlineLevel="1" x14ac:dyDescent="0.2">
      <c r="A62" s="11"/>
      <c r="B62" s="49">
        <v>2009</v>
      </c>
      <c r="C62" s="149">
        <f t="shared" si="1"/>
        <v>3.93716</v>
      </c>
      <c r="D62" s="149">
        <f t="shared" si="1"/>
        <v>-61.016950000000001</v>
      </c>
      <c r="E62" s="149">
        <f t="shared" si="1"/>
        <v>1.70038</v>
      </c>
      <c r="F62" s="149">
        <f t="shared" si="1"/>
        <v>-0.4168</v>
      </c>
      <c r="G62" s="149">
        <f t="shared" si="1"/>
        <v>-0.74709999999999999</v>
      </c>
      <c r="H62" s="149">
        <f t="shared" si="1"/>
        <v>2.4481999999999999</v>
      </c>
      <c r="I62" s="149">
        <f t="shared" si="1"/>
        <v>4.3402599999999998</v>
      </c>
      <c r="J62" s="149">
        <f t="shared" si="1"/>
        <v>0.53922999999999999</v>
      </c>
      <c r="K62" s="149">
        <f t="shared" si="1"/>
        <v>-0.62375999999999998</v>
      </c>
      <c r="L62" s="149">
        <f t="shared" si="1"/>
        <v>5.4410600000000002</v>
      </c>
      <c r="M62" s="149">
        <f t="shared" si="1"/>
        <v>6.9361600000000001</v>
      </c>
      <c r="N62" s="149">
        <f t="shared" si="1"/>
        <v>8.42577</v>
      </c>
      <c r="O62" s="149">
        <f t="shared" si="1"/>
        <v>0.84196000000000004</v>
      </c>
      <c r="P62" s="149">
        <f t="shared" si="1"/>
        <v>7.7372399999999999</v>
      </c>
      <c r="Q62" s="149">
        <f t="shared" si="1"/>
        <v>5.0015200000000002</v>
      </c>
      <c r="R62" s="149">
        <f t="shared" si="1"/>
        <v>4.3570200000000003</v>
      </c>
      <c r="S62" s="149">
        <f t="shared" si="1"/>
        <v>5.6033499999999998</v>
      </c>
      <c r="T62" s="49">
        <v>2009</v>
      </c>
    </row>
    <row r="63" spans="1:20" s="6" customFormat="1" ht="12" hidden="1" customHeight="1" outlineLevel="1" x14ac:dyDescent="0.2">
      <c r="A63" s="11"/>
      <c r="B63" s="49">
        <v>2010</v>
      </c>
      <c r="C63" s="149">
        <f t="shared" si="1"/>
        <v>1.94848</v>
      </c>
      <c r="D63" s="149">
        <f t="shared" si="1"/>
        <v>-35.507249999999999</v>
      </c>
      <c r="E63" s="149">
        <f t="shared" si="1"/>
        <v>-2.35737</v>
      </c>
      <c r="F63" s="149">
        <f t="shared" si="1"/>
        <v>-1.78267</v>
      </c>
      <c r="G63" s="149">
        <f t="shared" si="1"/>
        <v>-1.9058299999999999</v>
      </c>
      <c r="H63" s="149">
        <f t="shared" si="1"/>
        <v>-2.5546899999999999</v>
      </c>
      <c r="I63" s="149">
        <f t="shared" si="1"/>
        <v>2.5087199999999998</v>
      </c>
      <c r="J63" s="149">
        <f t="shared" si="1"/>
        <v>1.1277900000000001</v>
      </c>
      <c r="K63" s="149">
        <f t="shared" si="1"/>
        <v>-0.48512</v>
      </c>
      <c r="L63" s="149">
        <f t="shared" si="1"/>
        <v>7.5349300000000001</v>
      </c>
      <c r="M63" s="149">
        <f t="shared" si="1"/>
        <v>2.3069000000000002</v>
      </c>
      <c r="N63" s="149">
        <f t="shared" si="1"/>
        <v>0.72792000000000001</v>
      </c>
      <c r="O63" s="149">
        <f t="shared" si="1"/>
        <v>-2.0531100000000002</v>
      </c>
      <c r="P63" s="149">
        <f t="shared" si="1"/>
        <v>3.1046800000000001</v>
      </c>
      <c r="Q63" s="149">
        <f t="shared" si="1"/>
        <v>3.5247099999999998</v>
      </c>
      <c r="R63" s="149">
        <f t="shared" si="1"/>
        <v>-0.84177999999999997</v>
      </c>
      <c r="S63" s="149">
        <f t="shared" si="1"/>
        <v>7.5539699999999996</v>
      </c>
      <c r="T63" s="49">
        <v>2010</v>
      </c>
    </row>
    <row r="64" spans="1:20" s="6" customFormat="1" ht="12" hidden="1" customHeight="1" outlineLevel="1" x14ac:dyDescent="0.2">
      <c r="A64" s="11"/>
      <c r="B64" s="49">
        <v>2011</v>
      </c>
      <c r="C64" s="149">
        <f t="shared" si="1"/>
        <v>-0.34586</v>
      </c>
      <c r="D64" s="149">
        <f t="shared" si="1"/>
        <v>55.056179999999998</v>
      </c>
      <c r="E64" s="149">
        <f t="shared" si="1"/>
        <v>0.77500999999999998</v>
      </c>
      <c r="F64" s="149">
        <f t="shared" si="1"/>
        <v>-1.7676799999999999</v>
      </c>
      <c r="G64" s="149">
        <f t="shared" si="1"/>
        <v>-1.9918400000000001</v>
      </c>
      <c r="H64" s="149">
        <f t="shared" si="1"/>
        <v>1.6549199999999999</v>
      </c>
      <c r="I64" s="149">
        <f t="shared" si="1"/>
        <v>-0.50214000000000003</v>
      </c>
      <c r="J64" s="149">
        <f t="shared" si="1"/>
        <v>-0.88453999999999999</v>
      </c>
      <c r="K64" s="149">
        <f t="shared" si="1"/>
        <v>-2.2572399999999999</v>
      </c>
      <c r="L64" s="149">
        <f t="shared" si="1"/>
        <v>4.1617100000000002</v>
      </c>
      <c r="M64" s="149">
        <f t="shared" si="1"/>
        <v>-1.8114300000000001</v>
      </c>
      <c r="N64" s="149">
        <f t="shared" si="1"/>
        <v>-0.52734000000000003</v>
      </c>
      <c r="O64" s="149">
        <f t="shared" si="1"/>
        <v>-2.6551100000000001</v>
      </c>
      <c r="P64" s="149">
        <f t="shared" si="1"/>
        <v>-1.82185</v>
      </c>
      <c r="Q64" s="149">
        <f t="shared" si="1"/>
        <v>0.66752</v>
      </c>
      <c r="R64" s="149">
        <f t="shared" si="1"/>
        <v>-4.5146100000000002</v>
      </c>
      <c r="S64" s="149">
        <f t="shared" si="1"/>
        <v>5.0761500000000002</v>
      </c>
      <c r="T64" s="49">
        <v>2011</v>
      </c>
    </row>
    <row r="65" spans="1:20" s="6" customFormat="1" ht="12" hidden="1" customHeight="1" outlineLevel="1" x14ac:dyDescent="0.2">
      <c r="A65" s="11"/>
      <c r="B65" s="49">
        <v>2012</v>
      </c>
      <c r="C65" s="149">
        <f t="shared" si="1"/>
        <v>0.24673</v>
      </c>
      <c r="D65" s="149">
        <f t="shared" si="1"/>
        <v>-34.782609999999998</v>
      </c>
      <c r="E65" s="149">
        <f t="shared" si="1"/>
        <v>4.9081999999999999</v>
      </c>
      <c r="F65" s="149">
        <f t="shared" si="1"/>
        <v>-0.51414000000000004</v>
      </c>
      <c r="G65" s="149">
        <f t="shared" si="1"/>
        <v>-0.76627999999999996</v>
      </c>
      <c r="H65" s="149">
        <f t="shared" si="1"/>
        <v>6.7214700000000001</v>
      </c>
      <c r="I65" s="149">
        <f t="shared" si="1"/>
        <v>-0.28852</v>
      </c>
      <c r="J65" s="149">
        <f t="shared" si="1"/>
        <v>-0.33351999999999998</v>
      </c>
      <c r="K65" s="149">
        <f t="shared" si="1"/>
        <v>-0.72802999999999995</v>
      </c>
      <c r="L65" s="149">
        <f t="shared" si="1"/>
        <v>1.0274000000000001</v>
      </c>
      <c r="M65" s="149">
        <f t="shared" si="1"/>
        <v>0.21224999999999999</v>
      </c>
      <c r="N65" s="149">
        <f t="shared" si="1"/>
        <v>9.6799499999999998</v>
      </c>
      <c r="O65" s="149">
        <f t="shared" si="1"/>
        <v>-2.45478</v>
      </c>
      <c r="P65" s="149">
        <f t="shared" si="1"/>
        <v>-0.3735</v>
      </c>
      <c r="Q65" s="149">
        <f t="shared" si="1"/>
        <v>-0.60977999999999999</v>
      </c>
      <c r="R65" s="149">
        <f t="shared" si="1"/>
        <v>-1.25589</v>
      </c>
      <c r="S65" s="149">
        <f t="shared" si="1"/>
        <v>-0.11029</v>
      </c>
      <c r="T65" s="49">
        <v>2012</v>
      </c>
    </row>
    <row r="66" spans="1:20" s="6" customFormat="1" ht="12" hidden="1" customHeight="1" outlineLevel="1" x14ac:dyDescent="0.2">
      <c r="A66" s="11"/>
      <c r="B66" s="49">
        <v>2013</v>
      </c>
      <c r="C66" s="149">
        <f t="shared" si="1"/>
        <v>0.45229999999999998</v>
      </c>
      <c r="D66" s="149">
        <f t="shared" si="1"/>
        <v>-53.333329999999997</v>
      </c>
      <c r="E66" s="149">
        <f t="shared" si="1"/>
        <v>0.26099</v>
      </c>
      <c r="F66" s="149">
        <f t="shared" si="1"/>
        <v>-0.12920000000000001</v>
      </c>
      <c r="G66" s="149">
        <f t="shared" si="1"/>
        <v>-0.1343</v>
      </c>
      <c r="H66" s="149">
        <f t="shared" si="1"/>
        <v>0.38262000000000002</v>
      </c>
      <c r="I66" s="149">
        <f t="shared" si="1"/>
        <v>0.49984000000000001</v>
      </c>
      <c r="J66" s="149">
        <f t="shared" si="1"/>
        <v>-0.90093000000000001</v>
      </c>
      <c r="K66" s="149">
        <f t="shared" si="1"/>
        <v>-1.7524599999999999</v>
      </c>
      <c r="L66" s="149">
        <f t="shared" si="1"/>
        <v>1.9854700000000001</v>
      </c>
      <c r="M66" s="149">
        <f t="shared" si="1"/>
        <v>-0.64815</v>
      </c>
      <c r="N66" s="149">
        <f t="shared" si="1"/>
        <v>-0.12531</v>
      </c>
      <c r="O66" s="149">
        <f t="shared" si="1"/>
        <v>-4.8859500000000002</v>
      </c>
      <c r="P66" s="149">
        <f t="shared" si="1"/>
        <v>-0.13489000000000001</v>
      </c>
      <c r="Q66" s="149">
        <f t="shared" si="1"/>
        <v>2.1568299999999998</v>
      </c>
      <c r="R66" s="149">
        <f t="shared" si="1"/>
        <v>4.6540400000000002</v>
      </c>
      <c r="S66" s="149">
        <f t="shared" si="1"/>
        <v>0.24842</v>
      </c>
      <c r="T66" s="49">
        <v>2013</v>
      </c>
    </row>
    <row r="67" spans="1:20" s="6" customFormat="1" ht="12" hidden="1" customHeight="1" outlineLevel="1" x14ac:dyDescent="0.2">
      <c r="A67" s="11"/>
      <c r="B67" s="49">
        <v>2014</v>
      </c>
      <c r="C67" s="149">
        <f t="shared" si="1"/>
        <v>0.10861</v>
      </c>
      <c r="D67" s="149">
        <f t="shared" si="1"/>
        <v>0</v>
      </c>
      <c r="E67" s="149">
        <f t="shared" si="1"/>
        <v>-4.3677999999999999</v>
      </c>
      <c r="F67" s="149">
        <f t="shared" si="1"/>
        <v>-2.19922</v>
      </c>
      <c r="G67" s="149">
        <f t="shared" si="1"/>
        <v>-2.3869600000000002</v>
      </c>
      <c r="H67" s="149">
        <f t="shared" si="1"/>
        <v>-5.0403700000000002</v>
      </c>
      <c r="I67" s="149">
        <f t="shared" si="1"/>
        <v>0.67164999999999997</v>
      </c>
      <c r="J67" s="149">
        <f t="shared" si="1"/>
        <v>-2.9685700000000002</v>
      </c>
      <c r="K67" s="149">
        <f t="shared" si="1"/>
        <v>0.12601999999999999</v>
      </c>
      <c r="L67" s="149">
        <f t="shared" si="1"/>
        <v>-13.07376</v>
      </c>
      <c r="M67" s="149">
        <f t="shared" si="1"/>
        <v>-0.88158999999999998</v>
      </c>
      <c r="N67" s="149">
        <f t="shared" si="1"/>
        <v>-8.6395400000000002</v>
      </c>
      <c r="O67" s="149">
        <f t="shared" si="1"/>
        <v>-7.7982399999999998</v>
      </c>
      <c r="P67" s="149">
        <f t="shared" si="1"/>
        <v>0.86602000000000001</v>
      </c>
      <c r="Q67" s="149">
        <f t="shared" si="1"/>
        <v>3.8780000000000001</v>
      </c>
      <c r="R67" s="149">
        <f t="shared" si="1"/>
        <v>6.5128399999999997</v>
      </c>
      <c r="S67" s="149">
        <f t="shared" si="1"/>
        <v>1.7759199999999999</v>
      </c>
      <c r="T67" s="49">
        <v>2014</v>
      </c>
    </row>
    <row r="68" spans="1:20" s="6" customFormat="1" ht="12" hidden="1" customHeight="1" outlineLevel="1" x14ac:dyDescent="0.2">
      <c r="A68" s="11"/>
      <c r="B68" s="148">
        <v>2015</v>
      </c>
      <c r="C68" s="149">
        <f t="shared" si="1"/>
        <v>0.56296999999999997</v>
      </c>
      <c r="D68" s="149">
        <f t="shared" si="1"/>
        <v>-4.7618999999999998</v>
      </c>
      <c r="E68" s="149">
        <f t="shared" si="1"/>
        <v>-6.2645099999999996</v>
      </c>
      <c r="F68" s="149">
        <f t="shared" si="1"/>
        <v>-0.64483999999999997</v>
      </c>
      <c r="G68" s="149">
        <f t="shared" si="1"/>
        <v>-0.43051</v>
      </c>
      <c r="H68" s="149">
        <f t="shared" si="1"/>
        <v>-8.0595800000000004</v>
      </c>
      <c r="I68" s="149">
        <f t="shared" si="1"/>
        <v>1.3797699999999999</v>
      </c>
      <c r="J68" s="149">
        <f t="shared" si="1"/>
        <v>0.83177000000000001</v>
      </c>
      <c r="K68" s="149">
        <f t="shared" si="1"/>
        <v>-1.0020800000000001</v>
      </c>
      <c r="L68" s="149">
        <f t="shared" si="1"/>
        <v>7.7294200000000002</v>
      </c>
      <c r="M68" s="149">
        <f t="shared" si="1"/>
        <v>1.2678499999999999</v>
      </c>
      <c r="N68" s="149">
        <f t="shared" si="1"/>
        <v>-3.4726300000000001</v>
      </c>
      <c r="O68" s="149">
        <f t="shared" si="1"/>
        <v>-8.9947999999999997</v>
      </c>
      <c r="P68" s="149">
        <f t="shared" si="1"/>
        <v>2.9479500000000001</v>
      </c>
      <c r="Q68" s="149">
        <f t="shared" si="1"/>
        <v>1.7544599999999999</v>
      </c>
      <c r="R68" s="149">
        <f t="shared" si="1"/>
        <v>3.37669</v>
      </c>
      <c r="S68" s="149">
        <f t="shared" si="1"/>
        <v>0.4</v>
      </c>
      <c r="T68" s="49">
        <v>2015</v>
      </c>
    </row>
    <row r="69" spans="1:20" s="6" customFormat="1" ht="12" customHeight="1" collapsed="1" x14ac:dyDescent="0.2">
      <c r="A69" s="12"/>
      <c r="B69" s="49">
        <v>2016</v>
      </c>
      <c r="C69" s="149">
        <f t="shared" si="1"/>
        <v>0.50544999999999995</v>
      </c>
      <c r="D69" s="149">
        <f t="shared" si="1"/>
        <v>2.5</v>
      </c>
      <c r="E69" s="149">
        <f t="shared" si="1"/>
        <v>-6.1963499999999998</v>
      </c>
      <c r="F69" s="149">
        <f t="shared" si="1"/>
        <v>-0.61573999999999995</v>
      </c>
      <c r="G69" s="149">
        <f t="shared" si="1"/>
        <v>-0.43237999999999999</v>
      </c>
      <c r="H69" s="149">
        <f t="shared" si="1"/>
        <v>-8.1227</v>
      </c>
      <c r="I69" s="149">
        <f t="shared" si="1"/>
        <v>1.2454099999999999</v>
      </c>
      <c r="J69" s="149">
        <f t="shared" si="1"/>
        <v>3.1801699999999999</v>
      </c>
      <c r="K69" s="149">
        <f t="shared" si="1"/>
        <v>8.0680000000000002E-2</v>
      </c>
      <c r="L69" s="149">
        <f t="shared" si="1"/>
        <v>13.89335</v>
      </c>
      <c r="M69" s="149">
        <f t="shared" si="1"/>
        <v>2.8456899999999998</v>
      </c>
      <c r="N69" s="149">
        <f t="shared" si="1"/>
        <v>-5.3455300000000001</v>
      </c>
      <c r="O69" s="149">
        <f t="shared" si="1"/>
        <v>-6.8781100000000004</v>
      </c>
      <c r="P69" s="149">
        <f t="shared" si="1"/>
        <v>4.6252700000000004</v>
      </c>
      <c r="Q69" s="149">
        <f t="shared" si="1"/>
        <v>-0.84762000000000004</v>
      </c>
      <c r="R69" s="149">
        <f t="shared" si="1"/>
        <v>-8.9550000000000005E-2</v>
      </c>
      <c r="S69" s="149">
        <f t="shared" si="1"/>
        <v>-1.49932</v>
      </c>
      <c r="T69" s="49">
        <v>2016</v>
      </c>
    </row>
    <row r="70" spans="1:20" s="6" customFormat="1" ht="12" customHeight="1" x14ac:dyDescent="0.2">
      <c r="A70" s="12"/>
      <c r="B70" s="49">
        <v>2017</v>
      </c>
      <c r="C70" s="149">
        <f t="shared" si="1"/>
        <v>1.1592199999999999</v>
      </c>
      <c r="D70" s="149">
        <f t="shared" si="1"/>
        <v>-4.87805</v>
      </c>
      <c r="E70" s="149">
        <f t="shared" si="1"/>
        <v>-2.7223899999999999</v>
      </c>
      <c r="F70" s="149">
        <f t="shared" si="1"/>
        <v>-1.4735400000000001</v>
      </c>
      <c r="G70" s="149">
        <f t="shared" si="1"/>
        <v>-1.38961</v>
      </c>
      <c r="H70" s="149">
        <f t="shared" si="1"/>
        <v>-3.1886999999999999</v>
      </c>
      <c r="I70" s="149">
        <f t="shared" si="1"/>
        <v>1.55765</v>
      </c>
      <c r="J70" s="149">
        <f t="shared" si="1"/>
        <v>1.0825199999999999</v>
      </c>
      <c r="K70" s="149">
        <f t="shared" si="1"/>
        <v>-1.9446399999999999</v>
      </c>
      <c r="L70" s="149">
        <f t="shared" si="1"/>
        <v>10.276770000000001</v>
      </c>
      <c r="M70" s="149">
        <f t="shared" si="1"/>
        <v>3.8662800000000002</v>
      </c>
      <c r="N70" s="149">
        <f t="shared" si="1"/>
        <v>-1.18102</v>
      </c>
      <c r="O70" s="149">
        <f t="shared" si="1"/>
        <v>-1.58416</v>
      </c>
      <c r="P70" s="149">
        <f t="shared" si="1"/>
        <v>4.7992499999999998</v>
      </c>
      <c r="Q70" s="149">
        <f t="shared" si="1"/>
        <v>0.27556000000000003</v>
      </c>
      <c r="R70" s="149">
        <f t="shared" si="1"/>
        <v>0.53107000000000004</v>
      </c>
      <c r="S70" s="149">
        <f t="shared" si="1"/>
        <v>5.2760000000000001E-2</v>
      </c>
      <c r="T70" s="49">
        <v>2017</v>
      </c>
    </row>
    <row r="71" spans="1:20" s="6" customFormat="1" ht="12" customHeight="1" x14ac:dyDescent="0.2">
      <c r="A71" s="12"/>
      <c r="B71" s="49">
        <v>2018</v>
      </c>
      <c r="C71" s="149">
        <f t="shared" si="1"/>
        <v>1.15178</v>
      </c>
      <c r="D71" s="149">
        <f t="shared" si="1"/>
        <v>-2.5640999999999998</v>
      </c>
      <c r="E71" s="149">
        <f t="shared" si="1"/>
        <v>4.4599399999999996</v>
      </c>
      <c r="F71" s="149">
        <f t="shared" si="1"/>
        <v>8.498E-2</v>
      </c>
      <c r="G71" s="149">
        <f t="shared" si="1"/>
        <v>0.22899</v>
      </c>
      <c r="H71" s="149">
        <f t="shared" si="1"/>
        <v>6.1224499999999997</v>
      </c>
      <c r="I71" s="149">
        <f t="shared" si="1"/>
        <v>0.82813000000000003</v>
      </c>
      <c r="J71" s="149">
        <f t="shared" si="1"/>
        <v>-0.12728</v>
      </c>
      <c r="K71" s="149">
        <f t="shared" si="1"/>
        <v>-0.23669000000000001</v>
      </c>
      <c r="L71" s="149">
        <f t="shared" si="1"/>
        <v>0.16821</v>
      </c>
      <c r="M71" s="149">
        <f t="shared" si="1"/>
        <v>1.1750100000000001</v>
      </c>
      <c r="N71" s="149">
        <f t="shared" si="1"/>
        <v>0.86919000000000002</v>
      </c>
      <c r="O71" s="149">
        <f t="shared" si="1"/>
        <v>-3.5613700000000001</v>
      </c>
      <c r="P71" s="149">
        <f t="shared" si="1"/>
        <v>1.6102300000000001</v>
      </c>
      <c r="Q71" s="149">
        <f t="shared" si="1"/>
        <v>1.1335599999999999</v>
      </c>
      <c r="R71" s="149">
        <f t="shared" si="1"/>
        <v>-0.53495000000000004</v>
      </c>
      <c r="S71" s="149">
        <f t="shared" si="1"/>
        <v>2.59545</v>
      </c>
      <c r="T71" s="49">
        <v>2018</v>
      </c>
    </row>
    <row r="72" spans="1:20" s="6" customFormat="1" ht="12" customHeight="1" x14ac:dyDescent="0.2">
      <c r="A72" s="12"/>
      <c r="B72" s="49">
        <v>2019</v>
      </c>
      <c r="C72" s="149">
        <f t="shared" si="1"/>
        <v>-0.5968</v>
      </c>
      <c r="D72" s="149">
        <f t="shared" si="1"/>
        <v>-2.63158</v>
      </c>
      <c r="E72" s="149">
        <f t="shared" si="1"/>
        <v>-1.90852</v>
      </c>
      <c r="F72" s="149">
        <f t="shared" si="1"/>
        <v>-5.0942400000000001</v>
      </c>
      <c r="G72" s="149">
        <f t="shared" si="1"/>
        <v>-5.2021100000000002</v>
      </c>
      <c r="H72" s="149">
        <f t="shared" si="1"/>
        <v>-0.76680000000000004</v>
      </c>
      <c r="I72" s="149">
        <f t="shared" si="1"/>
        <v>-0.46322000000000002</v>
      </c>
      <c r="J72" s="149">
        <f t="shared" si="1"/>
        <v>-1.28165</v>
      </c>
      <c r="K72" s="149">
        <f t="shared" si="1"/>
        <v>-1.2162200000000001</v>
      </c>
      <c r="L72" s="149">
        <f t="shared" si="1"/>
        <v>-1.4576499999999999</v>
      </c>
      <c r="M72" s="149">
        <f t="shared" si="1"/>
        <v>-2.16906</v>
      </c>
      <c r="N72" s="149">
        <f t="shared" si="1"/>
        <v>-3.7914699999999999</v>
      </c>
      <c r="O72" s="149">
        <f t="shared" si="1"/>
        <v>-5.4871699999999999</v>
      </c>
      <c r="P72" s="149">
        <f t="shared" si="1"/>
        <v>-1.76671</v>
      </c>
      <c r="Q72" s="149">
        <f t="shared" si="1"/>
        <v>1.1877599999999999</v>
      </c>
      <c r="R72" s="149">
        <f t="shared" si="1"/>
        <v>-2.9759799999999998</v>
      </c>
      <c r="S72" s="149">
        <f t="shared" si="1"/>
        <v>4.7245600000000003</v>
      </c>
      <c r="T72" s="49">
        <v>2019</v>
      </c>
    </row>
    <row r="73" spans="1:20" s="6" customFormat="1" ht="12" customHeight="1" x14ac:dyDescent="0.2">
      <c r="A73" s="12"/>
      <c r="B73" s="49">
        <v>2020</v>
      </c>
      <c r="C73" s="149">
        <f t="shared" si="1"/>
        <v>-3.6916199999999999</v>
      </c>
      <c r="D73" s="149">
        <f t="shared" si="1"/>
        <v>0</v>
      </c>
      <c r="E73" s="149">
        <f t="shared" si="1"/>
        <v>-7.4902899999999999</v>
      </c>
      <c r="F73" s="149">
        <f t="shared" si="1"/>
        <v>0.85882999999999998</v>
      </c>
      <c r="G73" s="149">
        <f t="shared" si="1"/>
        <v>1.1123499999999999</v>
      </c>
      <c r="H73" s="149">
        <f t="shared" si="1"/>
        <v>-10.35202</v>
      </c>
      <c r="I73" s="149">
        <f t="shared" si="1"/>
        <v>-3.31203</v>
      </c>
      <c r="J73" s="149">
        <f t="shared" si="1"/>
        <v>-4.5182099999999998</v>
      </c>
      <c r="K73" s="149">
        <f t="shared" si="1"/>
        <v>-5.7211499999999997</v>
      </c>
      <c r="L73" s="149">
        <f t="shared" si="1"/>
        <v>-1.27471</v>
      </c>
      <c r="M73" s="149">
        <f t="shared" si="1"/>
        <v>-6.7315100000000001</v>
      </c>
      <c r="N73" s="149">
        <f t="shared" si="1"/>
        <v>-3.3363200000000002</v>
      </c>
      <c r="O73" s="149">
        <f t="shared" si="1"/>
        <v>-1.9205300000000001</v>
      </c>
      <c r="P73" s="149">
        <f t="shared" si="1"/>
        <v>-7.37744</v>
      </c>
      <c r="Q73" s="149">
        <f t="shared" si="1"/>
        <v>-0.34379999999999999</v>
      </c>
      <c r="R73" s="149">
        <f t="shared" si="1"/>
        <v>-1.8246500000000001</v>
      </c>
      <c r="S73" s="149">
        <f t="shared" si="1"/>
        <v>0.82157999999999998</v>
      </c>
      <c r="T73" s="49">
        <v>2020</v>
      </c>
    </row>
    <row r="74" spans="1:20" s="6" customFormat="1" ht="12" customHeight="1" x14ac:dyDescent="0.2">
      <c r="A74" s="12"/>
      <c r="B74" s="49">
        <v>2021</v>
      </c>
      <c r="C74" s="149">
        <f t="shared" si="1"/>
        <v>-5.2852699999999997</v>
      </c>
      <c r="D74" s="149">
        <f t="shared" si="1"/>
        <v>2.7027000000000001</v>
      </c>
      <c r="E74" s="149">
        <f t="shared" si="1"/>
        <v>-12.58948</v>
      </c>
      <c r="F74" s="149">
        <f t="shared" si="1"/>
        <v>-5.1445800000000004</v>
      </c>
      <c r="G74" s="149">
        <f t="shared" si="1"/>
        <v>-4.8038100000000004</v>
      </c>
      <c r="H74" s="149">
        <f t="shared" si="1"/>
        <v>-15.46039</v>
      </c>
      <c r="I74" s="149">
        <f t="shared" si="1"/>
        <v>-4.5871700000000004</v>
      </c>
      <c r="J74" s="149">
        <f t="shared" si="1"/>
        <v>-6.0415299999999998</v>
      </c>
      <c r="K74" s="149">
        <f t="shared" si="1"/>
        <v>-6.51614</v>
      </c>
      <c r="L74" s="149">
        <f t="shared" si="1"/>
        <v>-4.8194400000000002</v>
      </c>
      <c r="M74" s="149">
        <f t="shared" si="1"/>
        <v>-3.8912499999999999</v>
      </c>
      <c r="N74" s="149">
        <f t="shared" si="1"/>
        <v>-0.94972999999999996</v>
      </c>
      <c r="O74" s="149">
        <f t="shared" si="1"/>
        <v>7.1348200000000004</v>
      </c>
      <c r="P74" s="149">
        <f t="shared" si="1"/>
        <v>-5.0552900000000003</v>
      </c>
      <c r="Q74" s="149">
        <f t="shared" si="1"/>
        <v>-4.25725</v>
      </c>
      <c r="R74" s="149">
        <f t="shared" si="1"/>
        <v>0.27761000000000002</v>
      </c>
      <c r="S74" s="149">
        <f t="shared" si="1"/>
        <v>-7.7323899999999997</v>
      </c>
      <c r="T74" s="49">
        <v>2021</v>
      </c>
    </row>
    <row r="75" spans="1:20" s="6" customFormat="1" ht="12" customHeight="1" x14ac:dyDescent="0.2">
      <c r="A75" s="12"/>
      <c r="B75" s="49">
        <v>2022</v>
      </c>
      <c r="C75" s="149">
        <f t="shared" si="1"/>
        <v>-1.77003</v>
      </c>
      <c r="D75" s="149">
        <f t="shared" si="1"/>
        <v>-2.63158</v>
      </c>
      <c r="E75" s="149">
        <f t="shared" si="1"/>
        <v>-3.99322</v>
      </c>
      <c r="F75" s="149">
        <f t="shared" si="1"/>
        <v>-4.7690299999999999</v>
      </c>
      <c r="G75" s="149">
        <f t="shared" si="1"/>
        <v>-4.5839800000000004</v>
      </c>
      <c r="H75" s="149">
        <f t="shared" si="1"/>
        <v>-3.6575500000000001</v>
      </c>
      <c r="I75" s="149">
        <f t="shared" si="1"/>
        <v>-1.5748200000000001</v>
      </c>
      <c r="J75" s="149">
        <f t="shared" si="1"/>
        <v>-1.8850100000000001</v>
      </c>
      <c r="K75" s="149">
        <f t="shared" si="1"/>
        <v>-1.9390700000000001</v>
      </c>
      <c r="L75" s="149">
        <f t="shared" si="1"/>
        <v>-1.7482800000000001</v>
      </c>
      <c r="M75" s="149">
        <f t="shared" si="1"/>
        <v>-1.8348500000000001</v>
      </c>
      <c r="N75" s="149">
        <f t="shared" si="1"/>
        <v>-6.4078600000000003</v>
      </c>
      <c r="O75" s="149">
        <f t="shared" si="1"/>
        <v>6.3865499999999997</v>
      </c>
      <c r="P75" s="149">
        <f t="shared" si="1"/>
        <v>-2.2239900000000001</v>
      </c>
      <c r="Q75" s="149">
        <f t="shared" si="1"/>
        <v>-1.24943</v>
      </c>
      <c r="R75" s="149">
        <f t="shared" si="1"/>
        <v>6.04589</v>
      </c>
      <c r="S75" s="149">
        <f t="shared" si="1"/>
        <v>-7.3252699999999997</v>
      </c>
      <c r="T75" s="49">
        <v>2022</v>
      </c>
    </row>
    <row r="76" spans="1:20" s="6" customFormat="1" ht="12" customHeight="1" x14ac:dyDescent="0.2">
      <c r="A76" s="12"/>
      <c r="B76" s="49">
        <v>2023</v>
      </c>
      <c r="C76" s="149">
        <f t="shared" ref="C76:S78" si="2">ROUND(C40/C39*100-100,5)</f>
        <v>-0.74516000000000004</v>
      </c>
      <c r="D76" s="149">
        <f t="shared" si="2"/>
        <v>8.1081099999999999</v>
      </c>
      <c r="E76" s="149">
        <f t="shared" si="2"/>
        <v>4.2710900000000001</v>
      </c>
      <c r="F76" s="149">
        <f t="shared" si="2"/>
        <v>-6.6967800000000004</v>
      </c>
      <c r="G76" s="149">
        <f t="shared" si="2"/>
        <v>-6.3585000000000003</v>
      </c>
      <c r="H76" s="149">
        <f t="shared" si="2"/>
        <v>8.9618699999999993</v>
      </c>
      <c r="I76" s="149">
        <f t="shared" si="2"/>
        <v>-1.1760999999999999</v>
      </c>
      <c r="J76" s="149">
        <f t="shared" si="2"/>
        <v>-0.43369000000000002</v>
      </c>
      <c r="K76" s="149">
        <f t="shared" si="2"/>
        <v>-1.72</v>
      </c>
      <c r="L76" s="149">
        <f t="shared" si="2"/>
        <v>2.8130500000000001</v>
      </c>
      <c r="M76" s="149">
        <f t="shared" si="2"/>
        <v>0.71572999999999998</v>
      </c>
      <c r="N76" s="149">
        <f t="shared" si="2"/>
        <v>-3.0234899999999998</v>
      </c>
      <c r="O76" s="149">
        <f t="shared" si="2"/>
        <v>7.7211699999999999</v>
      </c>
      <c r="P76" s="149">
        <f t="shared" si="2"/>
        <v>0.29880000000000001</v>
      </c>
      <c r="Q76" s="149">
        <f t="shared" si="2"/>
        <v>-2.7485400000000002</v>
      </c>
      <c r="R76" s="149">
        <f t="shared" si="2"/>
        <v>0.35619000000000001</v>
      </c>
      <c r="S76" s="149">
        <f t="shared" si="2"/>
        <v>-5.7073600000000004</v>
      </c>
      <c r="T76" s="49">
        <v>2023</v>
      </c>
    </row>
    <row r="77" spans="1:20" s="6" customFormat="1" ht="12" customHeight="1" x14ac:dyDescent="0.2">
      <c r="A77" s="12"/>
      <c r="B77" s="49">
        <v>2024</v>
      </c>
      <c r="C77" s="149">
        <f t="shared" si="2"/>
        <v>-3.2244700000000002</v>
      </c>
      <c r="D77" s="149">
        <f t="shared" si="2"/>
        <v>2.5</v>
      </c>
      <c r="E77" s="149">
        <f t="shared" si="2"/>
        <v>4.9819500000000003</v>
      </c>
      <c r="F77" s="149">
        <f t="shared" si="2"/>
        <v>-3.64134</v>
      </c>
      <c r="G77" s="149">
        <f t="shared" si="2"/>
        <v>-3.27657</v>
      </c>
      <c r="H77" s="149">
        <f t="shared" si="2"/>
        <v>8.1399799999999995</v>
      </c>
      <c r="I77" s="149">
        <f t="shared" si="2"/>
        <v>-3.9666399999999999</v>
      </c>
      <c r="J77" s="149">
        <f t="shared" si="2"/>
        <v>-3.77712</v>
      </c>
      <c r="K77" s="149">
        <f t="shared" si="2"/>
        <v>-3.8067700000000002</v>
      </c>
      <c r="L77" s="149">
        <f t="shared" si="2"/>
        <v>-3.7055699999999998</v>
      </c>
      <c r="M77" s="149">
        <f t="shared" si="2"/>
        <v>-1.0770500000000001</v>
      </c>
      <c r="N77" s="149">
        <f t="shared" si="2"/>
        <v>6.8023699999999998</v>
      </c>
      <c r="O77" s="149">
        <f t="shared" si="2"/>
        <v>5.8845099999999997</v>
      </c>
      <c r="P77" s="149">
        <f t="shared" si="2"/>
        <v>-2.4664100000000002</v>
      </c>
      <c r="Q77" s="149">
        <f t="shared" si="2"/>
        <v>-5.9488300000000001</v>
      </c>
      <c r="R77" s="149">
        <f t="shared" si="2"/>
        <v>-6.6465300000000003</v>
      </c>
      <c r="S77" s="149">
        <f t="shared" si="2"/>
        <v>-5.2411500000000002</v>
      </c>
      <c r="T77" s="49">
        <v>2024</v>
      </c>
    </row>
    <row r="78" spans="1:20" s="6" customFormat="1" ht="12" customHeight="1" x14ac:dyDescent="0.2">
      <c r="A78" s="12"/>
      <c r="B78" s="49">
        <v>2025</v>
      </c>
      <c r="C78" s="149">
        <f t="shared" si="2"/>
        <v>-2.5971600000000001</v>
      </c>
      <c r="D78" s="149">
        <f t="shared" si="2"/>
        <v>2.4390200000000002</v>
      </c>
      <c r="E78" s="149">
        <f t="shared" si="2"/>
        <v>-2.7570299999999999</v>
      </c>
      <c r="F78" s="149">
        <f t="shared" si="2"/>
        <v>-1.8785499999999999</v>
      </c>
      <c r="G78" s="149">
        <f t="shared" si="2"/>
        <v>-1.91665</v>
      </c>
      <c r="H78" s="149">
        <f t="shared" si="2"/>
        <v>-3.0436999999999999</v>
      </c>
      <c r="I78" s="149">
        <f t="shared" si="2"/>
        <v>-2.5824799999999999</v>
      </c>
      <c r="J78" s="149">
        <f t="shared" si="2"/>
        <v>-1.02782</v>
      </c>
      <c r="K78" s="149">
        <f t="shared" si="2"/>
        <v>-1.1479299999999999</v>
      </c>
      <c r="L78" s="149">
        <f t="shared" si="2"/>
        <v>-0.73831000000000002</v>
      </c>
      <c r="M78" s="149">
        <f t="shared" si="2"/>
        <v>-0.52198999999999995</v>
      </c>
      <c r="N78" s="149">
        <f t="shared" si="2"/>
        <v>3.83595</v>
      </c>
      <c r="O78" s="149">
        <f t="shared" si="2"/>
        <v>4.2763200000000001</v>
      </c>
      <c r="P78" s="149">
        <f t="shared" si="2"/>
        <v>-1.47322</v>
      </c>
      <c r="Q78" s="149">
        <f t="shared" si="2"/>
        <v>-4.8332300000000004</v>
      </c>
      <c r="R78" s="149">
        <f t="shared" si="2"/>
        <v>-5.0723799999999999</v>
      </c>
      <c r="S78" s="149">
        <f t="shared" si="2"/>
        <v>-4.5942600000000002</v>
      </c>
      <c r="T78" s="49">
        <v>2025</v>
      </c>
    </row>
    <row r="79" spans="1:20" s="6" customFormat="1" ht="12" customHeight="1" x14ac:dyDescent="0.2">
      <c r="A79" s="12"/>
      <c r="B79" s="48"/>
      <c r="C79" s="48"/>
      <c r="D79" s="48"/>
      <c r="E79" s="48"/>
      <c r="F79" s="48"/>
      <c r="G79" s="48"/>
      <c r="H79" s="48"/>
      <c r="I79" s="48"/>
      <c r="J79" s="48"/>
      <c r="K79" s="48"/>
      <c r="L79" s="48"/>
      <c r="M79" s="48"/>
      <c r="N79" s="48"/>
      <c r="O79" s="48"/>
      <c r="P79" s="48"/>
      <c r="Q79" s="48"/>
      <c r="R79" s="48"/>
      <c r="S79" s="48"/>
      <c r="T79" s="48"/>
    </row>
    <row r="80" spans="1:20" s="6" customFormat="1" ht="12" customHeight="1" x14ac:dyDescent="0.2">
      <c r="A80" s="12"/>
      <c r="B80" s="48"/>
      <c r="C80" s="172" t="s">
        <v>113</v>
      </c>
      <c r="D80" s="172"/>
      <c r="E80" s="172"/>
      <c r="F80" s="172"/>
      <c r="G80" s="172"/>
      <c r="H80" s="172"/>
      <c r="I80" s="172" t="s">
        <v>113</v>
      </c>
      <c r="J80" s="172"/>
      <c r="K80" s="172"/>
      <c r="L80" s="172"/>
      <c r="M80" s="172"/>
      <c r="N80" s="172"/>
      <c r="O80" s="172"/>
      <c r="P80" s="172"/>
      <c r="Q80" s="172"/>
      <c r="R80" s="172"/>
      <c r="S80" s="172"/>
      <c r="T80" s="48"/>
    </row>
    <row r="81" spans="1:20" s="6" customFormat="1" ht="12" customHeight="1" x14ac:dyDescent="0.2">
      <c r="A81" s="12"/>
      <c r="B81" s="49">
        <v>1991</v>
      </c>
      <c r="C81" s="152">
        <v>100</v>
      </c>
      <c r="D81" s="153">
        <f t="shared" ref="D81:S96" si="3">ROUND(D8/$C8*100,5)</f>
        <v>0.19850000000000001</v>
      </c>
      <c r="E81" s="153">
        <f t="shared" si="3"/>
        <v>14.30538</v>
      </c>
      <c r="F81" s="153">
        <f t="shared" si="3"/>
        <v>5.5899299999999998</v>
      </c>
      <c r="G81" s="153">
        <f t="shared" si="3"/>
        <v>5.5122900000000001</v>
      </c>
      <c r="H81" s="153">
        <f t="shared" si="3"/>
        <v>8.7154500000000006</v>
      </c>
      <c r="I81" s="153">
        <f t="shared" si="3"/>
        <v>85.496120000000005</v>
      </c>
      <c r="J81" s="153">
        <f t="shared" si="3"/>
        <v>33.68844</v>
      </c>
      <c r="K81" s="149" t="s">
        <v>19</v>
      </c>
      <c r="L81" s="149" t="s">
        <v>19</v>
      </c>
      <c r="M81" s="153">
        <f t="shared" si="3"/>
        <v>23.634730000000001</v>
      </c>
      <c r="N81" s="149" t="s">
        <v>19</v>
      </c>
      <c r="O81" s="149" t="s">
        <v>19</v>
      </c>
      <c r="P81" s="149" t="s">
        <v>19</v>
      </c>
      <c r="Q81" s="153">
        <f t="shared" si="3"/>
        <v>28.17295</v>
      </c>
      <c r="R81" s="149" t="s">
        <v>19</v>
      </c>
      <c r="S81" s="149" t="s">
        <v>19</v>
      </c>
      <c r="T81" s="49">
        <v>1991</v>
      </c>
    </row>
    <row r="82" spans="1:20" s="6" customFormat="1" ht="12" hidden="1" customHeight="1" outlineLevel="1" x14ac:dyDescent="0.2">
      <c r="A82" s="12"/>
      <c r="B82" s="49">
        <v>1992</v>
      </c>
      <c r="C82" s="152">
        <v>100</v>
      </c>
      <c r="D82" s="153">
        <f t="shared" si="3"/>
        <v>0.18820000000000001</v>
      </c>
      <c r="E82" s="153">
        <f t="shared" si="3"/>
        <v>14.50761</v>
      </c>
      <c r="F82" s="153">
        <f t="shared" si="3"/>
        <v>5.5735700000000001</v>
      </c>
      <c r="G82" s="153">
        <f t="shared" si="3"/>
        <v>5.5146100000000002</v>
      </c>
      <c r="H82" s="153">
        <f t="shared" si="3"/>
        <v>8.9340399999999995</v>
      </c>
      <c r="I82" s="153">
        <f t="shared" si="3"/>
        <v>85.304190000000006</v>
      </c>
      <c r="J82" s="153">
        <f t="shared" si="3"/>
        <v>33.90399</v>
      </c>
      <c r="K82" s="149" t="s">
        <v>19</v>
      </c>
      <c r="L82" s="149" t="s">
        <v>19</v>
      </c>
      <c r="M82" s="153">
        <f t="shared" si="3"/>
        <v>24.252659999999999</v>
      </c>
      <c r="N82" s="149" t="s">
        <v>19</v>
      </c>
      <c r="O82" s="149" t="s">
        <v>19</v>
      </c>
      <c r="P82" s="149" t="s">
        <v>19</v>
      </c>
      <c r="Q82" s="153">
        <f t="shared" si="3"/>
        <v>27.14753</v>
      </c>
      <c r="R82" s="149" t="s">
        <v>19</v>
      </c>
      <c r="S82" s="149" t="s">
        <v>19</v>
      </c>
      <c r="T82" s="49">
        <v>1992</v>
      </c>
    </row>
    <row r="83" spans="1:20" s="6" customFormat="1" ht="12" hidden="1" customHeight="1" outlineLevel="1" x14ac:dyDescent="0.2">
      <c r="A83" s="12"/>
      <c r="B83" s="49">
        <v>1993</v>
      </c>
      <c r="C83" s="152">
        <v>100</v>
      </c>
      <c r="D83" s="153">
        <f t="shared" si="3"/>
        <v>0.12612999999999999</v>
      </c>
      <c r="E83" s="153">
        <f t="shared" si="3"/>
        <v>15.030609999999999</v>
      </c>
      <c r="F83" s="153">
        <f t="shared" si="3"/>
        <v>5.5135500000000004</v>
      </c>
      <c r="G83" s="153">
        <f t="shared" si="3"/>
        <v>5.4672299999999998</v>
      </c>
      <c r="H83" s="153">
        <f t="shared" si="3"/>
        <v>9.5170600000000007</v>
      </c>
      <c r="I83" s="153">
        <f t="shared" si="3"/>
        <v>84.843260000000001</v>
      </c>
      <c r="J83" s="153">
        <f t="shared" si="3"/>
        <v>33.214559999999999</v>
      </c>
      <c r="K83" s="149" t="s">
        <v>19</v>
      </c>
      <c r="L83" s="149" t="s">
        <v>19</v>
      </c>
      <c r="M83" s="153">
        <f t="shared" si="3"/>
        <v>24.71941</v>
      </c>
      <c r="N83" s="149" t="s">
        <v>19</v>
      </c>
      <c r="O83" s="149" t="s">
        <v>19</v>
      </c>
      <c r="P83" s="149" t="s">
        <v>19</v>
      </c>
      <c r="Q83" s="153">
        <f t="shared" si="3"/>
        <v>26.909289999999999</v>
      </c>
      <c r="R83" s="149" t="s">
        <v>19</v>
      </c>
      <c r="S83" s="149" t="s">
        <v>19</v>
      </c>
      <c r="T83" s="49">
        <v>1993</v>
      </c>
    </row>
    <row r="84" spans="1:20" s="6" customFormat="1" ht="12" hidden="1" customHeight="1" outlineLevel="1" x14ac:dyDescent="0.2">
      <c r="A84" s="12"/>
      <c r="B84" s="49">
        <v>1994</v>
      </c>
      <c r="C84" s="152">
        <v>100</v>
      </c>
      <c r="D84" s="153">
        <f t="shared" si="3"/>
        <v>0.11821</v>
      </c>
      <c r="E84" s="153">
        <f t="shared" si="3"/>
        <v>14.80762</v>
      </c>
      <c r="F84" s="153">
        <f t="shared" si="3"/>
        <v>4.8949299999999996</v>
      </c>
      <c r="G84" s="153">
        <f t="shared" si="3"/>
        <v>4.8645500000000004</v>
      </c>
      <c r="H84" s="153">
        <f t="shared" si="3"/>
        <v>9.9126899999999996</v>
      </c>
      <c r="I84" s="153">
        <f t="shared" si="3"/>
        <v>85.074160000000006</v>
      </c>
      <c r="J84" s="153">
        <f t="shared" si="3"/>
        <v>33.674759999999999</v>
      </c>
      <c r="K84" s="149" t="s">
        <v>19</v>
      </c>
      <c r="L84" s="149" t="s">
        <v>19</v>
      </c>
      <c r="M84" s="153">
        <f t="shared" si="3"/>
        <v>24.108779999999999</v>
      </c>
      <c r="N84" s="149" t="s">
        <v>19</v>
      </c>
      <c r="O84" s="149" t="s">
        <v>19</v>
      </c>
      <c r="P84" s="149" t="s">
        <v>19</v>
      </c>
      <c r="Q84" s="153">
        <f t="shared" si="3"/>
        <v>27.290620000000001</v>
      </c>
      <c r="R84" s="149" t="s">
        <v>19</v>
      </c>
      <c r="S84" s="149" t="s">
        <v>19</v>
      </c>
      <c r="T84" s="49">
        <v>1994</v>
      </c>
    </row>
    <row r="85" spans="1:20" s="6" customFormat="1" ht="12" hidden="1" customHeight="1" outlineLevel="1" x14ac:dyDescent="0.2">
      <c r="A85" s="12"/>
      <c r="B85" s="49">
        <v>1995</v>
      </c>
      <c r="C85" s="152">
        <v>100</v>
      </c>
      <c r="D85" s="153">
        <f t="shared" si="3"/>
        <v>0.11186</v>
      </c>
      <c r="E85" s="153">
        <f t="shared" si="3"/>
        <v>13.699159999999999</v>
      </c>
      <c r="F85" s="153">
        <f t="shared" si="3"/>
        <v>4.4275599999999997</v>
      </c>
      <c r="G85" s="153">
        <f t="shared" si="3"/>
        <v>4.4054500000000001</v>
      </c>
      <c r="H85" s="153">
        <f t="shared" si="3"/>
        <v>9.2715899999999998</v>
      </c>
      <c r="I85" s="153">
        <f t="shared" si="3"/>
        <v>86.188980000000001</v>
      </c>
      <c r="J85" s="153">
        <f t="shared" si="3"/>
        <v>33.637099999999997</v>
      </c>
      <c r="K85" s="149" t="s">
        <v>19</v>
      </c>
      <c r="L85" s="149" t="s">
        <v>19</v>
      </c>
      <c r="M85" s="153">
        <f t="shared" si="3"/>
        <v>23.748699999999999</v>
      </c>
      <c r="N85" s="149" t="s">
        <v>19</v>
      </c>
      <c r="O85" s="149" t="s">
        <v>19</v>
      </c>
      <c r="P85" s="149" t="s">
        <v>19</v>
      </c>
      <c r="Q85" s="153">
        <f t="shared" si="3"/>
        <v>28.803180000000001</v>
      </c>
      <c r="R85" s="149" t="s">
        <v>19</v>
      </c>
      <c r="S85" s="149" t="s">
        <v>19</v>
      </c>
      <c r="T85" s="49">
        <v>1995</v>
      </c>
    </row>
    <row r="86" spans="1:20" s="6" customFormat="1" ht="12" hidden="1" customHeight="1" outlineLevel="1" x14ac:dyDescent="0.2">
      <c r="A86" s="12"/>
      <c r="B86" s="49">
        <v>1996</v>
      </c>
      <c r="C86" s="152">
        <v>100</v>
      </c>
      <c r="D86" s="153">
        <f t="shared" si="3"/>
        <v>0.10163</v>
      </c>
      <c r="E86" s="153">
        <f t="shared" si="3"/>
        <v>13.507099999999999</v>
      </c>
      <c r="F86" s="153">
        <f t="shared" si="3"/>
        <v>3.9191600000000002</v>
      </c>
      <c r="G86" s="153">
        <f t="shared" si="3"/>
        <v>3.8917700000000002</v>
      </c>
      <c r="H86" s="153">
        <f t="shared" si="3"/>
        <v>9.5879399999999997</v>
      </c>
      <c r="I86" s="153">
        <f t="shared" si="3"/>
        <v>86.391270000000006</v>
      </c>
      <c r="J86" s="153">
        <f t="shared" si="3"/>
        <v>32.559440000000002</v>
      </c>
      <c r="K86" s="149" t="s">
        <v>19</v>
      </c>
      <c r="L86" s="149" t="s">
        <v>19</v>
      </c>
      <c r="M86" s="153">
        <f t="shared" si="3"/>
        <v>24.100999999999999</v>
      </c>
      <c r="N86" s="149" t="s">
        <v>19</v>
      </c>
      <c r="O86" s="149" t="s">
        <v>19</v>
      </c>
      <c r="P86" s="149" t="s">
        <v>19</v>
      </c>
      <c r="Q86" s="153">
        <f t="shared" si="3"/>
        <v>29.730830000000001</v>
      </c>
      <c r="R86" s="149" t="s">
        <v>19</v>
      </c>
      <c r="S86" s="149" t="s">
        <v>19</v>
      </c>
      <c r="T86" s="49">
        <v>1996</v>
      </c>
    </row>
    <row r="87" spans="1:20" s="6" customFormat="1" ht="12" hidden="1" customHeight="1" outlineLevel="1" x14ac:dyDescent="0.2">
      <c r="A87" s="12"/>
      <c r="B87" s="49">
        <v>1997</v>
      </c>
      <c r="C87" s="152">
        <v>100</v>
      </c>
      <c r="D87" s="153">
        <f t="shared" si="3"/>
        <v>9.6100000000000005E-2</v>
      </c>
      <c r="E87" s="153">
        <f t="shared" si="3"/>
        <v>14.557029999999999</v>
      </c>
      <c r="F87" s="153">
        <f t="shared" si="3"/>
        <v>4.0993000000000004</v>
      </c>
      <c r="G87" s="153">
        <f t="shared" si="3"/>
        <v>4.0658700000000003</v>
      </c>
      <c r="H87" s="153">
        <f t="shared" si="3"/>
        <v>10.457739999999999</v>
      </c>
      <c r="I87" s="153">
        <f t="shared" si="3"/>
        <v>85.346869999999996</v>
      </c>
      <c r="J87" s="153">
        <f t="shared" si="3"/>
        <v>31.061050000000002</v>
      </c>
      <c r="K87" s="149" t="s">
        <v>19</v>
      </c>
      <c r="L87" s="149" t="s">
        <v>19</v>
      </c>
      <c r="M87" s="153">
        <f t="shared" si="3"/>
        <v>24.783190000000001</v>
      </c>
      <c r="N87" s="149" t="s">
        <v>19</v>
      </c>
      <c r="O87" s="149" t="s">
        <v>19</v>
      </c>
      <c r="P87" s="149" t="s">
        <v>19</v>
      </c>
      <c r="Q87" s="153">
        <f t="shared" si="3"/>
        <v>29.50263</v>
      </c>
      <c r="R87" s="149" t="s">
        <v>19</v>
      </c>
      <c r="S87" s="149" t="s">
        <v>19</v>
      </c>
      <c r="T87" s="49">
        <v>1997</v>
      </c>
    </row>
    <row r="88" spans="1:20" s="6" customFormat="1" ht="12" hidden="1" customHeight="1" outlineLevel="1" x14ac:dyDescent="0.2">
      <c r="A88" s="12"/>
      <c r="B88" s="49">
        <v>1998</v>
      </c>
      <c r="C88" s="152">
        <v>100</v>
      </c>
      <c r="D88" s="153">
        <f t="shared" si="3"/>
        <v>7.9509999999999997E-2</v>
      </c>
      <c r="E88" s="153">
        <f t="shared" si="3"/>
        <v>15.15142</v>
      </c>
      <c r="F88" s="153">
        <f t="shared" si="3"/>
        <v>3.9156399999999998</v>
      </c>
      <c r="G88" s="153">
        <f t="shared" si="3"/>
        <v>3.8672200000000001</v>
      </c>
      <c r="H88" s="153">
        <f t="shared" si="3"/>
        <v>11.23579</v>
      </c>
      <c r="I88" s="153">
        <f t="shared" si="3"/>
        <v>84.769069999999999</v>
      </c>
      <c r="J88" s="153">
        <f t="shared" si="3"/>
        <v>31.984480000000001</v>
      </c>
      <c r="K88" s="149" t="s">
        <v>19</v>
      </c>
      <c r="L88" s="149" t="s">
        <v>19</v>
      </c>
      <c r="M88" s="153">
        <f t="shared" si="3"/>
        <v>24.328959999999999</v>
      </c>
      <c r="N88" s="149" t="s">
        <v>19</v>
      </c>
      <c r="O88" s="149" t="s">
        <v>19</v>
      </c>
      <c r="P88" s="149" t="s">
        <v>19</v>
      </c>
      <c r="Q88" s="153">
        <f t="shared" si="3"/>
        <v>28.45562</v>
      </c>
      <c r="R88" s="149" t="s">
        <v>19</v>
      </c>
      <c r="S88" s="149" t="s">
        <v>19</v>
      </c>
      <c r="T88" s="49">
        <v>1998</v>
      </c>
    </row>
    <row r="89" spans="1:20" s="6" customFormat="1" ht="12" hidden="1" customHeight="1" outlineLevel="1" x14ac:dyDescent="0.2">
      <c r="A89" s="12"/>
      <c r="B89" s="49">
        <v>1999</v>
      </c>
      <c r="C89" s="152">
        <v>100</v>
      </c>
      <c r="D89" s="153">
        <f t="shared" si="3"/>
        <v>0.12433</v>
      </c>
      <c r="E89" s="153">
        <f t="shared" si="3"/>
        <v>14.682840000000001</v>
      </c>
      <c r="F89" s="153">
        <f t="shared" si="3"/>
        <v>3.8680699999999999</v>
      </c>
      <c r="G89" s="153">
        <f t="shared" si="3"/>
        <v>3.8083200000000001</v>
      </c>
      <c r="H89" s="153">
        <f t="shared" si="3"/>
        <v>10.814769999999999</v>
      </c>
      <c r="I89" s="153">
        <f t="shared" si="3"/>
        <v>85.192830000000001</v>
      </c>
      <c r="J89" s="153">
        <f t="shared" si="3"/>
        <v>31.196210000000001</v>
      </c>
      <c r="K89" s="149" t="s">
        <v>19</v>
      </c>
      <c r="L89" s="149" t="s">
        <v>19</v>
      </c>
      <c r="M89" s="153">
        <f t="shared" si="3"/>
        <v>24.83192</v>
      </c>
      <c r="N89" s="149" t="s">
        <v>19</v>
      </c>
      <c r="O89" s="149" t="s">
        <v>19</v>
      </c>
      <c r="P89" s="149" t="s">
        <v>19</v>
      </c>
      <c r="Q89" s="153">
        <f t="shared" si="3"/>
        <v>29.164709999999999</v>
      </c>
      <c r="R89" s="149" t="s">
        <v>19</v>
      </c>
      <c r="S89" s="149" t="s">
        <v>19</v>
      </c>
      <c r="T89" s="49">
        <v>1999</v>
      </c>
    </row>
    <row r="90" spans="1:20" s="6" customFormat="1" ht="12" customHeight="1" collapsed="1" x14ac:dyDescent="0.2">
      <c r="A90" s="12"/>
      <c r="B90" s="49">
        <v>2000</v>
      </c>
      <c r="C90" s="152">
        <v>100</v>
      </c>
      <c r="D90" s="153">
        <f t="shared" si="3"/>
        <v>0.17759</v>
      </c>
      <c r="E90" s="153">
        <f t="shared" si="3"/>
        <v>13.89001</v>
      </c>
      <c r="F90" s="153">
        <f t="shared" si="3"/>
        <v>3.1672899999999999</v>
      </c>
      <c r="G90" s="153">
        <f t="shared" si="3"/>
        <v>3.10575</v>
      </c>
      <c r="H90" s="153">
        <f t="shared" si="3"/>
        <v>10.722720000000001</v>
      </c>
      <c r="I90" s="153">
        <f t="shared" si="3"/>
        <v>85.932400000000001</v>
      </c>
      <c r="J90" s="153">
        <f t="shared" si="3"/>
        <v>29.757529999999999</v>
      </c>
      <c r="K90" s="153">
        <f t="shared" si="3"/>
        <v>25.992999999999999</v>
      </c>
      <c r="L90" s="153">
        <f t="shared" si="3"/>
        <v>3.7645300000000002</v>
      </c>
      <c r="M90" s="153">
        <f t="shared" si="3"/>
        <v>25.04879</v>
      </c>
      <c r="N90" s="153">
        <f t="shared" si="3"/>
        <v>3.2012800000000001</v>
      </c>
      <c r="O90" s="153">
        <f t="shared" si="3"/>
        <v>3.2528600000000001</v>
      </c>
      <c r="P90" s="153">
        <f t="shared" si="3"/>
        <v>18.594650000000001</v>
      </c>
      <c r="Q90" s="153">
        <f t="shared" si="3"/>
        <v>31.126080000000002</v>
      </c>
      <c r="R90" s="153">
        <f t="shared" si="3"/>
        <v>15.71982</v>
      </c>
      <c r="S90" s="153">
        <f t="shared" si="3"/>
        <v>15.40626</v>
      </c>
      <c r="T90" s="49">
        <v>2000</v>
      </c>
    </row>
    <row r="91" spans="1:20" s="6" customFormat="1" ht="12" hidden="1" customHeight="1" outlineLevel="1" x14ac:dyDescent="0.2">
      <c r="A91" s="12"/>
      <c r="B91" s="49">
        <v>2001</v>
      </c>
      <c r="C91" s="152">
        <v>100</v>
      </c>
      <c r="D91" s="153">
        <f t="shared" si="3"/>
        <v>0.22381000000000001</v>
      </c>
      <c r="E91" s="153">
        <f t="shared" si="3"/>
        <v>13.529540000000001</v>
      </c>
      <c r="F91" s="153">
        <f t="shared" si="3"/>
        <v>3.5044400000000002</v>
      </c>
      <c r="G91" s="153">
        <f t="shared" si="3"/>
        <v>3.4476200000000001</v>
      </c>
      <c r="H91" s="153">
        <f t="shared" si="3"/>
        <v>10.02511</v>
      </c>
      <c r="I91" s="153">
        <f t="shared" si="3"/>
        <v>86.246639999999999</v>
      </c>
      <c r="J91" s="153">
        <f t="shared" si="3"/>
        <v>29.478100000000001</v>
      </c>
      <c r="K91" s="153">
        <f t="shared" si="3"/>
        <v>25.159020000000002</v>
      </c>
      <c r="L91" s="153">
        <f t="shared" si="3"/>
        <v>4.3190900000000001</v>
      </c>
      <c r="M91" s="153">
        <f t="shared" si="3"/>
        <v>24.159400000000002</v>
      </c>
      <c r="N91" s="153">
        <f t="shared" si="3"/>
        <v>3.2481599999999999</v>
      </c>
      <c r="O91" s="153">
        <f t="shared" si="3"/>
        <v>3.1988699999999999</v>
      </c>
      <c r="P91" s="153">
        <f t="shared" si="3"/>
        <v>17.71237</v>
      </c>
      <c r="Q91" s="153">
        <f t="shared" si="3"/>
        <v>32.609139999999996</v>
      </c>
      <c r="R91" s="153">
        <f t="shared" si="3"/>
        <v>15.759539999999999</v>
      </c>
      <c r="S91" s="153">
        <f t="shared" si="3"/>
        <v>16.849599999999999</v>
      </c>
      <c r="T91" s="49">
        <v>2001</v>
      </c>
    </row>
    <row r="92" spans="1:20" s="6" customFormat="1" ht="12" hidden="1" customHeight="1" outlineLevel="1" x14ac:dyDescent="0.2">
      <c r="A92" s="12"/>
      <c r="B92" s="49">
        <v>2002</v>
      </c>
      <c r="C92" s="152">
        <v>100</v>
      </c>
      <c r="D92" s="153">
        <f t="shared" si="3"/>
        <v>0.26429000000000002</v>
      </c>
      <c r="E92" s="153">
        <f t="shared" si="3"/>
        <v>13.58813</v>
      </c>
      <c r="F92" s="153">
        <f t="shared" si="3"/>
        <v>3.6182799999999999</v>
      </c>
      <c r="G92" s="153">
        <f t="shared" si="3"/>
        <v>3.5582099999999999</v>
      </c>
      <c r="H92" s="153">
        <f t="shared" si="3"/>
        <v>9.9698499999999992</v>
      </c>
      <c r="I92" s="153">
        <f t="shared" si="3"/>
        <v>86.147580000000005</v>
      </c>
      <c r="J92" s="153">
        <f t="shared" si="3"/>
        <v>29.51369</v>
      </c>
      <c r="K92" s="153">
        <f t="shared" si="3"/>
        <v>24.923490000000001</v>
      </c>
      <c r="L92" s="153">
        <f t="shared" si="3"/>
        <v>4.5902099999999999</v>
      </c>
      <c r="M92" s="153">
        <f t="shared" si="3"/>
        <v>23.896070000000002</v>
      </c>
      <c r="N92" s="153">
        <f t="shared" si="3"/>
        <v>3.2893400000000002</v>
      </c>
      <c r="O92" s="153">
        <f t="shared" si="3"/>
        <v>3.0616599999999998</v>
      </c>
      <c r="P92" s="153">
        <f t="shared" si="3"/>
        <v>17.545059999999999</v>
      </c>
      <c r="Q92" s="153">
        <f t="shared" si="3"/>
        <v>32.737819999999999</v>
      </c>
      <c r="R92" s="153">
        <f t="shared" si="3"/>
        <v>15.385540000000001</v>
      </c>
      <c r="S92" s="153">
        <f t="shared" si="3"/>
        <v>17.35228</v>
      </c>
      <c r="T92" s="49">
        <v>2002</v>
      </c>
    </row>
    <row r="93" spans="1:20" s="6" customFormat="1" ht="12" hidden="1" customHeight="1" outlineLevel="1" x14ac:dyDescent="0.2">
      <c r="A93" s="12"/>
      <c r="B93" s="49">
        <v>2003</v>
      </c>
      <c r="C93" s="152">
        <v>100</v>
      </c>
      <c r="D93" s="153">
        <f t="shared" si="3"/>
        <v>0.29150999999999999</v>
      </c>
      <c r="E93" s="153">
        <f t="shared" si="3"/>
        <v>12.507059999999999</v>
      </c>
      <c r="F93" s="153">
        <f t="shared" si="3"/>
        <v>3.4356399999999998</v>
      </c>
      <c r="G93" s="153">
        <f t="shared" si="3"/>
        <v>3.3694099999999998</v>
      </c>
      <c r="H93" s="153">
        <f t="shared" si="3"/>
        <v>9.0714199999999998</v>
      </c>
      <c r="I93" s="153">
        <f t="shared" si="3"/>
        <v>87.201440000000005</v>
      </c>
      <c r="J93" s="153">
        <f t="shared" si="3"/>
        <v>28.758089999999999</v>
      </c>
      <c r="K93" s="153">
        <f t="shared" si="3"/>
        <v>24.04514</v>
      </c>
      <c r="L93" s="153">
        <f t="shared" si="3"/>
        <v>4.7129500000000002</v>
      </c>
      <c r="M93" s="153">
        <f t="shared" si="3"/>
        <v>25.403870000000001</v>
      </c>
      <c r="N93" s="153">
        <f t="shared" si="3"/>
        <v>3.4296700000000002</v>
      </c>
      <c r="O93" s="153">
        <f t="shared" si="3"/>
        <v>3.2521599999999999</v>
      </c>
      <c r="P93" s="153">
        <f t="shared" si="3"/>
        <v>18.72204</v>
      </c>
      <c r="Q93" s="153">
        <f t="shared" si="3"/>
        <v>33.039479999999998</v>
      </c>
      <c r="R93" s="153">
        <f t="shared" si="3"/>
        <v>15.595280000000001</v>
      </c>
      <c r="S93" s="153">
        <f t="shared" si="3"/>
        <v>17.444199999999999</v>
      </c>
      <c r="T93" s="49">
        <v>2003</v>
      </c>
    </row>
    <row r="94" spans="1:20" s="6" customFormat="1" ht="12" hidden="1" customHeight="1" outlineLevel="1" x14ac:dyDescent="0.2">
      <c r="A94" s="12"/>
      <c r="B94" s="49">
        <v>2004</v>
      </c>
      <c r="C94" s="152">
        <v>100</v>
      </c>
      <c r="D94" s="153">
        <f t="shared" si="3"/>
        <v>0.25653999999999999</v>
      </c>
      <c r="E94" s="153">
        <f t="shared" si="3"/>
        <v>12.06779</v>
      </c>
      <c r="F94" s="153">
        <f t="shared" si="3"/>
        <v>3.22342</v>
      </c>
      <c r="G94" s="153">
        <f t="shared" si="3"/>
        <v>3.1625800000000002</v>
      </c>
      <c r="H94" s="153">
        <f t="shared" si="3"/>
        <v>8.8443799999999992</v>
      </c>
      <c r="I94" s="153">
        <f t="shared" si="3"/>
        <v>87.675669999999997</v>
      </c>
      <c r="J94" s="153">
        <f t="shared" si="3"/>
        <v>27.402100000000001</v>
      </c>
      <c r="K94" s="153">
        <f t="shared" si="3"/>
        <v>22.740359999999999</v>
      </c>
      <c r="L94" s="153">
        <f t="shared" si="3"/>
        <v>4.66174</v>
      </c>
      <c r="M94" s="153">
        <f t="shared" si="3"/>
        <v>26.619309999999999</v>
      </c>
      <c r="N94" s="153">
        <f t="shared" si="3"/>
        <v>3.2533300000000001</v>
      </c>
      <c r="O94" s="153">
        <f t="shared" si="3"/>
        <v>3.46576</v>
      </c>
      <c r="P94" s="153">
        <f t="shared" si="3"/>
        <v>19.900230000000001</v>
      </c>
      <c r="Q94" s="153">
        <f t="shared" si="3"/>
        <v>33.654260000000001</v>
      </c>
      <c r="R94" s="153">
        <f t="shared" si="3"/>
        <v>15.686159999999999</v>
      </c>
      <c r="S94" s="153">
        <f t="shared" si="3"/>
        <v>17.9681</v>
      </c>
      <c r="T94" s="49">
        <v>2004</v>
      </c>
    </row>
    <row r="95" spans="1:20" s="6" customFormat="1" ht="12" hidden="1" customHeight="1" outlineLevel="1" x14ac:dyDescent="0.2">
      <c r="A95" s="11"/>
      <c r="B95" s="49">
        <v>2005</v>
      </c>
      <c r="C95" s="152">
        <v>100</v>
      </c>
      <c r="D95" s="153">
        <f t="shared" si="3"/>
        <v>0.21661</v>
      </c>
      <c r="E95" s="153">
        <f t="shared" si="3"/>
        <v>11.80068</v>
      </c>
      <c r="F95" s="153">
        <f t="shared" si="3"/>
        <v>3.0570400000000002</v>
      </c>
      <c r="G95" s="153">
        <f t="shared" si="3"/>
        <v>2.9904199999999999</v>
      </c>
      <c r="H95" s="153">
        <f t="shared" si="3"/>
        <v>8.7436399999999992</v>
      </c>
      <c r="I95" s="153">
        <f t="shared" si="3"/>
        <v>87.982709999999997</v>
      </c>
      <c r="J95" s="153">
        <f t="shared" si="3"/>
        <v>26.6905</v>
      </c>
      <c r="K95" s="153">
        <f t="shared" si="3"/>
        <v>21.824829999999999</v>
      </c>
      <c r="L95" s="153">
        <f t="shared" si="3"/>
        <v>4.8656699999999997</v>
      </c>
      <c r="M95" s="153">
        <f t="shared" si="3"/>
        <v>27.442900000000002</v>
      </c>
      <c r="N95" s="153">
        <f t="shared" si="3"/>
        <v>2.7302</v>
      </c>
      <c r="O95" s="153">
        <f t="shared" si="3"/>
        <v>3.6680600000000001</v>
      </c>
      <c r="P95" s="153">
        <f t="shared" si="3"/>
        <v>21.044640000000001</v>
      </c>
      <c r="Q95" s="153">
        <f t="shared" si="3"/>
        <v>33.849310000000003</v>
      </c>
      <c r="R95" s="153">
        <f t="shared" si="3"/>
        <v>16.247499999999999</v>
      </c>
      <c r="S95" s="153">
        <f t="shared" si="3"/>
        <v>17.60181</v>
      </c>
      <c r="T95" s="49">
        <v>2005</v>
      </c>
    </row>
    <row r="96" spans="1:20" s="6" customFormat="1" ht="12" hidden="1" customHeight="1" outlineLevel="1" x14ac:dyDescent="0.2">
      <c r="A96" s="11"/>
      <c r="B96" s="49">
        <v>2006</v>
      </c>
      <c r="C96" s="152">
        <v>100</v>
      </c>
      <c r="D96" s="153">
        <f t="shared" si="3"/>
        <v>0.20105000000000001</v>
      </c>
      <c r="E96" s="153">
        <f t="shared" si="3"/>
        <v>11.38461</v>
      </c>
      <c r="F96" s="153">
        <f t="shared" si="3"/>
        <v>2.9310900000000002</v>
      </c>
      <c r="G96" s="153">
        <f t="shared" si="3"/>
        <v>2.8645399999999999</v>
      </c>
      <c r="H96" s="153">
        <f t="shared" si="3"/>
        <v>8.4535199999999993</v>
      </c>
      <c r="I96" s="153">
        <f t="shared" si="3"/>
        <v>88.414339999999996</v>
      </c>
      <c r="J96" s="153">
        <f t="shared" si="3"/>
        <v>26.14058</v>
      </c>
      <c r="K96" s="153">
        <f t="shared" si="3"/>
        <v>21.048169999999999</v>
      </c>
      <c r="L96" s="153">
        <f t="shared" si="3"/>
        <v>5.0924100000000001</v>
      </c>
      <c r="M96" s="153">
        <f t="shared" si="3"/>
        <v>27.160740000000001</v>
      </c>
      <c r="N96" s="153">
        <f t="shared" si="3"/>
        <v>2.3409599999999999</v>
      </c>
      <c r="O96" s="153">
        <f t="shared" si="3"/>
        <v>3.4811899999999998</v>
      </c>
      <c r="P96" s="153">
        <f t="shared" si="3"/>
        <v>21.33858</v>
      </c>
      <c r="Q96" s="153">
        <f t="shared" si="3"/>
        <v>35.113019999999999</v>
      </c>
      <c r="R96" s="153">
        <f t="shared" si="3"/>
        <v>17.25516</v>
      </c>
      <c r="S96" s="153">
        <f t="shared" si="3"/>
        <v>17.857859999999999</v>
      </c>
      <c r="T96" s="49">
        <v>2006</v>
      </c>
    </row>
    <row r="97" spans="1:20" s="6" customFormat="1" ht="12" hidden="1" customHeight="1" outlineLevel="1" x14ac:dyDescent="0.2">
      <c r="A97" s="11"/>
      <c r="B97" s="49">
        <v>2007</v>
      </c>
      <c r="C97" s="152">
        <v>100</v>
      </c>
      <c r="D97" s="153">
        <f t="shared" ref="D97:S112" si="4">ROUND(D24/$C24*100,5)</f>
        <v>0.18462000000000001</v>
      </c>
      <c r="E97" s="153">
        <f t="shared" si="4"/>
        <v>11.2004</v>
      </c>
      <c r="F97" s="153">
        <f t="shared" si="4"/>
        <v>2.9220600000000001</v>
      </c>
      <c r="G97" s="153">
        <f t="shared" si="4"/>
        <v>2.84314</v>
      </c>
      <c r="H97" s="153">
        <f t="shared" si="4"/>
        <v>8.2783300000000004</v>
      </c>
      <c r="I97" s="153">
        <f t="shared" si="4"/>
        <v>88.614990000000006</v>
      </c>
      <c r="J97" s="153">
        <f t="shared" si="4"/>
        <v>25.752089999999999</v>
      </c>
      <c r="K97" s="153">
        <f t="shared" si="4"/>
        <v>20.687059999999999</v>
      </c>
      <c r="L97" s="153">
        <f t="shared" si="4"/>
        <v>5.0650300000000001</v>
      </c>
      <c r="M97" s="153">
        <f t="shared" si="4"/>
        <v>26.176259999999999</v>
      </c>
      <c r="N97" s="153">
        <f t="shared" si="4"/>
        <v>2.1037400000000002</v>
      </c>
      <c r="O97" s="153">
        <f t="shared" si="4"/>
        <v>3.2132999999999998</v>
      </c>
      <c r="P97" s="153">
        <f t="shared" si="4"/>
        <v>20.859220000000001</v>
      </c>
      <c r="Q97" s="153">
        <f t="shared" si="4"/>
        <v>36.686639999999997</v>
      </c>
      <c r="R97" s="153">
        <f t="shared" si="4"/>
        <v>17.86562</v>
      </c>
      <c r="S97" s="153">
        <f t="shared" si="4"/>
        <v>18.821020000000001</v>
      </c>
      <c r="T97" s="49">
        <v>2007</v>
      </c>
    </row>
    <row r="98" spans="1:20" s="6" customFormat="1" ht="12" hidden="1" customHeight="1" outlineLevel="1" x14ac:dyDescent="0.2">
      <c r="A98" s="11"/>
      <c r="B98" s="49">
        <v>2008</v>
      </c>
      <c r="C98" s="152">
        <v>100</v>
      </c>
      <c r="D98" s="153">
        <f t="shared" si="4"/>
        <v>0.16095999999999999</v>
      </c>
      <c r="E98" s="153">
        <f t="shared" si="4"/>
        <v>11.2845</v>
      </c>
      <c r="F98" s="153">
        <f t="shared" si="4"/>
        <v>2.9454799999999999</v>
      </c>
      <c r="G98" s="153">
        <f t="shared" si="4"/>
        <v>2.8604599999999998</v>
      </c>
      <c r="H98" s="153">
        <f t="shared" si="4"/>
        <v>8.3390199999999997</v>
      </c>
      <c r="I98" s="153">
        <f t="shared" si="4"/>
        <v>88.554540000000003</v>
      </c>
      <c r="J98" s="153">
        <f t="shared" si="4"/>
        <v>24.621929999999999</v>
      </c>
      <c r="K98" s="153">
        <f t="shared" si="4"/>
        <v>19.90042</v>
      </c>
      <c r="L98" s="153">
        <f t="shared" si="4"/>
        <v>4.7214999999999998</v>
      </c>
      <c r="M98" s="153">
        <f t="shared" si="4"/>
        <v>26.52298</v>
      </c>
      <c r="N98" s="153">
        <f t="shared" si="4"/>
        <v>2.1315900000000001</v>
      </c>
      <c r="O98" s="153">
        <f t="shared" si="4"/>
        <v>3.2942300000000002</v>
      </c>
      <c r="P98" s="153">
        <f t="shared" si="4"/>
        <v>21.097169999999998</v>
      </c>
      <c r="Q98" s="153">
        <f t="shared" si="4"/>
        <v>37.40963</v>
      </c>
      <c r="R98" s="153">
        <f t="shared" si="4"/>
        <v>18.06438</v>
      </c>
      <c r="S98" s="153">
        <f t="shared" si="4"/>
        <v>19.34525</v>
      </c>
      <c r="T98" s="49">
        <v>2008</v>
      </c>
    </row>
    <row r="99" spans="1:20" s="6" customFormat="1" ht="12" hidden="1" customHeight="1" outlineLevel="1" x14ac:dyDescent="0.2">
      <c r="A99" s="11"/>
      <c r="B99" s="49">
        <v>2009</v>
      </c>
      <c r="C99" s="152">
        <v>100</v>
      </c>
      <c r="D99" s="153">
        <f t="shared" si="4"/>
        <v>6.037E-2</v>
      </c>
      <c r="E99" s="153">
        <f t="shared" si="4"/>
        <v>11.041650000000001</v>
      </c>
      <c r="F99" s="153">
        <f t="shared" si="4"/>
        <v>2.8220999999999998</v>
      </c>
      <c r="G99" s="153">
        <f t="shared" si="4"/>
        <v>2.7315399999999999</v>
      </c>
      <c r="H99" s="153">
        <f t="shared" si="4"/>
        <v>8.2195599999999995</v>
      </c>
      <c r="I99" s="153">
        <f t="shared" si="4"/>
        <v>88.897980000000004</v>
      </c>
      <c r="J99" s="153">
        <f t="shared" si="4"/>
        <v>23.816980000000001</v>
      </c>
      <c r="K99" s="153">
        <f t="shared" si="4"/>
        <v>19.027159999999999</v>
      </c>
      <c r="L99" s="153">
        <f t="shared" si="4"/>
        <v>4.7898199999999997</v>
      </c>
      <c r="M99" s="153">
        <f t="shared" si="4"/>
        <v>27.28828</v>
      </c>
      <c r="N99" s="153">
        <f t="shared" si="4"/>
        <v>2.2236400000000001</v>
      </c>
      <c r="O99" s="153">
        <f t="shared" si="4"/>
        <v>3.1961300000000001</v>
      </c>
      <c r="P99" s="153">
        <f t="shared" si="4"/>
        <v>21.868510000000001</v>
      </c>
      <c r="Q99" s="153">
        <f t="shared" si="4"/>
        <v>37.792720000000003</v>
      </c>
      <c r="R99" s="153">
        <f t="shared" si="4"/>
        <v>18.137360000000001</v>
      </c>
      <c r="S99" s="153">
        <f t="shared" si="4"/>
        <v>19.655360000000002</v>
      </c>
      <c r="T99" s="49">
        <v>2009</v>
      </c>
    </row>
    <row r="100" spans="1:20" s="6" customFormat="1" ht="12" customHeight="1" collapsed="1" x14ac:dyDescent="0.2">
      <c r="A100" s="11"/>
      <c r="B100" s="49">
        <v>2010</v>
      </c>
      <c r="C100" s="152">
        <v>100</v>
      </c>
      <c r="D100" s="153">
        <f t="shared" si="4"/>
        <v>3.8190000000000002E-2</v>
      </c>
      <c r="E100" s="153">
        <f t="shared" si="4"/>
        <v>10.5753</v>
      </c>
      <c r="F100" s="153">
        <f t="shared" si="4"/>
        <v>2.7188099999999999</v>
      </c>
      <c r="G100" s="153">
        <f t="shared" si="4"/>
        <v>2.6282700000000001</v>
      </c>
      <c r="H100" s="153">
        <f t="shared" si="4"/>
        <v>7.85649</v>
      </c>
      <c r="I100" s="153">
        <f t="shared" si="4"/>
        <v>89.386510000000001</v>
      </c>
      <c r="J100" s="153">
        <f t="shared" si="4"/>
        <v>23.625250000000001</v>
      </c>
      <c r="K100" s="153">
        <f t="shared" si="4"/>
        <v>18.572970000000002</v>
      </c>
      <c r="L100" s="153">
        <f t="shared" si="4"/>
        <v>5.0522900000000002</v>
      </c>
      <c r="M100" s="153">
        <f t="shared" si="4"/>
        <v>27.384219999999999</v>
      </c>
      <c r="N100" s="153">
        <f t="shared" si="4"/>
        <v>2.1970200000000002</v>
      </c>
      <c r="O100" s="153">
        <f t="shared" si="4"/>
        <v>3.0706799999999999</v>
      </c>
      <c r="P100" s="153">
        <f t="shared" si="4"/>
        <v>22.116520000000001</v>
      </c>
      <c r="Q100" s="153">
        <f t="shared" si="4"/>
        <v>38.377040000000001</v>
      </c>
      <c r="R100" s="153">
        <f t="shared" si="4"/>
        <v>17.64095</v>
      </c>
      <c r="S100" s="153">
        <f t="shared" si="4"/>
        <v>20.736090000000001</v>
      </c>
      <c r="T100" s="49">
        <v>2010</v>
      </c>
    </row>
    <row r="101" spans="1:20" s="6" customFormat="1" ht="12" hidden="1" customHeight="1" outlineLevel="1" x14ac:dyDescent="0.2">
      <c r="A101" s="11"/>
      <c r="B101" s="49">
        <v>2011</v>
      </c>
      <c r="C101" s="152">
        <v>100</v>
      </c>
      <c r="D101" s="153">
        <f t="shared" si="4"/>
        <v>5.9420000000000001E-2</v>
      </c>
      <c r="E101" s="153">
        <f t="shared" si="4"/>
        <v>10.69425</v>
      </c>
      <c r="F101" s="153">
        <f t="shared" si="4"/>
        <v>2.6800199999999998</v>
      </c>
      <c r="G101" s="153">
        <f t="shared" si="4"/>
        <v>2.5848599999999999</v>
      </c>
      <c r="H101" s="153">
        <f t="shared" si="4"/>
        <v>8.0142299999999995</v>
      </c>
      <c r="I101" s="153">
        <f t="shared" si="4"/>
        <v>89.24633</v>
      </c>
      <c r="J101" s="153">
        <f t="shared" si="4"/>
        <v>23.49755</v>
      </c>
      <c r="K101" s="153">
        <f t="shared" si="4"/>
        <v>18.216740000000001</v>
      </c>
      <c r="L101" s="153">
        <f t="shared" si="4"/>
        <v>5.2808099999999998</v>
      </c>
      <c r="M101" s="153">
        <f t="shared" si="4"/>
        <v>26.981490000000001</v>
      </c>
      <c r="N101" s="153">
        <f t="shared" si="4"/>
        <v>2.1930200000000002</v>
      </c>
      <c r="O101" s="153">
        <f t="shared" si="4"/>
        <v>2.99952</v>
      </c>
      <c r="P101" s="153">
        <f t="shared" si="4"/>
        <v>21.78895</v>
      </c>
      <c r="Q101" s="153">
        <f t="shared" si="4"/>
        <v>38.767290000000003</v>
      </c>
      <c r="R101" s="153">
        <f t="shared" si="4"/>
        <v>16.902989999999999</v>
      </c>
      <c r="S101" s="153">
        <f t="shared" si="4"/>
        <v>21.8643</v>
      </c>
      <c r="T101" s="49">
        <v>2011</v>
      </c>
    </row>
    <row r="102" spans="1:20" s="6" customFormat="1" ht="12" hidden="1" customHeight="1" outlineLevel="1" x14ac:dyDescent="0.2">
      <c r="A102" s="11"/>
      <c r="B102" s="49">
        <v>2012</v>
      </c>
      <c r="C102" s="152">
        <v>100</v>
      </c>
      <c r="D102" s="153">
        <f t="shared" si="4"/>
        <v>3.866E-2</v>
      </c>
      <c r="E102" s="153">
        <f t="shared" si="4"/>
        <v>11.19153</v>
      </c>
      <c r="F102" s="153">
        <f t="shared" si="4"/>
        <v>2.6596799999999998</v>
      </c>
      <c r="G102" s="153">
        <f t="shared" si="4"/>
        <v>2.5587399999999998</v>
      </c>
      <c r="H102" s="153">
        <f t="shared" si="4"/>
        <v>8.5318500000000004</v>
      </c>
      <c r="I102" s="153">
        <f t="shared" si="4"/>
        <v>88.769810000000007</v>
      </c>
      <c r="J102" s="153">
        <f t="shared" si="4"/>
        <v>23.361540000000002</v>
      </c>
      <c r="K102" s="153">
        <f t="shared" si="4"/>
        <v>18.0396</v>
      </c>
      <c r="L102" s="153">
        <f t="shared" si="4"/>
        <v>5.3219399999999997</v>
      </c>
      <c r="M102" s="153">
        <f t="shared" si="4"/>
        <v>26.97221</v>
      </c>
      <c r="N102" s="153">
        <f t="shared" si="4"/>
        <v>2.3993799999999998</v>
      </c>
      <c r="O102" s="153">
        <f t="shared" si="4"/>
        <v>2.9186899999999998</v>
      </c>
      <c r="P102" s="153">
        <f t="shared" si="4"/>
        <v>21.654140000000002</v>
      </c>
      <c r="Q102" s="153">
        <f t="shared" si="4"/>
        <v>38.436059999999998</v>
      </c>
      <c r="R102" s="153">
        <f t="shared" si="4"/>
        <v>16.649629999999998</v>
      </c>
      <c r="S102" s="153">
        <f t="shared" si="4"/>
        <v>21.786439999999999</v>
      </c>
      <c r="T102" s="49">
        <v>2012</v>
      </c>
    </row>
    <row r="103" spans="1:20" s="6" customFormat="1" hidden="1" outlineLevel="1" x14ac:dyDescent="0.2">
      <c r="A103" s="11"/>
      <c r="B103" s="49">
        <v>2013</v>
      </c>
      <c r="C103" s="152">
        <v>100</v>
      </c>
      <c r="D103" s="153">
        <f t="shared" si="4"/>
        <v>1.796E-2</v>
      </c>
      <c r="E103" s="153">
        <f t="shared" si="4"/>
        <v>11.17022</v>
      </c>
      <c r="F103" s="153">
        <f t="shared" si="4"/>
        <v>2.6442800000000002</v>
      </c>
      <c r="G103" s="153">
        <f t="shared" si="4"/>
        <v>2.5438000000000001</v>
      </c>
      <c r="H103" s="153">
        <f t="shared" si="4"/>
        <v>8.5259300000000007</v>
      </c>
      <c r="I103" s="153">
        <f t="shared" si="4"/>
        <v>88.81183</v>
      </c>
      <c r="J103" s="153">
        <f t="shared" si="4"/>
        <v>23.04683</v>
      </c>
      <c r="K103" s="153">
        <f t="shared" si="4"/>
        <v>17.643660000000001</v>
      </c>
      <c r="L103" s="153">
        <f t="shared" si="4"/>
        <v>5.4031599999999997</v>
      </c>
      <c r="M103" s="153">
        <f t="shared" si="4"/>
        <v>26.676729999999999</v>
      </c>
      <c r="N103" s="153">
        <f t="shared" si="4"/>
        <v>2.38558</v>
      </c>
      <c r="O103" s="153">
        <f t="shared" si="4"/>
        <v>2.7635800000000001</v>
      </c>
      <c r="P103" s="153">
        <f t="shared" si="4"/>
        <v>21.527560000000001</v>
      </c>
      <c r="Q103" s="153">
        <f t="shared" si="4"/>
        <v>39.088270000000001</v>
      </c>
      <c r="R103" s="153">
        <f t="shared" si="4"/>
        <v>17.346050000000002</v>
      </c>
      <c r="S103" s="153">
        <f t="shared" si="4"/>
        <v>21.74222</v>
      </c>
      <c r="T103" s="49">
        <v>2013</v>
      </c>
    </row>
    <row r="104" spans="1:20" s="6" customFormat="1" hidden="1" outlineLevel="1" x14ac:dyDescent="0.2">
      <c r="A104" s="11"/>
      <c r="B104" s="49">
        <v>2014</v>
      </c>
      <c r="C104" s="152">
        <v>100</v>
      </c>
      <c r="D104" s="153">
        <f t="shared" si="4"/>
        <v>1.7940000000000001E-2</v>
      </c>
      <c r="E104" s="153">
        <f t="shared" si="4"/>
        <v>10.670730000000001</v>
      </c>
      <c r="F104" s="153">
        <f t="shared" si="4"/>
        <v>2.5833200000000001</v>
      </c>
      <c r="G104" s="153">
        <f t="shared" si="4"/>
        <v>2.4803799999999998</v>
      </c>
      <c r="H104" s="153">
        <f t="shared" si="4"/>
        <v>8.0874100000000002</v>
      </c>
      <c r="I104" s="153">
        <f t="shared" si="4"/>
        <v>89.311329999999998</v>
      </c>
      <c r="J104" s="153">
        <f t="shared" si="4"/>
        <v>22.3384</v>
      </c>
      <c r="K104" s="153">
        <f t="shared" si="4"/>
        <v>17.646730000000002</v>
      </c>
      <c r="L104" s="153">
        <f t="shared" si="4"/>
        <v>4.6916700000000002</v>
      </c>
      <c r="M104" s="153">
        <f t="shared" si="4"/>
        <v>26.412859999999998</v>
      </c>
      <c r="N104" s="153">
        <f t="shared" si="4"/>
        <v>2.1771199999999999</v>
      </c>
      <c r="O104" s="153">
        <f t="shared" si="4"/>
        <v>2.5453100000000002</v>
      </c>
      <c r="P104" s="153">
        <f t="shared" si="4"/>
        <v>21.690439999999999</v>
      </c>
      <c r="Q104" s="153">
        <f t="shared" si="4"/>
        <v>40.56006</v>
      </c>
      <c r="R104" s="153">
        <f t="shared" si="4"/>
        <v>18.455729999999999</v>
      </c>
      <c r="S104" s="153">
        <f t="shared" si="4"/>
        <v>22.104330000000001</v>
      </c>
      <c r="T104" s="49">
        <v>2014</v>
      </c>
    </row>
    <row r="105" spans="1:20" s="6" customFormat="1" collapsed="1" x14ac:dyDescent="0.2">
      <c r="A105" s="11"/>
      <c r="B105" s="49">
        <v>2015</v>
      </c>
      <c r="C105" s="152">
        <v>100</v>
      </c>
      <c r="D105" s="153">
        <f t="shared" si="4"/>
        <v>1.6990000000000002E-2</v>
      </c>
      <c r="E105" s="153">
        <f t="shared" si="4"/>
        <v>9.9462700000000002</v>
      </c>
      <c r="F105" s="153">
        <f t="shared" si="4"/>
        <v>2.5522999999999998</v>
      </c>
      <c r="G105" s="153">
        <f t="shared" si="4"/>
        <v>2.4558800000000001</v>
      </c>
      <c r="H105" s="153">
        <f t="shared" si="4"/>
        <v>7.3939700000000004</v>
      </c>
      <c r="I105" s="153">
        <f t="shared" si="4"/>
        <v>90.036739999999995</v>
      </c>
      <c r="J105" s="153">
        <f t="shared" si="4"/>
        <v>22.398109999999999</v>
      </c>
      <c r="K105" s="153">
        <f t="shared" si="4"/>
        <v>17.3721</v>
      </c>
      <c r="L105" s="153">
        <f t="shared" si="4"/>
        <v>5.0260199999999999</v>
      </c>
      <c r="M105" s="153">
        <f t="shared" si="4"/>
        <v>26.597999999999999</v>
      </c>
      <c r="N105" s="153">
        <f t="shared" si="4"/>
        <v>2.08975</v>
      </c>
      <c r="O105" s="153">
        <f t="shared" si="4"/>
        <v>2.3033999999999999</v>
      </c>
      <c r="P105" s="153">
        <f t="shared" si="4"/>
        <v>22.20485</v>
      </c>
      <c r="Q105" s="153">
        <f t="shared" si="4"/>
        <v>41.04063</v>
      </c>
      <c r="R105" s="153">
        <f t="shared" si="4"/>
        <v>18.97212</v>
      </c>
      <c r="S105" s="153">
        <f t="shared" si="4"/>
        <v>22.06851</v>
      </c>
      <c r="T105" s="49">
        <v>2015</v>
      </c>
    </row>
    <row r="106" spans="1:20" s="6" customFormat="1" hidden="1" outlineLevel="1" x14ac:dyDescent="0.2">
      <c r="A106" s="11"/>
      <c r="B106" s="49">
        <v>2016</v>
      </c>
      <c r="C106" s="152">
        <v>100</v>
      </c>
      <c r="D106" s="153">
        <f t="shared" si="4"/>
        <v>1.7330000000000002E-2</v>
      </c>
      <c r="E106" s="153">
        <f t="shared" si="4"/>
        <v>9.2830399999999997</v>
      </c>
      <c r="F106" s="153">
        <f t="shared" si="4"/>
        <v>2.5238200000000002</v>
      </c>
      <c r="G106" s="153">
        <f t="shared" si="4"/>
        <v>2.43296</v>
      </c>
      <c r="H106" s="153">
        <f t="shared" si="4"/>
        <v>6.75922</v>
      </c>
      <c r="I106" s="153">
        <f t="shared" si="4"/>
        <v>90.699629999999999</v>
      </c>
      <c r="J106" s="153">
        <f t="shared" si="4"/>
        <v>22.99419</v>
      </c>
      <c r="K106" s="153">
        <f t="shared" si="4"/>
        <v>17.298680000000001</v>
      </c>
      <c r="L106" s="153">
        <f t="shared" si="4"/>
        <v>5.6955099999999996</v>
      </c>
      <c r="M106" s="153">
        <f t="shared" si="4"/>
        <v>27.21733</v>
      </c>
      <c r="N106" s="153">
        <f t="shared" si="4"/>
        <v>1.9680899999999999</v>
      </c>
      <c r="O106" s="153">
        <f t="shared" si="4"/>
        <v>2.1341800000000002</v>
      </c>
      <c r="P106" s="153">
        <f t="shared" si="4"/>
        <v>23.11506</v>
      </c>
      <c r="Q106" s="153">
        <f t="shared" si="4"/>
        <v>40.488109999999999</v>
      </c>
      <c r="R106" s="153">
        <f t="shared" si="4"/>
        <v>18.8598</v>
      </c>
      <c r="S106" s="153">
        <f t="shared" si="4"/>
        <v>21.628309999999999</v>
      </c>
      <c r="T106" s="49">
        <v>2016</v>
      </c>
    </row>
    <row r="107" spans="1:20" s="6" customFormat="1" hidden="1" outlineLevel="1" x14ac:dyDescent="0.2">
      <c r="A107" s="11"/>
      <c r="B107" s="49">
        <v>2017</v>
      </c>
      <c r="C107" s="152">
        <v>100</v>
      </c>
      <c r="D107" s="153">
        <f t="shared" si="4"/>
        <v>1.6289999999999999E-2</v>
      </c>
      <c r="E107" s="153">
        <f t="shared" si="4"/>
        <v>8.9268400000000003</v>
      </c>
      <c r="F107" s="153">
        <f t="shared" si="4"/>
        <v>2.4581400000000002</v>
      </c>
      <c r="G107" s="153">
        <f t="shared" si="4"/>
        <v>2.3716599999999999</v>
      </c>
      <c r="H107" s="153">
        <f t="shared" si="4"/>
        <v>6.4687000000000001</v>
      </c>
      <c r="I107" s="153">
        <f t="shared" si="4"/>
        <v>91.056870000000004</v>
      </c>
      <c r="J107" s="153">
        <f t="shared" si="4"/>
        <v>22.976759999999999</v>
      </c>
      <c r="K107" s="153">
        <f t="shared" si="4"/>
        <v>16.767910000000001</v>
      </c>
      <c r="L107" s="153">
        <f t="shared" si="4"/>
        <v>6.20885</v>
      </c>
      <c r="M107" s="153">
        <f t="shared" si="4"/>
        <v>27.94567</v>
      </c>
      <c r="N107" s="153">
        <f t="shared" si="4"/>
        <v>1.92256</v>
      </c>
      <c r="O107" s="153">
        <f t="shared" si="4"/>
        <v>2.0762999999999998</v>
      </c>
      <c r="P107" s="153">
        <f t="shared" si="4"/>
        <v>23.946809999999999</v>
      </c>
      <c r="Q107" s="153">
        <f t="shared" si="4"/>
        <v>40.134439999999998</v>
      </c>
      <c r="R107" s="153">
        <f t="shared" si="4"/>
        <v>18.74269</v>
      </c>
      <c r="S107" s="153">
        <f t="shared" si="4"/>
        <v>21.391749999999998</v>
      </c>
      <c r="T107" s="49">
        <v>2017</v>
      </c>
    </row>
    <row r="108" spans="1:20" s="6" customFormat="1" hidden="1" outlineLevel="1" x14ac:dyDescent="0.2">
      <c r="A108" s="11"/>
      <c r="B108" s="49">
        <v>2018</v>
      </c>
      <c r="C108" s="152">
        <v>100</v>
      </c>
      <c r="D108" s="153">
        <f t="shared" si="4"/>
        <v>1.5689999999999999E-2</v>
      </c>
      <c r="E108" s="153">
        <f t="shared" si="4"/>
        <v>9.2187900000000003</v>
      </c>
      <c r="F108" s="153">
        <f t="shared" si="4"/>
        <v>2.43221</v>
      </c>
      <c r="G108" s="153">
        <f t="shared" si="4"/>
        <v>2.3500299999999998</v>
      </c>
      <c r="H108" s="153">
        <f t="shared" si="4"/>
        <v>6.7865799999999998</v>
      </c>
      <c r="I108" s="153">
        <f t="shared" si="4"/>
        <v>90.765510000000006</v>
      </c>
      <c r="J108" s="153">
        <f t="shared" si="4"/>
        <v>22.686219999999999</v>
      </c>
      <c r="K108" s="153">
        <f t="shared" si="4"/>
        <v>16.537739999999999</v>
      </c>
      <c r="L108" s="153">
        <f t="shared" si="4"/>
        <v>6.1484800000000002</v>
      </c>
      <c r="M108" s="153">
        <f t="shared" si="4"/>
        <v>27.952089999999998</v>
      </c>
      <c r="N108" s="153">
        <f t="shared" si="4"/>
        <v>1.9171899999999999</v>
      </c>
      <c r="O108" s="153">
        <f t="shared" si="4"/>
        <v>1.97956</v>
      </c>
      <c r="P108" s="153">
        <f t="shared" si="4"/>
        <v>24.055340000000001</v>
      </c>
      <c r="Q108" s="153">
        <f t="shared" si="4"/>
        <v>40.127209999999998</v>
      </c>
      <c r="R108" s="153">
        <f t="shared" si="4"/>
        <v>18.430150000000001</v>
      </c>
      <c r="S108" s="153">
        <f t="shared" si="4"/>
        <v>21.69706</v>
      </c>
      <c r="T108" s="49">
        <v>2018</v>
      </c>
    </row>
    <row r="109" spans="1:20" s="6" customFormat="1" hidden="1" outlineLevel="1" x14ac:dyDescent="0.2">
      <c r="A109" s="11"/>
      <c r="B109" s="51">
        <v>2019</v>
      </c>
      <c r="C109" s="152">
        <v>100</v>
      </c>
      <c r="D109" s="153">
        <f t="shared" si="4"/>
        <v>1.537E-2</v>
      </c>
      <c r="E109" s="153">
        <f t="shared" si="4"/>
        <v>9.0971399999999996</v>
      </c>
      <c r="F109" s="153">
        <f t="shared" si="4"/>
        <v>2.3221699999999998</v>
      </c>
      <c r="G109" s="153">
        <f t="shared" si="4"/>
        <v>2.2411500000000002</v>
      </c>
      <c r="H109" s="153">
        <f t="shared" si="4"/>
        <v>6.7749699999999997</v>
      </c>
      <c r="I109" s="153">
        <f t="shared" si="4"/>
        <v>90.88749</v>
      </c>
      <c r="J109" s="153">
        <f t="shared" si="4"/>
        <v>22.529920000000001</v>
      </c>
      <c r="K109" s="153">
        <f t="shared" si="4"/>
        <v>16.43469</v>
      </c>
      <c r="L109" s="153">
        <f t="shared" si="4"/>
        <v>6.0952299999999999</v>
      </c>
      <c r="M109" s="153">
        <f t="shared" si="4"/>
        <v>27.509969999999999</v>
      </c>
      <c r="N109" s="153">
        <f t="shared" si="4"/>
        <v>1.85558</v>
      </c>
      <c r="O109" s="153">
        <f t="shared" si="4"/>
        <v>1.8821699999999999</v>
      </c>
      <c r="P109" s="153">
        <f t="shared" si="4"/>
        <v>23.77223</v>
      </c>
      <c r="Q109" s="153">
        <f t="shared" si="4"/>
        <v>40.8476</v>
      </c>
      <c r="R109" s="153">
        <f t="shared" si="4"/>
        <v>17.98903</v>
      </c>
      <c r="S109" s="153">
        <f t="shared" si="4"/>
        <v>22.85857</v>
      </c>
      <c r="T109" s="49">
        <v>2019</v>
      </c>
    </row>
    <row r="110" spans="1:20" s="6" customFormat="1" collapsed="1" x14ac:dyDescent="0.2">
      <c r="A110" s="11"/>
      <c r="B110" s="49">
        <v>2020</v>
      </c>
      <c r="C110" s="152">
        <v>100</v>
      </c>
      <c r="D110" s="153">
        <f t="shared" si="4"/>
        <v>1.5959999999999998E-2</v>
      </c>
      <c r="E110" s="153">
        <f t="shared" si="4"/>
        <v>8.7383199999999999</v>
      </c>
      <c r="F110" s="153">
        <f t="shared" si="4"/>
        <v>2.4318900000000001</v>
      </c>
      <c r="G110" s="153">
        <f t="shared" si="4"/>
        <v>2.3529399999999998</v>
      </c>
      <c r="H110" s="153">
        <f t="shared" si="4"/>
        <v>6.3064299999999998</v>
      </c>
      <c r="I110" s="153">
        <f t="shared" si="4"/>
        <v>91.245710000000003</v>
      </c>
      <c r="J110" s="153">
        <f t="shared" si="4"/>
        <v>22.336549999999999</v>
      </c>
      <c r="K110" s="153">
        <f t="shared" si="4"/>
        <v>16.088349999999998</v>
      </c>
      <c r="L110" s="153">
        <f t="shared" si="4"/>
        <v>6.2481900000000001</v>
      </c>
      <c r="M110" s="153">
        <f t="shared" si="4"/>
        <v>26.641639999999999</v>
      </c>
      <c r="N110" s="153">
        <f t="shared" si="4"/>
        <v>1.86242</v>
      </c>
      <c r="O110" s="153">
        <f t="shared" si="4"/>
        <v>1.9167799999999999</v>
      </c>
      <c r="P110" s="153">
        <f t="shared" si="4"/>
        <v>22.862439999999999</v>
      </c>
      <c r="Q110" s="153">
        <f t="shared" si="4"/>
        <v>42.267519999999998</v>
      </c>
      <c r="R110" s="153">
        <f t="shared" si="4"/>
        <v>18.337759999999999</v>
      </c>
      <c r="S110" s="153">
        <f t="shared" si="4"/>
        <v>23.929770000000001</v>
      </c>
      <c r="T110" s="49">
        <v>2020</v>
      </c>
    </row>
    <row r="111" spans="1:20" s="6" customFormat="1" hidden="1" outlineLevel="1" x14ac:dyDescent="0.2">
      <c r="A111" s="11"/>
      <c r="B111" s="148">
        <v>2021</v>
      </c>
      <c r="C111" s="152">
        <v>100</v>
      </c>
      <c r="D111" s="153">
        <f t="shared" si="4"/>
        <v>1.7309999999999999E-2</v>
      </c>
      <c r="E111" s="153">
        <f t="shared" si="4"/>
        <v>8.0644399999999994</v>
      </c>
      <c r="F111" s="153">
        <f t="shared" si="4"/>
        <v>2.4355000000000002</v>
      </c>
      <c r="G111" s="153">
        <f t="shared" si="4"/>
        <v>2.3649</v>
      </c>
      <c r="H111" s="153">
        <f t="shared" si="4"/>
        <v>5.6289400000000001</v>
      </c>
      <c r="I111" s="153">
        <f t="shared" si="4"/>
        <v>91.91825</v>
      </c>
      <c r="J111" s="153">
        <f t="shared" si="4"/>
        <v>22.158200000000001</v>
      </c>
      <c r="K111" s="153">
        <f t="shared" si="4"/>
        <v>15.87928</v>
      </c>
      <c r="L111" s="153">
        <f t="shared" si="4"/>
        <v>6.2789200000000003</v>
      </c>
      <c r="M111" s="153">
        <f t="shared" si="4"/>
        <v>27.033760000000001</v>
      </c>
      <c r="N111" s="153">
        <f t="shared" si="4"/>
        <v>1.94767</v>
      </c>
      <c r="O111" s="153">
        <f t="shared" si="4"/>
        <v>2.1681300000000001</v>
      </c>
      <c r="P111" s="153">
        <f t="shared" si="4"/>
        <v>22.917960000000001</v>
      </c>
      <c r="Q111" s="153">
        <f t="shared" si="4"/>
        <v>42.726289999999999</v>
      </c>
      <c r="R111" s="153">
        <f t="shared" si="4"/>
        <v>19.41479</v>
      </c>
      <c r="S111" s="153">
        <f t="shared" si="4"/>
        <v>23.311499999999999</v>
      </c>
      <c r="T111" s="49">
        <v>2021</v>
      </c>
    </row>
    <row r="112" spans="1:20" s="6" customFormat="1" collapsed="1" x14ac:dyDescent="0.2">
      <c r="A112" s="11"/>
      <c r="B112" s="49">
        <v>2022</v>
      </c>
      <c r="C112" s="152">
        <v>100</v>
      </c>
      <c r="D112" s="153">
        <f t="shared" si="4"/>
        <v>1.7160000000000002E-2</v>
      </c>
      <c r="E112" s="153">
        <f t="shared" si="4"/>
        <v>7.88192</v>
      </c>
      <c r="F112" s="153">
        <f t="shared" si="4"/>
        <v>2.3611499999999999</v>
      </c>
      <c r="G112" s="153">
        <f t="shared" si="4"/>
        <v>2.2971599999999999</v>
      </c>
      <c r="H112" s="153">
        <f t="shared" si="4"/>
        <v>5.5207800000000002</v>
      </c>
      <c r="I112" s="153">
        <f t="shared" si="4"/>
        <v>92.100920000000002</v>
      </c>
      <c r="J112" s="153">
        <f t="shared" si="4"/>
        <v>22.132259999999999</v>
      </c>
      <c r="K112" s="153">
        <f t="shared" si="4"/>
        <v>15.85195</v>
      </c>
      <c r="L112" s="153">
        <f t="shared" si="4"/>
        <v>6.2803100000000001</v>
      </c>
      <c r="M112" s="153">
        <f t="shared" si="4"/>
        <v>27.015920000000001</v>
      </c>
      <c r="N112" s="153">
        <f t="shared" si="4"/>
        <v>1.85572</v>
      </c>
      <c r="O112" s="153">
        <f t="shared" si="4"/>
        <v>2.34816</v>
      </c>
      <c r="P112" s="153">
        <f t="shared" si="4"/>
        <v>22.81204</v>
      </c>
      <c r="Q112" s="153">
        <f t="shared" si="4"/>
        <v>42.952730000000003</v>
      </c>
      <c r="R112" s="153">
        <f t="shared" si="4"/>
        <v>20.959569999999999</v>
      </c>
      <c r="S112" s="153">
        <f t="shared" ref="S112:S115" si="5">ROUND(S39/$C39*100,5)</f>
        <v>21.99316</v>
      </c>
      <c r="T112" s="49">
        <v>2022</v>
      </c>
    </row>
    <row r="113" spans="1:24" s="6" customFormat="1" x14ac:dyDescent="0.2">
      <c r="A113" s="11"/>
      <c r="B113" s="49">
        <v>2023</v>
      </c>
      <c r="C113" s="152">
        <v>100</v>
      </c>
      <c r="D113" s="153">
        <f t="shared" ref="D113:R115" si="6">ROUND(D40/$C40*100,5)</f>
        <v>1.8689999999999998E-2</v>
      </c>
      <c r="E113" s="153">
        <f t="shared" si="6"/>
        <v>8.2802699999999998</v>
      </c>
      <c r="F113" s="153">
        <f t="shared" si="6"/>
        <v>2.21956</v>
      </c>
      <c r="G113" s="153">
        <f t="shared" si="6"/>
        <v>2.1672400000000001</v>
      </c>
      <c r="H113" s="153">
        <f t="shared" si="6"/>
        <v>6.0607100000000003</v>
      </c>
      <c r="I113" s="153">
        <f t="shared" si="6"/>
        <v>91.701040000000006</v>
      </c>
      <c r="J113" s="153">
        <f t="shared" si="6"/>
        <v>22.201720000000002</v>
      </c>
      <c r="K113" s="153">
        <f t="shared" si="6"/>
        <v>15.696260000000001</v>
      </c>
      <c r="L113" s="153">
        <f t="shared" si="6"/>
        <v>6.5054600000000002</v>
      </c>
      <c r="M113" s="153">
        <f t="shared" si="6"/>
        <v>27.41356</v>
      </c>
      <c r="N113" s="153">
        <f t="shared" si="6"/>
        <v>1.8131200000000001</v>
      </c>
      <c r="O113" s="153">
        <f t="shared" si="6"/>
        <v>2.5484599999999999</v>
      </c>
      <c r="P113" s="153">
        <f t="shared" si="6"/>
        <v>23.05198</v>
      </c>
      <c r="Q113" s="153">
        <f t="shared" si="6"/>
        <v>42.085760000000001</v>
      </c>
      <c r="R113" s="153">
        <f t="shared" si="6"/>
        <v>21.192150000000002</v>
      </c>
      <c r="S113" s="153">
        <f t="shared" si="5"/>
        <v>20.893619999999999</v>
      </c>
      <c r="T113" s="49">
        <v>2023</v>
      </c>
    </row>
    <row r="114" spans="1:24" s="6" customFormat="1" x14ac:dyDescent="0.2">
      <c r="A114" s="11"/>
      <c r="B114" s="49">
        <v>2024</v>
      </c>
      <c r="C114" s="152">
        <v>100</v>
      </c>
      <c r="D114" s="153">
        <f t="shared" si="6"/>
        <v>1.9789999999999999E-2</v>
      </c>
      <c r="E114" s="153">
        <f t="shared" si="6"/>
        <v>8.9824199999999994</v>
      </c>
      <c r="F114" s="153">
        <f t="shared" si="6"/>
        <v>2.21</v>
      </c>
      <c r="G114" s="153">
        <f t="shared" si="6"/>
        <v>2.1660699999999999</v>
      </c>
      <c r="H114" s="153">
        <f t="shared" si="6"/>
        <v>6.7724200000000003</v>
      </c>
      <c r="I114" s="153">
        <f t="shared" si="6"/>
        <v>90.997780000000006</v>
      </c>
      <c r="J114" s="153">
        <f t="shared" si="6"/>
        <v>22.074929999999998</v>
      </c>
      <c r="K114" s="153">
        <f t="shared" si="6"/>
        <v>15.60181</v>
      </c>
      <c r="L114" s="153">
        <f t="shared" si="6"/>
        <v>6.4731199999999998</v>
      </c>
      <c r="M114" s="153">
        <f t="shared" si="6"/>
        <v>28.02186</v>
      </c>
      <c r="N114" s="153">
        <f t="shared" si="6"/>
        <v>2.0009800000000002</v>
      </c>
      <c r="O114" s="153">
        <f t="shared" si="6"/>
        <v>2.7883300000000002</v>
      </c>
      <c r="P114" s="153">
        <f t="shared" si="6"/>
        <v>23.23255</v>
      </c>
      <c r="Q114" s="153">
        <f t="shared" si="6"/>
        <v>40.90099</v>
      </c>
      <c r="R114" s="153">
        <f t="shared" si="6"/>
        <v>20.442769999999999</v>
      </c>
      <c r="S114" s="153">
        <f t="shared" si="5"/>
        <v>20.458220000000001</v>
      </c>
      <c r="T114" s="49">
        <v>2024</v>
      </c>
    </row>
    <row r="115" spans="1:24" s="6" customFormat="1" x14ac:dyDescent="0.2">
      <c r="A115" s="11"/>
      <c r="B115" s="49">
        <v>2025</v>
      </c>
      <c r="C115" s="152">
        <v>100</v>
      </c>
      <c r="D115" s="153">
        <f t="shared" si="6"/>
        <v>2.0820000000000002E-2</v>
      </c>
      <c r="E115" s="153">
        <f t="shared" si="6"/>
        <v>8.9676799999999997</v>
      </c>
      <c r="F115" s="153">
        <f t="shared" si="6"/>
        <v>2.2263099999999998</v>
      </c>
      <c r="G115" s="153">
        <f t="shared" si="6"/>
        <v>2.1812100000000001</v>
      </c>
      <c r="H115" s="153">
        <f t="shared" si="6"/>
        <v>6.7413699999999999</v>
      </c>
      <c r="I115" s="153">
        <f t="shared" si="6"/>
        <v>91.011499999999998</v>
      </c>
      <c r="J115" s="153">
        <f t="shared" si="6"/>
        <v>22.430599999999998</v>
      </c>
      <c r="K115" s="153">
        <f t="shared" si="6"/>
        <v>15.83395</v>
      </c>
      <c r="L115" s="153">
        <f t="shared" si="6"/>
        <v>6.5966500000000003</v>
      </c>
      <c r="M115" s="153">
        <f t="shared" si="6"/>
        <v>28.618870000000001</v>
      </c>
      <c r="N115" s="153">
        <f t="shared" si="6"/>
        <v>2.13313</v>
      </c>
      <c r="O115" s="153">
        <f t="shared" si="6"/>
        <v>2.9851000000000001</v>
      </c>
      <c r="P115" s="153">
        <f t="shared" si="6"/>
        <v>23.500640000000001</v>
      </c>
      <c r="Q115" s="153">
        <f t="shared" si="6"/>
        <v>39.962040000000002</v>
      </c>
      <c r="R115" s="153">
        <f t="shared" si="6"/>
        <v>19.923279999999998</v>
      </c>
      <c r="S115" s="153">
        <f t="shared" si="5"/>
        <v>20.03876</v>
      </c>
      <c r="T115" s="49">
        <v>2025</v>
      </c>
    </row>
    <row r="116" spans="1:24" s="6" customFormat="1" x14ac:dyDescent="0.2">
      <c r="A116" s="11"/>
      <c r="B116" s="48" t="s">
        <v>43</v>
      </c>
      <c r="C116" s="54"/>
      <c r="D116" s="54"/>
      <c r="E116" s="54"/>
      <c r="F116" s="54"/>
      <c r="G116" s="54"/>
      <c r="H116" s="54"/>
      <c r="I116" s="54"/>
      <c r="J116" s="54"/>
      <c r="K116" s="54"/>
      <c r="L116" s="54"/>
      <c r="M116" s="54"/>
      <c r="N116" s="54"/>
      <c r="O116" s="54"/>
      <c r="P116" s="54"/>
      <c r="Q116" s="54"/>
      <c r="R116" s="54"/>
      <c r="S116" s="54"/>
      <c r="T116" s="48"/>
      <c r="U116" s="8"/>
      <c r="V116" s="8"/>
      <c r="W116" s="8"/>
      <c r="X116" s="8"/>
    </row>
    <row r="117" spans="1:24" s="48" customFormat="1" ht="26.45" customHeight="1" x14ac:dyDescent="0.2">
      <c r="A117" s="63"/>
      <c r="B117" s="173" t="s">
        <v>156</v>
      </c>
      <c r="C117" s="173"/>
      <c r="D117" s="173"/>
      <c r="E117" s="173"/>
      <c r="F117" s="173"/>
      <c r="G117" s="173"/>
      <c r="H117" s="173"/>
      <c r="I117" s="187"/>
      <c r="J117" s="187"/>
      <c r="K117" s="187"/>
      <c r="L117" s="187"/>
      <c r="M117" s="187"/>
      <c r="N117" s="187"/>
      <c r="O117" s="187"/>
      <c r="P117" s="187"/>
      <c r="Q117" s="187"/>
      <c r="R117" s="60"/>
      <c r="S117" s="60"/>
      <c r="T117" s="60"/>
      <c r="U117" s="55"/>
      <c r="V117" s="55"/>
      <c r="W117" s="55"/>
      <c r="X117" s="55"/>
    </row>
    <row r="118" spans="1:24" s="6" customFormat="1" x14ac:dyDescent="0.2">
      <c r="A118" s="11"/>
    </row>
    <row r="119" spans="1:24" s="6" customFormat="1" x14ac:dyDescent="0.2">
      <c r="A119" s="11"/>
    </row>
    <row r="120" spans="1:24" s="6" customFormat="1" x14ac:dyDescent="0.2">
      <c r="A120" s="11"/>
    </row>
    <row r="121" spans="1:24" s="6" customFormat="1" x14ac:dyDescent="0.2">
      <c r="A121" s="11"/>
    </row>
    <row r="122" spans="1:24" s="6" customFormat="1" x14ac:dyDescent="0.2">
      <c r="A122" s="11"/>
    </row>
    <row r="123" spans="1:24" s="6" customFormat="1" x14ac:dyDescent="0.2">
      <c r="A123" s="11"/>
    </row>
    <row r="124" spans="1:24" s="6" customFormat="1" x14ac:dyDescent="0.2">
      <c r="A124" s="11"/>
    </row>
    <row r="125" spans="1:24" s="6" customFormat="1" x14ac:dyDescent="0.2">
      <c r="A125" s="11"/>
    </row>
    <row r="126" spans="1:24" s="6" customFormat="1" x14ac:dyDescent="0.2">
      <c r="A126" s="11"/>
    </row>
    <row r="127" spans="1:24" s="6" customFormat="1" x14ac:dyDescent="0.2">
      <c r="A127" s="11"/>
    </row>
    <row r="128" spans="1:24" s="6" customFormat="1" x14ac:dyDescent="0.2">
      <c r="A128" s="11"/>
    </row>
    <row r="129" spans="1:1" s="6" customFormat="1" x14ac:dyDescent="0.2">
      <c r="A129" s="11"/>
    </row>
    <row r="130" spans="1:1" s="6" customFormat="1" x14ac:dyDescent="0.2">
      <c r="A130" s="11"/>
    </row>
    <row r="131" spans="1:1" s="6" customFormat="1" x14ac:dyDescent="0.2">
      <c r="A131" s="11"/>
    </row>
    <row r="132" spans="1:1" s="6" customFormat="1" x14ac:dyDescent="0.2">
      <c r="A132" s="11"/>
    </row>
    <row r="133" spans="1:1" s="6" customFormat="1" x14ac:dyDescent="0.2">
      <c r="A133" s="11"/>
    </row>
    <row r="134" spans="1:1" s="6" customFormat="1" x14ac:dyDescent="0.2">
      <c r="A134" s="11"/>
    </row>
    <row r="135" spans="1:1" s="6" customFormat="1" x14ac:dyDescent="0.2">
      <c r="A135" s="11"/>
    </row>
    <row r="136" spans="1:1" s="6" customFormat="1" x14ac:dyDescent="0.2">
      <c r="A136" s="11"/>
    </row>
    <row r="137" spans="1:1" s="6" customFormat="1" x14ac:dyDescent="0.2">
      <c r="A137" s="11"/>
    </row>
    <row r="138" spans="1:1" s="6" customFormat="1" x14ac:dyDescent="0.2">
      <c r="A138" s="11"/>
    </row>
    <row r="139" spans="1:1" s="6" customFormat="1" x14ac:dyDescent="0.2">
      <c r="A139" s="11"/>
    </row>
    <row r="140" spans="1:1" s="6" customFormat="1" x14ac:dyDescent="0.2">
      <c r="A140" s="11"/>
    </row>
    <row r="141" spans="1:1" s="6" customFormat="1" x14ac:dyDescent="0.2">
      <c r="A141" s="11"/>
    </row>
    <row r="142" spans="1:1" s="6" customFormat="1" x14ac:dyDescent="0.2">
      <c r="A142" s="11"/>
    </row>
    <row r="143" spans="1:1" s="6" customFormat="1" x14ac:dyDescent="0.2">
      <c r="A143" s="11"/>
    </row>
    <row r="144" spans="1:1" s="6" customFormat="1" x14ac:dyDescent="0.2">
      <c r="A144" s="11"/>
    </row>
    <row r="145" spans="1:1" s="6" customFormat="1" x14ac:dyDescent="0.2">
      <c r="A145" s="11"/>
    </row>
    <row r="146" spans="1:1" s="6" customFormat="1" x14ac:dyDescent="0.2">
      <c r="A146" s="11"/>
    </row>
    <row r="147" spans="1:1" s="6" customFormat="1" x14ac:dyDescent="0.2">
      <c r="A147" s="11"/>
    </row>
    <row r="148" spans="1:1" s="6" customFormat="1" x14ac:dyDescent="0.2">
      <c r="A148" s="11"/>
    </row>
    <row r="149" spans="1:1" s="6" customFormat="1" x14ac:dyDescent="0.2">
      <c r="A149" s="11"/>
    </row>
    <row r="150" spans="1:1" s="6" customFormat="1" x14ac:dyDescent="0.2">
      <c r="A150" s="11"/>
    </row>
    <row r="151" spans="1:1" s="6" customFormat="1" x14ac:dyDescent="0.2">
      <c r="A151" s="11"/>
    </row>
    <row r="152" spans="1:1" s="6" customFormat="1" x14ac:dyDescent="0.2">
      <c r="A152" s="11"/>
    </row>
    <row r="153" spans="1:1" s="6" customFormat="1" x14ac:dyDescent="0.2">
      <c r="A153" s="11"/>
    </row>
    <row r="154" spans="1:1" s="6" customFormat="1" x14ac:dyDescent="0.2">
      <c r="A154" s="11"/>
    </row>
    <row r="155" spans="1:1" s="6" customFormat="1" x14ac:dyDescent="0.2">
      <c r="A155" s="11"/>
    </row>
    <row r="156" spans="1:1" s="6" customFormat="1" x14ac:dyDescent="0.2">
      <c r="A156" s="11"/>
    </row>
    <row r="157" spans="1:1" s="6" customFormat="1" x14ac:dyDescent="0.2">
      <c r="A157" s="11"/>
    </row>
    <row r="158" spans="1:1" s="6" customFormat="1" x14ac:dyDescent="0.2">
      <c r="A158" s="11"/>
    </row>
    <row r="159" spans="1:1" s="6" customFormat="1" x14ac:dyDescent="0.2">
      <c r="A159" s="11"/>
    </row>
    <row r="160" spans="1:1" s="6" customFormat="1" x14ac:dyDescent="0.2">
      <c r="A160" s="11"/>
    </row>
    <row r="161" spans="1:1" s="6" customFormat="1" x14ac:dyDescent="0.2">
      <c r="A161" s="11"/>
    </row>
    <row r="162" spans="1:1" s="6" customFormat="1" x14ac:dyDescent="0.2">
      <c r="A162" s="11"/>
    </row>
    <row r="163" spans="1:1" s="6" customFormat="1" x14ac:dyDescent="0.2">
      <c r="A163" s="11"/>
    </row>
    <row r="164" spans="1:1" s="6" customFormat="1" x14ac:dyDescent="0.2">
      <c r="A164" s="11"/>
    </row>
    <row r="165" spans="1:1" s="6" customFormat="1" x14ac:dyDescent="0.2">
      <c r="A165" s="11"/>
    </row>
    <row r="166" spans="1:1" s="6" customFormat="1" x14ac:dyDescent="0.2">
      <c r="A166" s="11"/>
    </row>
    <row r="167" spans="1:1" s="6" customFormat="1" x14ac:dyDescent="0.2">
      <c r="A167" s="11"/>
    </row>
    <row r="168" spans="1:1" s="6" customFormat="1" x14ac:dyDescent="0.2">
      <c r="A168" s="11"/>
    </row>
    <row r="169" spans="1:1" s="6" customFormat="1" x14ac:dyDescent="0.2">
      <c r="A169" s="11"/>
    </row>
    <row r="170" spans="1:1" s="6" customFormat="1" x14ac:dyDescent="0.2">
      <c r="A170" s="11"/>
    </row>
    <row r="171" spans="1:1" s="6" customFormat="1" x14ac:dyDescent="0.2">
      <c r="A171" s="11"/>
    </row>
    <row r="172" spans="1:1" s="6" customFormat="1" x14ac:dyDescent="0.2">
      <c r="A172" s="11"/>
    </row>
    <row r="173" spans="1:1" s="6" customFormat="1" x14ac:dyDescent="0.2">
      <c r="A173" s="11"/>
    </row>
    <row r="174" spans="1:1" s="6" customFormat="1" x14ac:dyDescent="0.2">
      <c r="A174" s="11"/>
    </row>
    <row r="175" spans="1:1" s="6" customFormat="1" x14ac:dyDescent="0.2">
      <c r="A175" s="11"/>
    </row>
    <row r="176" spans="1:1" s="6" customFormat="1" x14ac:dyDescent="0.2">
      <c r="A176" s="11"/>
    </row>
    <row r="177" spans="1:1" s="6" customFormat="1" x14ac:dyDescent="0.2">
      <c r="A177" s="11"/>
    </row>
    <row r="178" spans="1:1" s="6" customFormat="1" x14ac:dyDescent="0.2">
      <c r="A178" s="11"/>
    </row>
    <row r="179" spans="1:1" s="6" customFormat="1" x14ac:dyDescent="0.2">
      <c r="A179" s="11"/>
    </row>
    <row r="180" spans="1:1" s="6" customFormat="1" x14ac:dyDescent="0.2">
      <c r="A180" s="11"/>
    </row>
    <row r="181" spans="1:1" s="6" customFormat="1" x14ac:dyDescent="0.2">
      <c r="A181" s="11"/>
    </row>
    <row r="182" spans="1:1" s="6" customFormat="1" x14ac:dyDescent="0.2">
      <c r="A182" s="11"/>
    </row>
    <row r="183" spans="1:1" s="6" customFormat="1" x14ac:dyDescent="0.2">
      <c r="A183" s="11"/>
    </row>
    <row r="184" spans="1:1" s="6" customFormat="1" x14ac:dyDescent="0.2">
      <c r="A184" s="11"/>
    </row>
    <row r="185" spans="1:1" s="6" customFormat="1" x14ac:dyDescent="0.2">
      <c r="A185" s="11"/>
    </row>
    <row r="186" spans="1:1" s="6" customFormat="1" x14ac:dyDescent="0.2">
      <c r="A186" s="11"/>
    </row>
    <row r="187" spans="1:1" s="6" customFormat="1" x14ac:dyDescent="0.2">
      <c r="A187" s="11"/>
    </row>
    <row r="188" spans="1:1" s="6" customFormat="1" x14ac:dyDescent="0.2">
      <c r="A188" s="11"/>
    </row>
    <row r="189" spans="1:1" s="6" customFormat="1" x14ac:dyDescent="0.2">
      <c r="A189" s="11"/>
    </row>
    <row r="190" spans="1:1" s="6" customFormat="1" x14ac:dyDescent="0.2">
      <c r="A190" s="11"/>
    </row>
    <row r="191" spans="1:1" s="6" customFormat="1" x14ac:dyDescent="0.2">
      <c r="A191" s="11"/>
    </row>
    <row r="192" spans="1:1" s="6" customFormat="1" x14ac:dyDescent="0.2">
      <c r="A192" s="11"/>
    </row>
    <row r="193" spans="1:1" s="6" customFormat="1" x14ac:dyDescent="0.2">
      <c r="A193" s="11"/>
    </row>
    <row r="194" spans="1:1" s="6" customFormat="1" x14ac:dyDescent="0.2">
      <c r="A194" s="11"/>
    </row>
    <row r="195" spans="1:1" s="6" customFormat="1" x14ac:dyDescent="0.2">
      <c r="A195" s="11"/>
    </row>
    <row r="196" spans="1:1" s="6" customFormat="1" x14ac:dyDescent="0.2">
      <c r="A196" s="11"/>
    </row>
    <row r="197" spans="1:1" s="6" customFormat="1" x14ac:dyDescent="0.2">
      <c r="A197" s="11"/>
    </row>
    <row r="198" spans="1:1" s="6" customFormat="1" x14ac:dyDescent="0.2">
      <c r="A198" s="11"/>
    </row>
    <row r="199" spans="1:1" s="6" customFormat="1" x14ac:dyDescent="0.2">
      <c r="A199" s="11"/>
    </row>
    <row r="200" spans="1:1" s="6" customFormat="1" x14ac:dyDescent="0.2">
      <c r="A200" s="11"/>
    </row>
    <row r="201" spans="1:1" s="6" customFormat="1" x14ac:dyDescent="0.2">
      <c r="A201" s="11"/>
    </row>
    <row r="202" spans="1:1" s="6" customFormat="1" x14ac:dyDescent="0.2">
      <c r="A202" s="11"/>
    </row>
    <row r="203" spans="1:1" s="6" customFormat="1" x14ac:dyDescent="0.2">
      <c r="A203" s="11"/>
    </row>
    <row r="204" spans="1:1" s="6" customFormat="1" x14ac:dyDescent="0.2">
      <c r="A204" s="11"/>
    </row>
    <row r="205" spans="1:1" s="6" customFormat="1" x14ac:dyDescent="0.2">
      <c r="A205" s="11"/>
    </row>
    <row r="206" spans="1:1" s="6" customFormat="1" x14ac:dyDescent="0.2">
      <c r="A206" s="11"/>
    </row>
    <row r="207" spans="1:1" s="6" customFormat="1" x14ac:dyDescent="0.2">
      <c r="A207" s="11"/>
    </row>
    <row r="208" spans="1:1" s="6" customFormat="1" x14ac:dyDescent="0.2">
      <c r="A208" s="11"/>
    </row>
    <row r="209" spans="1:1" s="6" customFormat="1" x14ac:dyDescent="0.2">
      <c r="A209" s="11"/>
    </row>
    <row r="210" spans="1:1" s="6" customFormat="1" x14ac:dyDescent="0.2">
      <c r="A210" s="11"/>
    </row>
    <row r="211" spans="1:1" s="6" customFormat="1" x14ac:dyDescent="0.2">
      <c r="A211" s="11"/>
    </row>
    <row r="212" spans="1:1" s="6" customFormat="1" x14ac:dyDescent="0.2">
      <c r="A212" s="11"/>
    </row>
    <row r="213" spans="1:1" s="6" customFormat="1" x14ac:dyDescent="0.2">
      <c r="A213" s="11"/>
    </row>
    <row r="214" spans="1:1" s="6" customFormat="1" x14ac:dyDescent="0.2">
      <c r="A214" s="11"/>
    </row>
    <row r="215" spans="1:1" s="6" customFormat="1" x14ac:dyDescent="0.2">
      <c r="A215" s="11"/>
    </row>
    <row r="216" spans="1:1" s="6" customFormat="1" x14ac:dyDescent="0.2">
      <c r="A216" s="11"/>
    </row>
    <row r="217" spans="1:1" s="6" customFormat="1" x14ac:dyDescent="0.2">
      <c r="A217" s="11"/>
    </row>
    <row r="218" spans="1:1" s="6" customFormat="1" x14ac:dyDescent="0.2">
      <c r="A218" s="11"/>
    </row>
    <row r="219" spans="1:1" s="6" customFormat="1" x14ac:dyDescent="0.2">
      <c r="A219" s="11"/>
    </row>
    <row r="220" spans="1:1" s="6" customFormat="1" x14ac:dyDescent="0.2">
      <c r="A220" s="11"/>
    </row>
    <row r="221" spans="1:1" s="6" customFormat="1" x14ac:dyDescent="0.2">
      <c r="A221" s="11"/>
    </row>
    <row r="222" spans="1:1" s="6" customFormat="1" x14ac:dyDescent="0.2">
      <c r="A222" s="11"/>
    </row>
    <row r="223" spans="1:1" s="6" customFormat="1" x14ac:dyDescent="0.2">
      <c r="A223" s="11"/>
    </row>
    <row r="224" spans="1:1" s="6" customFormat="1" x14ac:dyDescent="0.2">
      <c r="A224" s="11"/>
    </row>
    <row r="225" spans="1:1" s="6" customFormat="1" x14ac:dyDescent="0.2">
      <c r="A225" s="11"/>
    </row>
    <row r="226" spans="1:1" s="6" customFormat="1" x14ac:dyDescent="0.2">
      <c r="A226" s="11"/>
    </row>
    <row r="227" spans="1:1" s="6" customFormat="1" x14ac:dyDescent="0.2">
      <c r="A227" s="11"/>
    </row>
    <row r="228" spans="1:1" s="6" customFormat="1" x14ac:dyDescent="0.2">
      <c r="A228" s="11"/>
    </row>
    <row r="229" spans="1:1" s="6" customFormat="1" x14ac:dyDescent="0.2">
      <c r="A229" s="11"/>
    </row>
    <row r="230" spans="1:1" s="6" customFormat="1" x14ac:dyDescent="0.2">
      <c r="A230" s="11"/>
    </row>
    <row r="231" spans="1:1" s="6" customFormat="1" x14ac:dyDescent="0.2">
      <c r="A231" s="11"/>
    </row>
    <row r="232" spans="1:1" s="6" customFormat="1" x14ac:dyDescent="0.2">
      <c r="A232" s="11"/>
    </row>
    <row r="233" spans="1:1" s="6" customFormat="1" x14ac:dyDescent="0.2">
      <c r="A233" s="11"/>
    </row>
    <row r="234" spans="1:1" s="6" customFormat="1" x14ac:dyDescent="0.2">
      <c r="A234" s="11"/>
    </row>
    <row r="235" spans="1:1" s="6" customFormat="1" x14ac:dyDescent="0.2">
      <c r="A235" s="11"/>
    </row>
    <row r="236" spans="1:1" s="6" customFormat="1" x14ac:dyDescent="0.2">
      <c r="A236" s="11"/>
    </row>
    <row r="237" spans="1:1" s="6" customFormat="1" x14ac:dyDescent="0.2">
      <c r="A237" s="11"/>
    </row>
    <row r="238" spans="1:1" s="6" customFormat="1" x14ac:dyDescent="0.2">
      <c r="A238" s="11"/>
    </row>
    <row r="239" spans="1:1" s="6" customFormat="1" x14ac:dyDescent="0.2">
      <c r="A239" s="11"/>
    </row>
    <row r="240" spans="1:1" s="6" customFormat="1" x14ac:dyDescent="0.2">
      <c r="A240" s="11"/>
    </row>
    <row r="241" spans="1:1" s="6" customFormat="1" x14ac:dyDescent="0.2">
      <c r="A241" s="11"/>
    </row>
    <row r="242" spans="1:1" s="6" customFormat="1" x14ac:dyDescent="0.2">
      <c r="A242" s="11"/>
    </row>
    <row r="243" spans="1:1" s="6" customFormat="1" x14ac:dyDescent="0.2">
      <c r="A243" s="11"/>
    </row>
    <row r="244" spans="1:1" s="6" customFormat="1" x14ac:dyDescent="0.2">
      <c r="A244" s="11"/>
    </row>
    <row r="245" spans="1:1" s="6" customFormat="1" x14ac:dyDescent="0.2">
      <c r="A245" s="11"/>
    </row>
    <row r="246" spans="1:1" s="6" customFormat="1" x14ac:dyDescent="0.2">
      <c r="A246" s="11"/>
    </row>
    <row r="247" spans="1:1" s="6" customFormat="1" x14ac:dyDescent="0.2">
      <c r="A247" s="11"/>
    </row>
    <row r="248" spans="1:1" s="6" customFormat="1" x14ac:dyDescent="0.2">
      <c r="A248" s="11"/>
    </row>
    <row r="249" spans="1:1" s="6" customFormat="1" x14ac:dyDescent="0.2">
      <c r="A249" s="11"/>
    </row>
    <row r="250" spans="1:1" s="6" customFormat="1" x14ac:dyDescent="0.2">
      <c r="A250" s="11"/>
    </row>
    <row r="251" spans="1:1" s="6" customFormat="1" x14ac:dyDescent="0.2">
      <c r="A251" s="11"/>
    </row>
    <row r="252" spans="1:1" s="6" customFormat="1" x14ac:dyDescent="0.2">
      <c r="A252" s="11"/>
    </row>
    <row r="253" spans="1:1" s="6" customFormat="1" x14ac:dyDescent="0.2">
      <c r="A253" s="11"/>
    </row>
    <row r="254" spans="1:1" s="6" customFormat="1" x14ac:dyDescent="0.2">
      <c r="A254" s="11"/>
    </row>
    <row r="255" spans="1:1" s="6" customFormat="1" x14ac:dyDescent="0.2">
      <c r="A255" s="11"/>
    </row>
    <row r="256" spans="1:1" s="6" customFormat="1" x14ac:dyDescent="0.2">
      <c r="A256" s="11"/>
    </row>
    <row r="257" spans="1:1" s="6" customFormat="1" x14ac:dyDescent="0.2">
      <c r="A257" s="11"/>
    </row>
    <row r="258" spans="1:1" s="6" customFormat="1" x14ac:dyDescent="0.2">
      <c r="A258" s="11"/>
    </row>
    <row r="259" spans="1:1" s="6" customFormat="1" x14ac:dyDescent="0.2">
      <c r="A259" s="11"/>
    </row>
    <row r="260" spans="1:1" s="6" customFormat="1" x14ac:dyDescent="0.2">
      <c r="A260" s="11"/>
    </row>
    <row r="261" spans="1:1" s="6" customFormat="1" x14ac:dyDescent="0.2">
      <c r="A261" s="11"/>
    </row>
    <row r="262" spans="1:1" s="6" customFormat="1" x14ac:dyDescent="0.2">
      <c r="A262" s="11"/>
    </row>
    <row r="263" spans="1:1" s="6" customFormat="1" x14ac:dyDescent="0.2">
      <c r="A263" s="11"/>
    </row>
    <row r="264" spans="1:1" s="6" customFormat="1" x14ac:dyDescent="0.2">
      <c r="A264" s="11"/>
    </row>
    <row r="265" spans="1:1" s="6" customFormat="1" x14ac:dyDescent="0.2">
      <c r="A265" s="11"/>
    </row>
    <row r="266" spans="1:1" s="6" customFormat="1" x14ac:dyDescent="0.2">
      <c r="A266" s="11"/>
    </row>
    <row r="267" spans="1:1" s="6" customFormat="1" x14ac:dyDescent="0.2">
      <c r="A267" s="11"/>
    </row>
    <row r="268" spans="1:1" s="6" customFormat="1" x14ac:dyDescent="0.2">
      <c r="A268" s="11"/>
    </row>
    <row r="269" spans="1:1" s="6" customFormat="1" x14ac:dyDescent="0.2">
      <c r="A269" s="11"/>
    </row>
    <row r="270" spans="1:1" s="6" customFormat="1" x14ac:dyDescent="0.2">
      <c r="A270" s="11"/>
    </row>
    <row r="271" spans="1:1" s="6" customFormat="1" x14ac:dyDescent="0.2">
      <c r="A271" s="11"/>
    </row>
    <row r="272" spans="1:1" s="6" customFormat="1" x14ac:dyDescent="0.2">
      <c r="A272" s="11"/>
    </row>
    <row r="273" spans="1:1" s="6" customFormat="1" x14ac:dyDescent="0.2">
      <c r="A273" s="11"/>
    </row>
  </sheetData>
  <mergeCells count="27">
    <mergeCell ref="B1:H1"/>
    <mergeCell ref="I1:T1"/>
    <mergeCell ref="B3:B5"/>
    <mergeCell ref="C3:C5"/>
    <mergeCell ref="D3:D5"/>
    <mergeCell ref="E3:E5"/>
    <mergeCell ref="F3:H3"/>
    <mergeCell ref="I3:I5"/>
    <mergeCell ref="J3:S3"/>
    <mergeCell ref="T3:T5"/>
    <mergeCell ref="Q4:Q5"/>
    <mergeCell ref="R4:S4"/>
    <mergeCell ref="C7:H7"/>
    <mergeCell ref="I7:S7"/>
    <mergeCell ref="C44:H44"/>
    <mergeCell ref="I44:S44"/>
    <mergeCell ref="F4:F5"/>
    <mergeCell ref="H4:H5"/>
    <mergeCell ref="J4:J5"/>
    <mergeCell ref="K4:L4"/>
    <mergeCell ref="M4:M5"/>
    <mergeCell ref="N4:P4"/>
    <mergeCell ref="C80:H80"/>
    <mergeCell ref="I80:S80"/>
    <mergeCell ref="B117:H117"/>
    <mergeCell ref="I117:O117"/>
    <mergeCell ref="P117:Q117"/>
  </mergeCells>
  <hyperlinks>
    <hyperlink ref="B1:Q1" location="Inhaltsverzeichnis!A1" display="2  Erwerbstätige am Arbeitsort im Land Berlin 1991 bis 2014 nach ausgewählten Wirtschaftsbereichen" xr:uid="{F62A636F-0BEE-4FB8-8E45-95C63DB523BA}"/>
    <hyperlink ref="R1:S1" location="Inhaltsverzeichnis!A1" display="2  Erwerbstätige am Arbeitsort im Land Berlin 1991 bis 2014 nach ausgewählten Wirtschaftsbereichen" xr:uid="{FD0F72D2-749E-4FFA-A9AA-08203D9F8FEB}"/>
    <hyperlink ref="T1" location="Inhaltsverzeichnis!A1" display="2  Erwerbstätige am Arbeitsort im Land Berlin 1991 bis 2014 nach ausgewählten Wirtschaftsbereichen" xr:uid="{72E1AE94-7418-4D65-AAC8-EED0BC0FB15F}"/>
  </hyperlinks>
  <pageMargins left="0.59055118110236227" right="0.59055118110236227" top="0.78740157480314965" bottom="0.59055118110236227" header="0.31496062992125984" footer="0.23622047244094491"/>
  <pageSetup paperSize="9" firstPageNumber="11" orientation="portrait" r:id="rId1"/>
  <headerFooter alignWithMargins="0">
    <oddHeader>&amp;C&amp;"Arial,Standard"&amp;8– &amp;P –</oddHeader>
    <oddFooter xml:space="preserve">&amp;C&amp;"Source Sans Pro,Standard"&amp;7&amp;K000000 © Amt für Statistik Berlin-Brandenburg — SB A VI 9 - hj 2/25 –  Berlin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34188C-02B3-45B2-917B-F5AFC05FE501}">
  <dimension ref="A1:AC279"/>
  <sheetViews>
    <sheetView zoomScaleNormal="100" zoomScaleSheetLayoutView="100" workbookViewId="0">
      <pane ySplit="4" topLeftCell="A5" activePane="bottomLeft" state="frozen"/>
      <selection pane="bottomLeft" activeCell="A2" sqref="A2"/>
    </sheetView>
  </sheetViews>
  <sheetFormatPr baseColWidth="10" defaultRowHeight="12.75" outlineLevelRow="1" x14ac:dyDescent="0.2"/>
  <cols>
    <col min="1" max="1" width="5.5703125" customWidth="1"/>
    <col min="2" max="14" width="6.5703125" customWidth="1"/>
    <col min="15" max="15" width="7" customWidth="1"/>
    <col min="16" max="18" width="6.42578125" customWidth="1"/>
    <col min="19" max="19" width="6.85546875" customWidth="1"/>
    <col min="20" max="20" width="6.42578125" customWidth="1"/>
    <col min="21" max="21" width="7.5703125" customWidth="1"/>
    <col min="22" max="22" width="6.5703125" customWidth="1"/>
    <col min="23" max="27" width="6.42578125" customWidth="1"/>
    <col min="28" max="28" width="5.5703125" customWidth="1"/>
  </cols>
  <sheetData>
    <row r="1" spans="1:29" s="80" customFormat="1" ht="12" customHeight="1" x14ac:dyDescent="0.25">
      <c r="A1" s="174" t="s">
        <v>131</v>
      </c>
      <c r="B1" s="174"/>
      <c r="C1" s="174"/>
      <c r="D1" s="174"/>
      <c r="E1" s="174"/>
      <c r="F1" s="174"/>
      <c r="G1" s="174"/>
      <c r="H1" s="174"/>
      <c r="I1" s="174"/>
      <c r="J1" s="174"/>
      <c r="K1" s="174"/>
      <c r="L1" s="174"/>
      <c r="M1" s="174"/>
      <c r="N1" s="174"/>
      <c r="O1" s="189" t="s">
        <v>131</v>
      </c>
      <c r="P1" s="189"/>
      <c r="Q1" s="189"/>
      <c r="R1" s="189"/>
      <c r="S1" s="189"/>
      <c r="T1" s="189"/>
      <c r="U1" s="189"/>
      <c r="V1" s="189"/>
      <c r="W1" s="189"/>
      <c r="X1" s="189"/>
      <c r="Y1" s="189"/>
      <c r="Z1" s="189"/>
      <c r="AA1" s="189"/>
      <c r="AB1" s="189"/>
      <c r="AC1" s="79"/>
    </row>
    <row r="2" spans="1:29" ht="12" customHeight="1" x14ac:dyDescent="0.2">
      <c r="F2" s="13"/>
      <c r="G2" s="14"/>
    </row>
    <row r="3" spans="1:29" ht="24.75" customHeight="1" x14ac:dyDescent="0.2">
      <c r="A3" s="190" t="s">
        <v>34</v>
      </c>
      <c r="B3" s="190" t="s">
        <v>44</v>
      </c>
      <c r="C3" s="190" t="s">
        <v>62</v>
      </c>
      <c r="D3" s="192" t="s">
        <v>63</v>
      </c>
      <c r="E3" s="193"/>
      <c r="F3" s="193"/>
      <c r="G3" s="193"/>
      <c r="H3" s="190"/>
      <c r="I3" s="194" t="s">
        <v>64</v>
      </c>
      <c r="J3" s="178" t="s">
        <v>65</v>
      </c>
      <c r="K3" s="196"/>
      <c r="L3" s="196"/>
      <c r="M3" s="197"/>
      <c r="N3" s="198" t="s">
        <v>66</v>
      </c>
      <c r="O3" s="200" t="s">
        <v>67</v>
      </c>
      <c r="P3" s="194" t="s">
        <v>68</v>
      </c>
      <c r="Q3" s="202" t="s">
        <v>69</v>
      </c>
      <c r="R3" s="202"/>
      <c r="S3" s="200"/>
      <c r="T3" s="178" t="s">
        <v>70</v>
      </c>
      <c r="U3" s="196"/>
      <c r="V3" s="196"/>
      <c r="W3" s="197"/>
      <c r="X3" s="196" t="s">
        <v>71</v>
      </c>
      <c r="Y3" s="196"/>
      <c r="Z3" s="196"/>
      <c r="AA3" s="197"/>
      <c r="AB3" s="198" t="s">
        <v>34</v>
      </c>
    </row>
    <row r="4" spans="1:29" ht="94.9" customHeight="1" x14ac:dyDescent="0.2">
      <c r="A4" s="191"/>
      <c r="B4" s="191"/>
      <c r="C4" s="191"/>
      <c r="D4" s="46" t="s">
        <v>72</v>
      </c>
      <c r="E4" s="46" t="s">
        <v>73</v>
      </c>
      <c r="F4" s="46" t="s">
        <v>74</v>
      </c>
      <c r="G4" s="46" t="s">
        <v>75</v>
      </c>
      <c r="H4" s="46" t="s">
        <v>76</v>
      </c>
      <c r="I4" s="195"/>
      <c r="J4" s="46" t="s">
        <v>72</v>
      </c>
      <c r="K4" s="46" t="s">
        <v>77</v>
      </c>
      <c r="L4" s="44" t="s">
        <v>78</v>
      </c>
      <c r="M4" s="46" t="s">
        <v>79</v>
      </c>
      <c r="N4" s="199"/>
      <c r="O4" s="201"/>
      <c r="P4" s="195"/>
      <c r="Q4" s="81" t="s">
        <v>72</v>
      </c>
      <c r="R4" s="46" t="s">
        <v>80</v>
      </c>
      <c r="S4" s="46" t="s">
        <v>81</v>
      </c>
      <c r="T4" s="46" t="s">
        <v>72</v>
      </c>
      <c r="U4" s="46" t="s">
        <v>82</v>
      </c>
      <c r="V4" s="46" t="s">
        <v>83</v>
      </c>
      <c r="W4" s="46" t="s">
        <v>84</v>
      </c>
      <c r="X4" s="46" t="s">
        <v>72</v>
      </c>
      <c r="Y4" s="46" t="s">
        <v>85</v>
      </c>
      <c r="Z4" s="46" t="s">
        <v>86</v>
      </c>
      <c r="AA4" s="46" t="s">
        <v>87</v>
      </c>
      <c r="AB4" s="203"/>
    </row>
    <row r="5" spans="1:29" s="6" customFormat="1" x14ac:dyDescent="0.2">
      <c r="A5" s="48"/>
      <c r="B5" s="48"/>
      <c r="C5" s="48"/>
      <c r="D5" s="48"/>
      <c r="E5" s="48"/>
      <c r="F5" s="48"/>
      <c r="G5" s="48"/>
      <c r="H5" s="48"/>
      <c r="I5" s="48"/>
      <c r="J5" s="48"/>
      <c r="K5" s="48"/>
      <c r="L5" s="48"/>
      <c r="M5" s="48"/>
      <c r="N5" s="48"/>
      <c r="O5" s="48"/>
      <c r="P5" s="48"/>
      <c r="Q5" s="48"/>
      <c r="R5" s="48"/>
      <c r="S5" s="48"/>
      <c r="T5" s="48"/>
      <c r="U5" s="48"/>
      <c r="V5" s="48"/>
      <c r="W5" s="48"/>
      <c r="X5" s="48"/>
      <c r="Y5" s="48"/>
      <c r="Z5" s="48"/>
      <c r="AA5" s="48"/>
      <c r="AB5" s="48"/>
    </row>
    <row r="6" spans="1:29" s="6" customFormat="1" x14ac:dyDescent="0.2">
      <c r="A6" s="48"/>
      <c r="B6" s="172" t="s">
        <v>41</v>
      </c>
      <c r="C6" s="172"/>
      <c r="D6" s="172"/>
      <c r="E6" s="172"/>
      <c r="F6" s="172"/>
      <c r="G6" s="172"/>
      <c r="H6" s="172"/>
      <c r="I6" s="172"/>
      <c r="J6" s="172"/>
      <c r="K6" s="172"/>
      <c r="L6" s="172"/>
      <c r="M6" s="172"/>
      <c r="N6" s="172"/>
      <c r="O6" s="172" t="s">
        <v>41</v>
      </c>
      <c r="P6" s="172"/>
      <c r="Q6" s="172"/>
      <c r="R6" s="172"/>
      <c r="S6" s="172"/>
      <c r="T6" s="172"/>
      <c r="U6" s="172"/>
      <c r="V6" s="172"/>
      <c r="W6" s="172"/>
      <c r="X6" s="172"/>
      <c r="Y6" s="172"/>
      <c r="Z6" s="172"/>
      <c r="AA6" s="172"/>
      <c r="AB6" s="48"/>
    </row>
    <row r="7" spans="1:29" s="6" customFormat="1" x14ac:dyDescent="0.2">
      <c r="A7" s="49">
        <v>2008</v>
      </c>
      <c r="B7" s="50">
        <v>1649.6189999999999</v>
      </c>
      <c r="C7" s="50">
        <v>0.92700000000000005</v>
      </c>
      <c r="D7" s="50">
        <v>138.273</v>
      </c>
      <c r="E7" s="50">
        <v>9.2999999999999999E-2</v>
      </c>
      <c r="F7" s="50">
        <v>117.07299999999999</v>
      </c>
      <c r="G7" s="50">
        <v>7.38</v>
      </c>
      <c r="H7" s="50">
        <v>13.727</v>
      </c>
      <c r="I7" s="50">
        <v>77.341999999999999</v>
      </c>
      <c r="J7" s="50">
        <v>339.02199999999999</v>
      </c>
      <c r="K7" s="50">
        <v>180.31200000000001</v>
      </c>
      <c r="L7" s="50">
        <v>75.766999999999996</v>
      </c>
      <c r="M7" s="50">
        <v>82.942999999999998</v>
      </c>
      <c r="N7" s="50">
        <v>74.116</v>
      </c>
      <c r="O7" s="50">
        <v>40.133000000000003</v>
      </c>
      <c r="P7" s="50">
        <v>45.518000000000001</v>
      </c>
      <c r="Q7" s="50">
        <v>280.30200000000002</v>
      </c>
      <c r="R7" s="50">
        <v>139.226</v>
      </c>
      <c r="S7" s="50">
        <v>141.07599999999999</v>
      </c>
      <c r="T7" s="50">
        <v>487.34</v>
      </c>
      <c r="U7" s="50">
        <v>154.28899999999999</v>
      </c>
      <c r="V7" s="50">
        <v>121.431</v>
      </c>
      <c r="W7" s="50">
        <v>211.62</v>
      </c>
      <c r="X7" s="50">
        <v>166.64599999999999</v>
      </c>
      <c r="Y7" s="50">
        <v>65.569000000000003</v>
      </c>
      <c r="Z7" s="50">
        <v>77.603999999999999</v>
      </c>
      <c r="AA7" s="50">
        <v>23.472999999999999</v>
      </c>
      <c r="AB7" s="49">
        <v>2008</v>
      </c>
      <c r="AC7" s="7"/>
    </row>
    <row r="8" spans="1:29" s="6" customFormat="1" x14ac:dyDescent="0.2">
      <c r="A8" s="49">
        <v>2009</v>
      </c>
      <c r="B8" s="50">
        <v>1677.585</v>
      </c>
      <c r="C8" s="50">
        <v>0.61299999999999999</v>
      </c>
      <c r="D8" s="50">
        <v>137.595</v>
      </c>
      <c r="E8" s="50">
        <v>0.11</v>
      </c>
      <c r="F8" s="50">
        <v>117.399</v>
      </c>
      <c r="G8" s="50">
        <v>7.0869999999999997</v>
      </c>
      <c r="H8" s="50">
        <v>12.999000000000001</v>
      </c>
      <c r="I8" s="50">
        <v>77.768000000000001</v>
      </c>
      <c r="J8" s="50">
        <v>344.63600000000002</v>
      </c>
      <c r="K8" s="50">
        <v>183.50299999999999</v>
      </c>
      <c r="L8" s="50">
        <v>74.941000000000003</v>
      </c>
      <c r="M8" s="50">
        <v>86.191999999999993</v>
      </c>
      <c r="N8" s="50">
        <v>72.352000000000004</v>
      </c>
      <c r="O8" s="50">
        <v>41.223999999999997</v>
      </c>
      <c r="P8" s="50">
        <v>44.247999999999998</v>
      </c>
      <c r="Q8" s="50">
        <v>289.96800000000002</v>
      </c>
      <c r="R8" s="50">
        <v>147.62299999999999</v>
      </c>
      <c r="S8" s="50">
        <v>142.345</v>
      </c>
      <c r="T8" s="50">
        <v>498.22899999999998</v>
      </c>
      <c r="U8" s="50">
        <v>152.79499999999999</v>
      </c>
      <c r="V8" s="50">
        <v>128.078</v>
      </c>
      <c r="W8" s="50">
        <v>217.35599999999999</v>
      </c>
      <c r="X8" s="50">
        <v>170.952</v>
      </c>
      <c r="Y8" s="50">
        <v>67.465999999999994</v>
      </c>
      <c r="Z8" s="50">
        <v>80.417000000000002</v>
      </c>
      <c r="AA8" s="50">
        <v>23.068999999999999</v>
      </c>
      <c r="AB8" s="49">
        <v>2009</v>
      </c>
      <c r="AC8" s="7"/>
    </row>
    <row r="9" spans="1:29" s="6" customFormat="1" x14ac:dyDescent="0.2">
      <c r="A9" s="49">
        <v>2010</v>
      </c>
      <c r="B9" s="50">
        <v>1697.251</v>
      </c>
      <c r="C9" s="50">
        <v>0.54200000000000004</v>
      </c>
      <c r="D9" s="50">
        <v>137.40100000000001</v>
      </c>
      <c r="E9" s="50">
        <v>9.1999999999999998E-2</v>
      </c>
      <c r="F9" s="50">
        <v>117.15600000000001</v>
      </c>
      <c r="G9" s="50">
        <v>7.0640000000000001</v>
      </c>
      <c r="H9" s="50">
        <v>13.089</v>
      </c>
      <c r="I9" s="50">
        <v>78.061000000000007</v>
      </c>
      <c r="J9" s="50">
        <v>348.125</v>
      </c>
      <c r="K9" s="50">
        <v>185.10300000000001</v>
      </c>
      <c r="L9" s="50">
        <v>74.031999999999996</v>
      </c>
      <c r="M9" s="50">
        <v>88.99</v>
      </c>
      <c r="N9" s="50">
        <v>72.078000000000003</v>
      </c>
      <c r="O9" s="50">
        <v>41.09</v>
      </c>
      <c r="P9" s="50">
        <v>43.027999999999999</v>
      </c>
      <c r="Q9" s="50">
        <v>297.12799999999999</v>
      </c>
      <c r="R9" s="50">
        <v>153.37299999999999</v>
      </c>
      <c r="S9" s="50">
        <v>143.755</v>
      </c>
      <c r="T9" s="50">
        <v>503.73099999999999</v>
      </c>
      <c r="U9" s="50">
        <v>151.44900000000001</v>
      </c>
      <c r="V9" s="50">
        <v>129.42400000000001</v>
      </c>
      <c r="W9" s="50">
        <v>222.858</v>
      </c>
      <c r="X9" s="50">
        <v>176.06700000000001</v>
      </c>
      <c r="Y9" s="50">
        <v>69.064999999999998</v>
      </c>
      <c r="Z9" s="50">
        <v>84.28</v>
      </c>
      <c r="AA9" s="50">
        <v>22.722000000000001</v>
      </c>
      <c r="AB9" s="49">
        <v>2010</v>
      </c>
      <c r="AC9" s="7"/>
    </row>
    <row r="10" spans="1:29" s="6" customFormat="1" x14ac:dyDescent="0.2">
      <c r="A10" s="49">
        <v>2011</v>
      </c>
      <c r="B10" s="50">
        <v>1712.364</v>
      </c>
      <c r="C10" s="50">
        <v>0.59399999999999997</v>
      </c>
      <c r="D10" s="50">
        <v>140.49199999999999</v>
      </c>
      <c r="E10" s="50">
        <v>8.5000000000000006E-2</v>
      </c>
      <c r="F10" s="50">
        <v>120.9</v>
      </c>
      <c r="G10" s="50">
        <v>6.58</v>
      </c>
      <c r="H10" s="50">
        <v>12.927</v>
      </c>
      <c r="I10" s="50">
        <v>80.27</v>
      </c>
      <c r="J10" s="50">
        <v>356.65899999999999</v>
      </c>
      <c r="K10" s="50">
        <v>188.37100000000001</v>
      </c>
      <c r="L10" s="50">
        <v>77.004999999999995</v>
      </c>
      <c r="M10" s="50">
        <v>91.283000000000001</v>
      </c>
      <c r="N10" s="50">
        <v>76.088999999999999</v>
      </c>
      <c r="O10" s="50">
        <v>40.863</v>
      </c>
      <c r="P10" s="50">
        <v>42.359000000000002</v>
      </c>
      <c r="Q10" s="50">
        <v>299.16899999999998</v>
      </c>
      <c r="R10" s="50">
        <v>152.226</v>
      </c>
      <c r="S10" s="50">
        <v>146.94300000000001</v>
      </c>
      <c r="T10" s="50">
        <v>497.94099999999997</v>
      </c>
      <c r="U10" s="50">
        <v>147.05099999999999</v>
      </c>
      <c r="V10" s="50">
        <v>128.11099999999999</v>
      </c>
      <c r="W10" s="50">
        <v>222.779</v>
      </c>
      <c r="X10" s="50">
        <v>177.928</v>
      </c>
      <c r="Y10" s="50">
        <v>70.388999999999996</v>
      </c>
      <c r="Z10" s="50">
        <v>84.513999999999996</v>
      </c>
      <c r="AA10" s="50">
        <v>23.024999999999999</v>
      </c>
      <c r="AB10" s="49">
        <v>2011</v>
      </c>
      <c r="AC10" s="7"/>
    </row>
    <row r="11" spans="1:29" s="6" customFormat="1" x14ac:dyDescent="0.2">
      <c r="A11" s="49">
        <v>2012</v>
      </c>
      <c r="B11" s="50">
        <v>1750.9639999999999</v>
      </c>
      <c r="C11" s="50">
        <v>0.54100000000000004</v>
      </c>
      <c r="D11" s="50">
        <v>142.429</v>
      </c>
      <c r="E11" s="50">
        <v>0.105</v>
      </c>
      <c r="F11" s="50">
        <v>122.169</v>
      </c>
      <c r="G11" s="50">
        <v>6.8209999999999997</v>
      </c>
      <c r="H11" s="50">
        <v>13.334</v>
      </c>
      <c r="I11" s="50">
        <v>83.153000000000006</v>
      </c>
      <c r="J11" s="50">
        <v>365.65600000000001</v>
      </c>
      <c r="K11" s="50">
        <v>193.029</v>
      </c>
      <c r="L11" s="50">
        <v>77.346000000000004</v>
      </c>
      <c r="M11" s="50">
        <v>95.281000000000006</v>
      </c>
      <c r="N11" s="50">
        <v>80.391000000000005</v>
      </c>
      <c r="O11" s="50">
        <v>41.292000000000002</v>
      </c>
      <c r="P11" s="50">
        <v>41.747999999999998</v>
      </c>
      <c r="Q11" s="50">
        <v>310.90499999999997</v>
      </c>
      <c r="R11" s="50">
        <v>155.495</v>
      </c>
      <c r="S11" s="50">
        <v>155.41</v>
      </c>
      <c r="T11" s="50">
        <v>503.81099999999998</v>
      </c>
      <c r="U11" s="50">
        <v>146.816</v>
      </c>
      <c r="V11" s="50">
        <v>129.06899999999999</v>
      </c>
      <c r="W11" s="50">
        <v>227.92599999999999</v>
      </c>
      <c r="X11" s="50">
        <v>181.03800000000001</v>
      </c>
      <c r="Y11" s="50">
        <v>71.283000000000001</v>
      </c>
      <c r="Z11" s="50">
        <v>86.186999999999998</v>
      </c>
      <c r="AA11" s="50">
        <v>23.568000000000001</v>
      </c>
      <c r="AB11" s="49">
        <v>2012</v>
      </c>
      <c r="AC11" s="7"/>
    </row>
    <row r="12" spans="1:29" s="6" customFormat="1" x14ac:dyDescent="0.2">
      <c r="A12" s="49">
        <v>2013</v>
      </c>
      <c r="B12" s="50">
        <v>1784.2339999999999</v>
      </c>
      <c r="C12" s="50">
        <v>0.49299999999999999</v>
      </c>
      <c r="D12" s="50">
        <v>141.035</v>
      </c>
      <c r="E12" s="50">
        <v>0.121</v>
      </c>
      <c r="F12" s="50">
        <v>121.548</v>
      </c>
      <c r="G12" s="50">
        <v>5.88</v>
      </c>
      <c r="H12" s="50">
        <v>13.486000000000001</v>
      </c>
      <c r="I12" s="50">
        <v>84.131</v>
      </c>
      <c r="J12" s="50">
        <v>374.327</v>
      </c>
      <c r="K12" s="50">
        <v>197.989</v>
      </c>
      <c r="L12" s="50">
        <v>77.093000000000004</v>
      </c>
      <c r="M12" s="50">
        <v>99.245000000000005</v>
      </c>
      <c r="N12" s="50">
        <v>83.566999999999993</v>
      </c>
      <c r="O12" s="50">
        <v>40.728000000000002</v>
      </c>
      <c r="P12" s="50">
        <v>42.11</v>
      </c>
      <c r="Q12" s="50">
        <v>317.98</v>
      </c>
      <c r="R12" s="50">
        <v>160.08699999999999</v>
      </c>
      <c r="S12" s="50">
        <v>157.893</v>
      </c>
      <c r="T12" s="50">
        <v>514.65</v>
      </c>
      <c r="U12" s="50">
        <v>146.595</v>
      </c>
      <c r="V12" s="50">
        <v>132.15600000000001</v>
      </c>
      <c r="W12" s="50">
        <v>235.899</v>
      </c>
      <c r="X12" s="50">
        <v>185.21299999999999</v>
      </c>
      <c r="Y12" s="50">
        <v>72.584999999999994</v>
      </c>
      <c r="Z12" s="50">
        <v>88.281999999999996</v>
      </c>
      <c r="AA12" s="50">
        <v>24.346</v>
      </c>
      <c r="AB12" s="49">
        <v>2013</v>
      </c>
      <c r="AC12" s="7"/>
    </row>
    <row r="13" spans="1:29" s="6" customFormat="1" x14ac:dyDescent="0.2">
      <c r="A13" s="49">
        <v>2014</v>
      </c>
      <c r="B13" s="53">
        <v>1818.2809999999999</v>
      </c>
      <c r="C13" s="53">
        <v>0.48099999999999998</v>
      </c>
      <c r="D13" s="53">
        <v>141.93</v>
      </c>
      <c r="E13" s="53">
        <v>0.128</v>
      </c>
      <c r="F13" s="53">
        <v>122.084</v>
      </c>
      <c r="G13" s="53">
        <v>5.7460000000000004</v>
      </c>
      <c r="H13" s="53">
        <v>13.972</v>
      </c>
      <c r="I13" s="53">
        <v>83.983000000000004</v>
      </c>
      <c r="J13" s="53">
        <v>381.05099999999999</v>
      </c>
      <c r="K13" s="53">
        <v>201.69</v>
      </c>
      <c r="L13" s="53">
        <v>77.712000000000003</v>
      </c>
      <c r="M13" s="53">
        <v>101.649</v>
      </c>
      <c r="N13" s="53">
        <v>86.346000000000004</v>
      </c>
      <c r="O13" s="53">
        <v>39.332999999999998</v>
      </c>
      <c r="P13" s="53">
        <v>42.137999999999998</v>
      </c>
      <c r="Q13" s="53">
        <v>328.2</v>
      </c>
      <c r="R13" s="53">
        <v>167.143</v>
      </c>
      <c r="S13" s="53">
        <v>161.05699999999999</v>
      </c>
      <c r="T13" s="53">
        <v>526.91399999999999</v>
      </c>
      <c r="U13" s="53">
        <v>147.11600000000001</v>
      </c>
      <c r="V13" s="53">
        <v>138.63900000000001</v>
      </c>
      <c r="W13" s="53">
        <v>241.15899999999999</v>
      </c>
      <c r="X13" s="53">
        <v>187.905</v>
      </c>
      <c r="Y13" s="53">
        <v>73.433999999999997</v>
      </c>
      <c r="Z13" s="53">
        <v>89.78</v>
      </c>
      <c r="AA13" s="53">
        <v>24.690999999999999</v>
      </c>
      <c r="AB13" s="49">
        <v>2014</v>
      </c>
      <c r="AC13" s="7"/>
    </row>
    <row r="14" spans="1:29" s="6" customFormat="1" x14ac:dyDescent="0.2">
      <c r="A14" s="49">
        <v>2015</v>
      </c>
      <c r="B14" s="53">
        <v>1857.1420000000001</v>
      </c>
      <c r="C14" s="53">
        <v>0.501</v>
      </c>
      <c r="D14" s="53">
        <v>142.411</v>
      </c>
      <c r="E14" s="53">
        <v>0.11799999999999999</v>
      </c>
      <c r="F14" s="53">
        <v>122.396</v>
      </c>
      <c r="G14" s="53">
        <v>6.1840000000000002</v>
      </c>
      <c r="H14" s="53">
        <v>13.712999999999999</v>
      </c>
      <c r="I14" s="53">
        <v>83.194000000000003</v>
      </c>
      <c r="J14" s="53">
        <v>389.22399999999999</v>
      </c>
      <c r="K14" s="53">
        <v>205.44900000000001</v>
      </c>
      <c r="L14" s="53">
        <v>79.036000000000001</v>
      </c>
      <c r="M14" s="53">
        <v>104.739</v>
      </c>
      <c r="N14" s="53">
        <v>91.71</v>
      </c>
      <c r="O14" s="53">
        <v>38.929000000000002</v>
      </c>
      <c r="P14" s="53">
        <v>42.225999999999999</v>
      </c>
      <c r="Q14" s="53">
        <v>341.858</v>
      </c>
      <c r="R14" s="53">
        <v>174.453</v>
      </c>
      <c r="S14" s="53">
        <v>167.405</v>
      </c>
      <c r="T14" s="53">
        <v>540.48800000000006</v>
      </c>
      <c r="U14" s="53">
        <v>149.108</v>
      </c>
      <c r="V14" s="53">
        <v>143.482</v>
      </c>
      <c r="W14" s="53">
        <v>247.898</v>
      </c>
      <c r="X14" s="53">
        <v>186.601</v>
      </c>
      <c r="Y14" s="53">
        <v>73.944000000000003</v>
      </c>
      <c r="Z14" s="53">
        <v>87.286000000000001</v>
      </c>
      <c r="AA14" s="53">
        <v>25.370999999999999</v>
      </c>
      <c r="AB14" s="49">
        <v>2015</v>
      </c>
      <c r="AC14" s="7"/>
    </row>
    <row r="15" spans="1:29" s="6" customFormat="1" x14ac:dyDescent="0.2">
      <c r="A15" s="49">
        <v>2016</v>
      </c>
      <c r="B15" s="53">
        <v>1909.992</v>
      </c>
      <c r="C15" s="53">
        <v>0.52400000000000002</v>
      </c>
      <c r="D15" s="53">
        <v>141.21299999999999</v>
      </c>
      <c r="E15" s="53">
        <v>0.104</v>
      </c>
      <c r="F15" s="53">
        <v>120.76</v>
      </c>
      <c r="G15" s="53">
        <v>6.74</v>
      </c>
      <c r="H15" s="53">
        <v>13.609</v>
      </c>
      <c r="I15" s="53">
        <v>83.241</v>
      </c>
      <c r="J15" s="53">
        <v>398.86599999999999</v>
      </c>
      <c r="K15" s="53">
        <v>209.161</v>
      </c>
      <c r="L15" s="53">
        <v>81.328999999999994</v>
      </c>
      <c r="M15" s="53">
        <v>108.376</v>
      </c>
      <c r="N15" s="53">
        <v>99.76</v>
      </c>
      <c r="O15" s="53">
        <v>38.518999999999998</v>
      </c>
      <c r="P15" s="53">
        <v>42.622</v>
      </c>
      <c r="Q15" s="53">
        <v>362.49799999999999</v>
      </c>
      <c r="R15" s="53">
        <v>183.09100000000001</v>
      </c>
      <c r="S15" s="53">
        <v>179.40700000000001</v>
      </c>
      <c r="T15" s="53">
        <v>553.32399999999996</v>
      </c>
      <c r="U15" s="53">
        <v>151.505</v>
      </c>
      <c r="V15" s="53">
        <v>145.90700000000001</v>
      </c>
      <c r="W15" s="53">
        <v>255.91200000000001</v>
      </c>
      <c r="X15" s="53">
        <v>189.42500000000001</v>
      </c>
      <c r="Y15" s="53">
        <v>74.188999999999993</v>
      </c>
      <c r="Z15" s="53">
        <v>89.406000000000006</v>
      </c>
      <c r="AA15" s="53">
        <v>25.83</v>
      </c>
      <c r="AB15" s="49">
        <v>2016</v>
      </c>
      <c r="AC15" s="7"/>
    </row>
    <row r="16" spans="1:29" s="6" customFormat="1" x14ac:dyDescent="0.2">
      <c r="A16" s="49">
        <v>2017</v>
      </c>
      <c r="B16" s="53">
        <v>1969.518</v>
      </c>
      <c r="C16" s="53">
        <v>0.56000000000000005</v>
      </c>
      <c r="D16" s="53">
        <v>139.43100000000001</v>
      </c>
      <c r="E16" s="53">
        <v>9.7000000000000003E-2</v>
      </c>
      <c r="F16" s="53">
        <v>118.77</v>
      </c>
      <c r="G16" s="53">
        <v>7.1769999999999996</v>
      </c>
      <c r="H16" s="53">
        <v>13.387</v>
      </c>
      <c r="I16" s="53">
        <v>86.027000000000001</v>
      </c>
      <c r="J16" s="53">
        <v>406.23700000000002</v>
      </c>
      <c r="K16" s="53">
        <v>211.821</v>
      </c>
      <c r="L16" s="53">
        <v>83.373000000000005</v>
      </c>
      <c r="M16" s="53">
        <v>111.04300000000001</v>
      </c>
      <c r="N16" s="53">
        <v>108.71</v>
      </c>
      <c r="O16" s="53">
        <v>38.311999999999998</v>
      </c>
      <c r="P16" s="53">
        <v>42.23</v>
      </c>
      <c r="Q16" s="53">
        <v>387.66300000000001</v>
      </c>
      <c r="R16" s="53">
        <v>195.76599999999999</v>
      </c>
      <c r="S16" s="53">
        <v>191.89699999999999</v>
      </c>
      <c r="T16" s="53">
        <v>567.55399999999997</v>
      </c>
      <c r="U16" s="53">
        <v>153.96700000000001</v>
      </c>
      <c r="V16" s="53">
        <v>149.499</v>
      </c>
      <c r="W16" s="53">
        <v>264.08800000000002</v>
      </c>
      <c r="X16" s="53">
        <v>192.79400000000001</v>
      </c>
      <c r="Y16" s="53">
        <v>73.959999999999994</v>
      </c>
      <c r="Z16" s="53">
        <v>92.403000000000006</v>
      </c>
      <c r="AA16" s="53">
        <v>26.431000000000001</v>
      </c>
      <c r="AB16" s="49">
        <v>2017</v>
      </c>
      <c r="AC16" s="7"/>
    </row>
    <row r="17" spans="1:29" s="6" customFormat="1" x14ac:dyDescent="0.2">
      <c r="A17" s="49">
        <v>2018</v>
      </c>
      <c r="B17" s="53">
        <v>2022.7360000000001</v>
      </c>
      <c r="C17" s="53">
        <v>0.56200000000000006</v>
      </c>
      <c r="D17" s="53">
        <v>139.59200000000001</v>
      </c>
      <c r="E17" s="53">
        <v>0.10199999999999999</v>
      </c>
      <c r="F17" s="53">
        <v>118.396</v>
      </c>
      <c r="G17" s="53">
        <v>7.2519999999999998</v>
      </c>
      <c r="H17" s="53">
        <v>13.842000000000001</v>
      </c>
      <c r="I17" s="53">
        <v>89.724999999999994</v>
      </c>
      <c r="J17" s="53">
        <v>412.94400000000002</v>
      </c>
      <c r="K17" s="53">
        <v>214.31800000000001</v>
      </c>
      <c r="L17" s="53">
        <v>85.866</v>
      </c>
      <c r="M17" s="53">
        <v>112.76</v>
      </c>
      <c r="N17" s="53">
        <v>118.001</v>
      </c>
      <c r="O17" s="53">
        <v>39.037999999999997</v>
      </c>
      <c r="P17" s="53">
        <v>43.841000000000001</v>
      </c>
      <c r="Q17" s="53">
        <v>400.923</v>
      </c>
      <c r="R17" s="53">
        <v>205.24</v>
      </c>
      <c r="S17" s="53">
        <v>195.68299999999999</v>
      </c>
      <c r="T17" s="53">
        <v>580.76499999999999</v>
      </c>
      <c r="U17" s="53">
        <v>156.44800000000001</v>
      </c>
      <c r="V17" s="53">
        <v>153.459</v>
      </c>
      <c r="W17" s="53">
        <v>270.858</v>
      </c>
      <c r="X17" s="53">
        <v>197.345</v>
      </c>
      <c r="Y17" s="53">
        <v>75.227999999999994</v>
      </c>
      <c r="Z17" s="53">
        <v>95.54</v>
      </c>
      <c r="AA17" s="53">
        <v>26.577000000000002</v>
      </c>
      <c r="AB17" s="49">
        <v>2018</v>
      </c>
      <c r="AC17" s="7"/>
    </row>
    <row r="18" spans="1:29" s="6" customFormat="1" x14ac:dyDescent="0.2">
      <c r="A18" s="49">
        <v>2019</v>
      </c>
      <c r="B18" s="53">
        <v>2071.7289999999998</v>
      </c>
      <c r="C18" s="53">
        <v>0.48799999999999999</v>
      </c>
      <c r="D18" s="53">
        <v>139.19200000000001</v>
      </c>
      <c r="E18" s="53">
        <v>0.184</v>
      </c>
      <c r="F18" s="53">
        <v>117.693</v>
      </c>
      <c r="G18" s="53">
        <v>7.3550000000000004</v>
      </c>
      <c r="H18" s="53">
        <v>13.96</v>
      </c>
      <c r="I18" s="53">
        <v>92.756</v>
      </c>
      <c r="J18" s="53">
        <v>418.267</v>
      </c>
      <c r="K18" s="53">
        <v>215.434</v>
      </c>
      <c r="L18" s="53">
        <v>86.677000000000007</v>
      </c>
      <c r="M18" s="53">
        <v>116.15600000000001</v>
      </c>
      <c r="N18" s="53">
        <v>126.27200000000001</v>
      </c>
      <c r="O18" s="53">
        <v>40.316000000000003</v>
      </c>
      <c r="P18" s="53">
        <v>44.860999999999997</v>
      </c>
      <c r="Q18" s="53">
        <v>413.62599999999998</v>
      </c>
      <c r="R18" s="53">
        <v>211.447</v>
      </c>
      <c r="S18" s="53">
        <v>202.179</v>
      </c>
      <c r="T18" s="53">
        <v>590.89499999999998</v>
      </c>
      <c r="U18" s="53">
        <v>159.22800000000001</v>
      </c>
      <c r="V18" s="53">
        <v>156.87200000000001</v>
      </c>
      <c r="W18" s="53">
        <v>274.79500000000002</v>
      </c>
      <c r="X18" s="53">
        <v>205.05600000000001</v>
      </c>
      <c r="Y18" s="53">
        <v>78.759</v>
      </c>
      <c r="Z18" s="53">
        <v>98.198999999999998</v>
      </c>
      <c r="AA18" s="53">
        <v>28.097999999999999</v>
      </c>
      <c r="AB18" s="49">
        <v>2019</v>
      </c>
      <c r="AC18" s="7"/>
    </row>
    <row r="19" spans="1:29" s="6" customFormat="1" x14ac:dyDescent="0.2">
      <c r="A19" s="49">
        <v>2020</v>
      </c>
      <c r="B19" s="53">
        <v>2066.2130000000002</v>
      </c>
      <c r="C19" s="53">
        <v>0.504</v>
      </c>
      <c r="D19" s="53">
        <v>136.952</v>
      </c>
      <c r="E19" s="53">
        <v>0.16600000000000001</v>
      </c>
      <c r="F19" s="53">
        <v>114.56100000000001</v>
      </c>
      <c r="G19" s="53">
        <v>8.1050000000000004</v>
      </c>
      <c r="H19" s="53">
        <v>14.12</v>
      </c>
      <c r="I19" s="53">
        <v>91.978999999999999</v>
      </c>
      <c r="J19" s="53">
        <v>398.94299999999998</v>
      </c>
      <c r="K19" s="53">
        <v>210.709</v>
      </c>
      <c r="L19" s="53">
        <v>85.358999999999995</v>
      </c>
      <c r="M19" s="53">
        <v>102.875</v>
      </c>
      <c r="N19" s="53">
        <v>136.06800000000001</v>
      </c>
      <c r="O19" s="53">
        <v>42.384999999999998</v>
      </c>
      <c r="P19" s="53">
        <v>44.26</v>
      </c>
      <c r="Q19" s="53">
        <v>407.07100000000003</v>
      </c>
      <c r="R19" s="53">
        <v>213.40899999999999</v>
      </c>
      <c r="S19" s="53">
        <v>193.66200000000001</v>
      </c>
      <c r="T19" s="53">
        <v>600.57100000000003</v>
      </c>
      <c r="U19" s="53">
        <v>162.56700000000001</v>
      </c>
      <c r="V19" s="53">
        <v>159.708</v>
      </c>
      <c r="W19" s="53">
        <v>278.29599999999999</v>
      </c>
      <c r="X19" s="53">
        <v>207.48</v>
      </c>
      <c r="Y19" s="53">
        <v>77.748000000000005</v>
      </c>
      <c r="Z19" s="53">
        <v>100.749</v>
      </c>
      <c r="AA19" s="53">
        <v>28.983000000000001</v>
      </c>
      <c r="AB19" s="49">
        <v>2020</v>
      </c>
      <c r="AC19" s="7"/>
    </row>
    <row r="20" spans="1:29" s="6" customFormat="1" x14ac:dyDescent="0.2">
      <c r="A20" s="49">
        <v>2021</v>
      </c>
      <c r="B20" s="53">
        <v>2082.136</v>
      </c>
      <c r="C20" s="53">
        <v>0.47199999999999998</v>
      </c>
      <c r="D20" s="53">
        <v>134.90700000000001</v>
      </c>
      <c r="E20" s="53">
        <v>0.16200000000000001</v>
      </c>
      <c r="F20" s="53">
        <v>111.79</v>
      </c>
      <c r="G20" s="53">
        <v>8.49</v>
      </c>
      <c r="H20" s="53">
        <v>14.465</v>
      </c>
      <c r="I20" s="53">
        <v>91.207999999999998</v>
      </c>
      <c r="J20" s="53">
        <v>390.351</v>
      </c>
      <c r="K20" s="53">
        <v>214.39400000000001</v>
      </c>
      <c r="L20" s="53">
        <v>82.290999999999997</v>
      </c>
      <c r="M20" s="53">
        <v>93.665999999999997</v>
      </c>
      <c r="N20" s="53">
        <v>147.42599999999999</v>
      </c>
      <c r="O20" s="53">
        <v>42.911999999999999</v>
      </c>
      <c r="P20" s="53">
        <v>44.548000000000002</v>
      </c>
      <c r="Q20" s="53">
        <v>404.54599999999999</v>
      </c>
      <c r="R20" s="53">
        <v>216.97300000000001</v>
      </c>
      <c r="S20" s="53">
        <v>187.57300000000001</v>
      </c>
      <c r="T20" s="53">
        <v>619.08600000000001</v>
      </c>
      <c r="U20" s="53">
        <v>167.989</v>
      </c>
      <c r="V20" s="53">
        <v>164.839</v>
      </c>
      <c r="W20" s="53">
        <v>286.25799999999998</v>
      </c>
      <c r="X20" s="53">
        <v>206.68</v>
      </c>
      <c r="Y20" s="53">
        <v>74.643000000000001</v>
      </c>
      <c r="Z20" s="53">
        <v>102.038</v>
      </c>
      <c r="AA20" s="53">
        <v>29.998999999999999</v>
      </c>
      <c r="AB20" s="49">
        <v>2021</v>
      </c>
      <c r="AC20" s="7"/>
    </row>
    <row r="21" spans="1:29" s="6" customFormat="1" x14ac:dyDescent="0.2">
      <c r="A21" s="49">
        <v>2022</v>
      </c>
      <c r="B21" s="53">
        <v>2152.2730000000001</v>
      </c>
      <c r="C21" s="53">
        <v>0.44800000000000001</v>
      </c>
      <c r="D21" s="53">
        <v>135.637</v>
      </c>
      <c r="E21" s="53">
        <v>0.109</v>
      </c>
      <c r="F21" s="53">
        <v>112.048</v>
      </c>
      <c r="G21" s="53">
        <v>8.6199999999999992</v>
      </c>
      <c r="H21" s="53">
        <v>14.86</v>
      </c>
      <c r="I21" s="53">
        <v>92.91</v>
      </c>
      <c r="J21" s="53">
        <v>408.565</v>
      </c>
      <c r="K21" s="53">
        <v>221.142</v>
      </c>
      <c r="L21" s="53">
        <v>84.32</v>
      </c>
      <c r="M21" s="53">
        <v>103.10299999999999</v>
      </c>
      <c r="N21" s="53">
        <v>162.84200000000001</v>
      </c>
      <c r="O21" s="53">
        <v>42.78</v>
      </c>
      <c r="P21" s="53">
        <v>45.081000000000003</v>
      </c>
      <c r="Q21" s="53">
        <v>422.03300000000002</v>
      </c>
      <c r="R21" s="53">
        <v>226.232</v>
      </c>
      <c r="S21" s="53">
        <v>195.80099999999999</v>
      </c>
      <c r="T21" s="53">
        <v>632.11199999999997</v>
      </c>
      <c r="U21" s="53">
        <v>171.624</v>
      </c>
      <c r="V21" s="53">
        <v>169.55099999999999</v>
      </c>
      <c r="W21" s="53">
        <v>290.93700000000001</v>
      </c>
      <c r="X21" s="53">
        <v>209.86500000000001</v>
      </c>
      <c r="Y21" s="53">
        <v>73.757000000000005</v>
      </c>
      <c r="Z21" s="53">
        <v>105.44799999999999</v>
      </c>
      <c r="AA21" s="53">
        <v>30.66</v>
      </c>
      <c r="AB21" s="49">
        <v>2022</v>
      </c>
      <c r="AC21" s="7"/>
    </row>
    <row r="22" spans="1:29" s="6" customFormat="1" x14ac:dyDescent="0.2">
      <c r="A22" s="49">
        <v>2023</v>
      </c>
      <c r="B22" s="53">
        <v>2190.9009999999998</v>
      </c>
      <c r="C22" s="53">
        <v>0.47</v>
      </c>
      <c r="D22" s="53">
        <v>136.881</v>
      </c>
      <c r="E22" s="53">
        <v>9.9000000000000005E-2</v>
      </c>
      <c r="F22" s="53">
        <v>112.014</v>
      </c>
      <c r="G22" s="53">
        <v>9.9290000000000003</v>
      </c>
      <c r="H22" s="53">
        <v>14.839</v>
      </c>
      <c r="I22" s="53">
        <v>95.028999999999996</v>
      </c>
      <c r="J22" s="53">
        <v>411.73700000000002</v>
      </c>
      <c r="K22" s="53">
        <v>215.39699999999999</v>
      </c>
      <c r="L22" s="53">
        <v>85.504000000000005</v>
      </c>
      <c r="M22" s="53">
        <v>110.836</v>
      </c>
      <c r="N22" s="53">
        <v>170.56200000000001</v>
      </c>
      <c r="O22" s="53">
        <v>43.447000000000003</v>
      </c>
      <c r="P22" s="53">
        <v>45.808</v>
      </c>
      <c r="Q22" s="53">
        <v>432.45499999999998</v>
      </c>
      <c r="R22" s="53">
        <v>232.20500000000001</v>
      </c>
      <c r="S22" s="53">
        <v>200.25</v>
      </c>
      <c r="T22" s="53">
        <v>641.702</v>
      </c>
      <c r="U22" s="53">
        <v>174.857</v>
      </c>
      <c r="V22" s="53">
        <v>171.31100000000001</v>
      </c>
      <c r="W22" s="53">
        <v>295.53399999999999</v>
      </c>
      <c r="X22" s="53">
        <v>212.81</v>
      </c>
      <c r="Y22" s="53">
        <v>72.596999999999994</v>
      </c>
      <c r="Z22" s="53">
        <v>107.848</v>
      </c>
      <c r="AA22" s="53">
        <v>32.365000000000002</v>
      </c>
      <c r="AB22" s="49">
        <v>2023</v>
      </c>
      <c r="AC22" s="7"/>
    </row>
    <row r="23" spans="1:29" s="6" customFormat="1" x14ac:dyDescent="0.2">
      <c r="A23" s="49">
        <v>2024</v>
      </c>
      <c r="B23" s="53">
        <v>2197.4299999999998</v>
      </c>
      <c r="C23" s="53">
        <v>0.50800000000000001</v>
      </c>
      <c r="D23" s="53">
        <v>138.64500000000001</v>
      </c>
      <c r="E23" s="53">
        <v>8.4000000000000005E-2</v>
      </c>
      <c r="F23" s="53">
        <v>112.71599999999999</v>
      </c>
      <c r="G23" s="53">
        <v>10.893000000000001</v>
      </c>
      <c r="H23" s="53">
        <v>14.952</v>
      </c>
      <c r="I23" s="53">
        <v>95.007999999999996</v>
      </c>
      <c r="J23" s="53">
        <v>410.65800000000002</v>
      </c>
      <c r="K23" s="53">
        <v>209.18199999999999</v>
      </c>
      <c r="L23" s="53">
        <v>87.802000000000007</v>
      </c>
      <c r="M23" s="53">
        <v>113.67400000000001</v>
      </c>
      <c r="N23" s="53">
        <v>166.483</v>
      </c>
      <c r="O23" s="53">
        <v>44.543999999999997</v>
      </c>
      <c r="P23" s="53">
        <v>46.887</v>
      </c>
      <c r="Q23" s="53">
        <v>434.04</v>
      </c>
      <c r="R23" s="53">
        <v>234.172</v>
      </c>
      <c r="S23" s="53">
        <v>199.86799999999999</v>
      </c>
      <c r="T23" s="53">
        <v>646.92499999999995</v>
      </c>
      <c r="U23" s="53">
        <v>177.566</v>
      </c>
      <c r="V23" s="53">
        <v>170.17</v>
      </c>
      <c r="W23" s="53">
        <v>299.18900000000002</v>
      </c>
      <c r="X23" s="53">
        <v>213.732</v>
      </c>
      <c r="Y23" s="53">
        <v>73.284999999999997</v>
      </c>
      <c r="Z23" s="53">
        <v>107.872</v>
      </c>
      <c r="AA23" s="53">
        <v>32.575000000000003</v>
      </c>
      <c r="AB23" s="49">
        <v>2024</v>
      </c>
      <c r="AC23" s="7"/>
    </row>
    <row r="24" spans="1:29" s="6" customFormat="1" x14ac:dyDescent="0.2">
      <c r="A24" s="49">
        <v>2025</v>
      </c>
      <c r="B24" s="53">
        <v>2195.8519999999999</v>
      </c>
      <c r="C24" s="53">
        <v>0.52300000000000002</v>
      </c>
      <c r="D24" s="53">
        <v>139.798</v>
      </c>
      <c r="E24" s="50" t="s">
        <v>19</v>
      </c>
      <c r="F24" s="53">
        <v>112.026</v>
      </c>
      <c r="G24" s="50" t="s">
        <v>19</v>
      </c>
      <c r="H24" s="50" t="s">
        <v>19</v>
      </c>
      <c r="I24" s="53">
        <v>95.488</v>
      </c>
      <c r="J24" s="53">
        <v>412.572</v>
      </c>
      <c r="K24" s="50" t="s">
        <v>19</v>
      </c>
      <c r="L24" s="50" t="s">
        <v>19</v>
      </c>
      <c r="M24" s="50" t="s">
        <v>19</v>
      </c>
      <c r="N24" s="53">
        <v>162.27500000000001</v>
      </c>
      <c r="O24" s="53">
        <v>45.76</v>
      </c>
      <c r="P24" s="53">
        <v>47.572000000000003</v>
      </c>
      <c r="Q24" s="53">
        <v>426.666</v>
      </c>
      <c r="R24" s="50" t="s">
        <v>19</v>
      </c>
      <c r="S24" s="50" t="s">
        <v>19</v>
      </c>
      <c r="T24" s="53">
        <v>651.16700000000003</v>
      </c>
      <c r="U24" s="50" t="s">
        <v>19</v>
      </c>
      <c r="V24" s="50" t="s">
        <v>19</v>
      </c>
      <c r="W24" s="50" t="s">
        <v>19</v>
      </c>
      <c r="X24" s="53">
        <v>214.03100000000001</v>
      </c>
      <c r="Y24" s="50" t="s">
        <v>19</v>
      </c>
      <c r="Z24" s="50" t="s">
        <v>19</v>
      </c>
      <c r="AA24" s="50" t="s">
        <v>19</v>
      </c>
      <c r="AB24" s="49">
        <v>2025</v>
      </c>
      <c r="AC24" s="7"/>
    </row>
    <row r="25" spans="1:29" s="6" customFormat="1" x14ac:dyDescent="0.2">
      <c r="A25" s="49"/>
      <c r="B25" s="53"/>
      <c r="C25" s="53"/>
      <c r="D25" s="53"/>
      <c r="E25" s="50"/>
      <c r="F25" s="53"/>
      <c r="G25" s="50"/>
      <c r="H25" s="50"/>
      <c r="I25" s="53"/>
      <c r="J25" s="53"/>
      <c r="K25" s="50"/>
      <c r="L25" s="50"/>
      <c r="M25" s="50"/>
      <c r="N25" s="53"/>
      <c r="O25" s="53"/>
      <c r="P25" s="53"/>
      <c r="Q25" s="53"/>
      <c r="R25" s="50"/>
      <c r="S25" s="50"/>
      <c r="T25" s="53"/>
      <c r="U25" s="50"/>
      <c r="V25" s="50"/>
      <c r="W25" s="50"/>
      <c r="X25" s="53"/>
      <c r="Y25" s="50"/>
      <c r="Z25" s="50"/>
      <c r="AA25" s="50"/>
      <c r="AB25" s="49"/>
    </row>
    <row r="26" spans="1:29" s="6" customFormat="1" x14ac:dyDescent="0.2">
      <c r="A26" s="48"/>
      <c r="B26" s="172" t="s">
        <v>110</v>
      </c>
      <c r="C26" s="172"/>
      <c r="D26" s="172"/>
      <c r="E26" s="172"/>
      <c r="F26" s="172"/>
      <c r="G26" s="172"/>
      <c r="H26" s="172"/>
      <c r="I26" s="172"/>
      <c r="J26" s="172"/>
      <c r="K26" s="172"/>
      <c r="L26" s="172"/>
      <c r="M26" s="172"/>
      <c r="N26" s="172"/>
      <c r="O26" s="172" t="s">
        <v>110</v>
      </c>
      <c r="P26" s="172"/>
      <c r="Q26" s="172"/>
      <c r="R26" s="172"/>
      <c r="S26" s="172"/>
      <c r="T26" s="172"/>
      <c r="U26" s="172"/>
      <c r="V26" s="172"/>
      <c r="W26" s="172"/>
      <c r="X26" s="172"/>
      <c r="Y26" s="172"/>
      <c r="Z26" s="172"/>
      <c r="AA26" s="172"/>
      <c r="AB26" s="48"/>
    </row>
    <row r="27" spans="1:29" s="6" customFormat="1" hidden="1" outlineLevel="1" x14ac:dyDescent="0.2">
      <c r="A27" s="49">
        <v>2009</v>
      </c>
      <c r="B27" s="149">
        <f t="shared" ref="B27:AA36" si="0">ROUND(B8/B7*100-100,5)</f>
        <v>1.6953</v>
      </c>
      <c r="C27" s="149">
        <f t="shared" si="0"/>
        <v>-33.872709999999998</v>
      </c>
      <c r="D27" s="149">
        <f t="shared" si="0"/>
        <v>-0.49032999999999999</v>
      </c>
      <c r="E27" s="149">
        <f t="shared" si="0"/>
        <v>18.27957</v>
      </c>
      <c r="F27" s="149">
        <f t="shared" si="0"/>
        <v>0.27845999999999999</v>
      </c>
      <c r="G27" s="149">
        <f t="shared" si="0"/>
        <v>-3.9701900000000001</v>
      </c>
      <c r="H27" s="149">
        <f t="shared" si="0"/>
        <v>-5.30342</v>
      </c>
      <c r="I27" s="149">
        <f t="shared" si="0"/>
        <v>0.55079999999999996</v>
      </c>
      <c r="J27" s="149">
        <f t="shared" si="0"/>
        <v>1.65594</v>
      </c>
      <c r="K27" s="149">
        <f t="shared" si="0"/>
        <v>1.7697099999999999</v>
      </c>
      <c r="L27" s="149">
        <f t="shared" si="0"/>
        <v>-1.0901799999999999</v>
      </c>
      <c r="M27" s="149">
        <f t="shared" si="0"/>
        <v>3.9171499999999999</v>
      </c>
      <c r="N27" s="149">
        <f t="shared" si="0"/>
        <v>-2.3800500000000002</v>
      </c>
      <c r="O27" s="149">
        <f t="shared" si="0"/>
        <v>2.7184599999999999</v>
      </c>
      <c r="P27" s="149">
        <f t="shared" si="0"/>
        <v>-2.7901099999999999</v>
      </c>
      <c r="Q27" s="149">
        <f t="shared" si="0"/>
        <v>3.44842</v>
      </c>
      <c r="R27" s="149">
        <f t="shared" si="0"/>
        <v>6.0312000000000001</v>
      </c>
      <c r="S27" s="149">
        <f t="shared" si="0"/>
        <v>0.89951999999999999</v>
      </c>
      <c r="T27" s="149">
        <f t="shared" si="0"/>
        <v>2.2343700000000002</v>
      </c>
      <c r="U27" s="149">
        <f t="shared" si="0"/>
        <v>-0.96831</v>
      </c>
      <c r="V27" s="149">
        <f t="shared" si="0"/>
        <v>5.4738899999999999</v>
      </c>
      <c r="W27" s="149">
        <f t="shared" si="0"/>
        <v>2.7105199999999998</v>
      </c>
      <c r="X27" s="149">
        <f t="shared" si="0"/>
        <v>2.58392</v>
      </c>
      <c r="Y27" s="149">
        <f t="shared" si="0"/>
        <v>2.8931399999999998</v>
      </c>
      <c r="Z27" s="149">
        <f t="shared" si="0"/>
        <v>3.6248100000000001</v>
      </c>
      <c r="AA27" s="149">
        <f t="shared" si="0"/>
        <v>-1.72113</v>
      </c>
      <c r="AB27" s="49">
        <v>2009</v>
      </c>
    </row>
    <row r="28" spans="1:29" s="6" customFormat="1" hidden="1" outlineLevel="1" x14ac:dyDescent="0.2">
      <c r="A28" s="49">
        <v>2010</v>
      </c>
      <c r="B28" s="149">
        <f t="shared" si="0"/>
        <v>1.17228</v>
      </c>
      <c r="C28" s="149">
        <f t="shared" si="0"/>
        <v>-11.582380000000001</v>
      </c>
      <c r="D28" s="149">
        <f t="shared" si="0"/>
        <v>-0.14099</v>
      </c>
      <c r="E28" s="149">
        <f t="shared" si="0"/>
        <v>-16.36364</v>
      </c>
      <c r="F28" s="149">
        <f t="shared" si="0"/>
        <v>-0.20699000000000001</v>
      </c>
      <c r="G28" s="149">
        <f t="shared" si="0"/>
        <v>-0.32454</v>
      </c>
      <c r="H28" s="149">
        <f t="shared" si="0"/>
        <v>0.69235999999999998</v>
      </c>
      <c r="I28" s="149">
        <f t="shared" si="0"/>
        <v>0.37675999999999998</v>
      </c>
      <c r="J28" s="149">
        <f t="shared" si="0"/>
        <v>1.01237</v>
      </c>
      <c r="K28" s="149">
        <f t="shared" si="0"/>
        <v>0.87192000000000003</v>
      </c>
      <c r="L28" s="149">
        <f t="shared" si="0"/>
        <v>-1.21295</v>
      </c>
      <c r="M28" s="149">
        <f t="shared" si="0"/>
        <v>3.2462399999999998</v>
      </c>
      <c r="N28" s="149">
        <f t="shared" si="0"/>
        <v>-0.37869999999999998</v>
      </c>
      <c r="O28" s="149">
        <f t="shared" si="0"/>
        <v>-0.32505000000000001</v>
      </c>
      <c r="P28" s="149">
        <f t="shared" si="0"/>
        <v>-2.75719</v>
      </c>
      <c r="Q28" s="149">
        <f t="shared" si="0"/>
        <v>2.4692400000000001</v>
      </c>
      <c r="R28" s="149">
        <f t="shared" si="0"/>
        <v>3.89506</v>
      </c>
      <c r="S28" s="149">
        <f t="shared" si="0"/>
        <v>0.99055000000000004</v>
      </c>
      <c r="T28" s="149">
        <f t="shared" si="0"/>
        <v>1.1043099999999999</v>
      </c>
      <c r="U28" s="149">
        <f t="shared" si="0"/>
        <v>-0.88092000000000004</v>
      </c>
      <c r="V28" s="149">
        <f t="shared" si="0"/>
        <v>1.0509200000000001</v>
      </c>
      <c r="W28" s="149">
        <f t="shared" si="0"/>
        <v>2.5313300000000001</v>
      </c>
      <c r="X28" s="149">
        <f t="shared" si="0"/>
        <v>2.99207</v>
      </c>
      <c r="Y28" s="149">
        <f t="shared" si="0"/>
        <v>2.3700800000000002</v>
      </c>
      <c r="Z28" s="149">
        <f t="shared" si="0"/>
        <v>4.8037099999999997</v>
      </c>
      <c r="AA28" s="149">
        <f t="shared" si="0"/>
        <v>-1.5041800000000001</v>
      </c>
      <c r="AB28" s="49">
        <v>2010</v>
      </c>
    </row>
    <row r="29" spans="1:29" s="6" customFormat="1" hidden="1" outlineLevel="1" x14ac:dyDescent="0.2">
      <c r="A29" s="49">
        <v>2011</v>
      </c>
      <c r="B29" s="149">
        <f t="shared" si="0"/>
        <v>0.89044000000000001</v>
      </c>
      <c r="C29" s="149">
        <f t="shared" si="0"/>
        <v>9.5940999999999992</v>
      </c>
      <c r="D29" s="149">
        <f t="shared" si="0"/>
        <v>2.2496200000000002</v>
      </c>
      <c r="E29" s="149">
        <f t="shared" si="0"/>
        <v>-7.6086999999999998</v>
      </c>
      <c r="F29" s="149">
        <f t="shared" si="0"/>
        <v>3.1957399999999998</v>
      </c>
      <c r="G29" s="149">
        <f t="shared" si="0"/>
        <v>-6.8516399999999997</v>
      </c>
      <c r="H29" s="149">
        <f t="shared" si="0"/>
        <v>-1.2376799999999999</v>
      </c>
      <c r="I29" s="149">
        <f t="shared" si="0"/>
        <v>2.8298399999999999</v>
      </c>
      <c r="J29" s="149">
        <f t="shared" si="0"/>
        <v>2.4514200000000002</v>
      </c>
      <c r="K29" s="149">
        <f t="shared" si="0"/>
        <v>1.7655000000000001</v>
      </c>
      <c r="L29" s="149">
        <f t="shared" si="0"/>
        <v>4.0158300000000002</v>
      </c>
      <c r="M29" s="149">
        <f t="shared" si="0"/>
        <v>2.5766900000000001</v>
      </c>
      <c r="N29" s="149">
        <f t="shared" si="0"/>
        <v>5.5648</v>
      </c>
      <c r="O29" s="149">
        <f t="shared" si="0"/>
        <v>-0.55245</v>
      </c>
      <c r="P29" s="149">
        <f t="shared" si="0"/>
        <v>-1.5548</v>
      </c>
      <c r="Q29" s="149">
        <f t="shared" si="0"/>
        <v>0.68691000000000002</v>
      </c>
      <c r="R29" s="149">
        <f t="shared" si="0"/>
        <v>-0.74785000000000001</v>
      </c>
      <c r="S29" s="149">
        <f t="shared" si="0"/>
        <v>2.21766</v>
      </c>
      <c r="T29" s="149">
        <f t="shared" si="0"/>
        <v>-1.1494200000000001</v>
      </c>
      <c r="U29" s="149">
        <f t="shared" si="0"/>
        <v>-2.90395</v>
      </c>
      <c r="V29" s="149">
        <f t="shared" si="0"/>
        <v>-1.0144899999999999</v>
      </c>
      <c r="W29" s="149">
        <f t="shared" si="0"/>
        <v>-3.5450000000000002E-2</v>
      </c>
      <c r="X29" s="149">
        <f t="shared" si="0"/>
        <v>1.05698</v>
      </c>
      <c r="Y29" s="149">
        <f t="shared" si="0"/>
        <v>1.91703</v>
      </c>
      <c r="Z29" s="149">
        <f t="shared" si="0"/>
        <v>0.27765000000000001</v>
      </c>
      <c r="AA29" s="149">
        <f t="shared" si="0"/>
        <v>1.33351</v>
      </c>
      <c r="AB29" s="49">
        <v>2011</v>
      </c>
    </row>
    <row r="30" spans="1:29" s="6" customFormat="1" hidden="1" outlineLevel="1" x14ac:dyDescent="0.2">
      <c r="A30" s="49">
        <v>2012</v>
      </c>
      <c r="B30" s="149">
        <f t="shared" si="0"/>
        <v>2.2541899999999999</v>
      </c>
      <c r="C30" s="149">
        <f t="shared" si="0"/>
        <v>-8.9225600000000007</v>
      </c>
      <c r="D30" s="149">
        <f t="shared" si="0"/>
        <v>1.37873</v>
      </c>
      <c r="E30" s="149">
        <f t="shared" si="0"/>
        <v>23.529409999999999</v>
      </c>
      <c r="F30" s="149">
        <f t="shared" si="0"/>
        <v>1.0496300000000001</v>
      </c>
      <c r="G30" s="149">
        <f t="shared" si="0"/>
        <v>3.6626099999999999</v>
      </c>
      <c r="H30" s="149">
        <f t="shared" si="0"/>
        <v>3.14845</v>
      </c>
      <c r="I30" s="149">
        <f t="shared" si="0"/>
        <v>3.5916299999999999</v>
      </c>
      <c r="J30" s="149">
        <f t="shared" si="0"/>
        <v>2.52258</v>
      </c>
      <c r="K30" s="149">
        <f t="shared" si="0"/>
        <v>2.4727800000000002</v>
      </c>
      <c r="L30" s="149">
        <f t="shared" si="0"/>
        <v>0.44283</v>
      </c>
      <c r="M30" s="149">
        <f t="shared" si="0"/>
        <v>4.3797899999999998</v>
      </c>
      <c r="N30" s="149">
        <f t="shared" si="0"/>
        <v>5.6539099999999998</v>
      </c>
      <c r="O30" s="149">
        <f t="shared" si="0"/>
        <v>1.0498499999999999</v>
      </c>
      <c r="P30" s="149">
        <f t="shared" si="0"/>
        <v>-1.4424300000000001</v>
      </c>
      <c r="Q30" s="149">
        <f t="shared" si="0"/>
        <v>3.9228700000000001</v>
      </c>
      <c r="R30" s="149">
        <f t="shared" si="0"/>
        <v>2.1474600000000001</v>
      </c>
      <c r="S30" s="149">
        <f t="shared" si="0"/>
        <v>5.7621000000000002</v>
      </c>
      <c r="T30" s="149">
        <f t="shared" si="0"/>
        <v>1.17885</v>
      </c>
      <c r="U30" s="149">
        <f t="shared" si="0"/>
        <v>-0.15981000000000001</v>
      </c>
      <c r="V30" s="149">
        <f t="shared" si="0"/>
        <v>0.74778999999999995</v>
      </c>
      <c r="W30" s="149">
        <f t="shared" si="0"/>
        <v>2.3103600000000002</v>
      </c>
      <c r="X30" s="149">
        <f t="shared" si="0"/>
        <v>1.7479</v>
      </c>
      <c r="Y30" s="149">
        <f t="shared" si="0"/>
        <v>1.2700800000000001</v>
      </c>
      <c r="Z30" s="149">
        <f t="shared" si="0"/>
        <v>1.9795499999999999</v>
      </c>
      <c r="AA30" s="149">
        <f t="shared" si="0"/>
        <v>2.3583099999999999</v>
      </c>
      <c r="AB30" s="49">
        <v>2012</v>
      </c>
    </row>
    <row r="31" spans="1:29" s="6" customFormat="1" hidden="1" outlineLevel="1" x14ac:dyDescent="0.2">
      <c r="A31" s="49">
        <v>2013</v>
      </c>
      <c r="B31" s="149">
        <f t="shared" si="0"/>
        <v>1.9000999999999999</v>
      </c>
      <c r="C31" s="149">
        <f t="shared" si="0"/>
        <v>-8.8724600000000002</v>
      </c>
      <c r="D31" s="149">
        <f t="shared" si="0"/>
        <v>-0.97872999999999999</v>
      </c>
      <c r="E31" s="149">
        <f t="shared" si="0"/>
        <v>15.238099999999999</v>
      </c>
      <c r="F31" s="149">
        <f t="shared" si="0"/>
        <v>-0.50831000000000004</v>
      </c>
      <c r="G31" s="149">
        <f t="shared" si="0"/>
        <v>-13.795629999999999</v>
      </c>
      <c r="H31" s="149">
        <f t="shared" si="0"/>
        <v>1.13994</v>
      </c>
      <c r="I31" s="149">
        <f t="shared" si="0"/>
        <v>1.17615</v>
      </c>
      <c r="J31" s="149">
        <f t="shared" si="0"/>
        <v>2.3713500000000001</v>
      </c>
      <c r="K31" s="149">
        <f t="shared" si="0"/>
        <v>2.5695600000000001</v>
      </c>
      <c r="L31" s="149">
        <f t="shared" si="0"/>
        <v>-0.3271</v>
      </c>
      <c r="M31" s="149">
        <f t="shared" si="0"/>
        <v>4.1603300000000001</v>
      </c>
      <c r="N31" s="149">
        <f t="shared" si="0"/>
        <v>3.9506899999999998</v>
      </c>
      <c r="O31" s="149">
        <f t="shared" si="0"/>
        <v>-1.36588</v>
      </c>
      <c r="P31" s="149">
        <f t="shared" si="0"/>
        <v>0.86711000000000005</v>
      </c>
      <c r="Q31" s="149">
        <f t="shared" si="0"/>
        <v>2.2756099999999999</v>
      </c>
      <c r="R31" s="149">
        <f t="shared" si="0"/>
        <v>2.9531499999999999</v>
      </c>
      <c r="S31" s="149">
        <f t="shared" si="0"/>
        <v>1.59771</v>
      </c>
      <c r="T31" s="149">
        <f t="shared" si="0"/>
        <v>2.1514000000000002</v>
      </c>
      <c r="U31" s="149">
        <f t="shared" si="0"/>
        <v>-0.15053</v>
      </c>
      <c r="V31" s="149">
        <f t="shared" si="0"/>
        <v>2.39174</v>
      </c>
      <c r="W31" s="149">
        <f t="shared" si="0"/>
        <v>3.4980699999999998</v>
      </c>
      <c r="X31" s="149">
        <f t="shared" si="0"/>
        <v>2.3061500000000001</v>
      </c>
      <c r="Y31" s="149">
        <f t="shared" si="0"/>
        <v>1.8265199999999999</v>
      </c>
      <c r="Z31" s="149">
        <f t="shared" si="0"/>
        <v>2.4307599999999998</v>
      </c>
      <c r="AA31" s="149">
        <f t="shared" si="0"/>
        <v>3.3010899999999999</v>
      </c>
      <c r="AB31" s="49">
        <v>2013</v>
      </c>
    </row>
    <row r="32" spans="1:29" s="6" customFormat="1" hidden="1" outlineLevel="1" x14ac:dyDescent="0.2">
      <c r="A32" s="49">
        <v>2014</v>
      </c>
      <c r="B32" s="149">
        <f t="shared" si="0"/>
        <v>1.90821</v>
      </c>
      <c r="C32" s="149">
        <f t="shared" si="0"/>
        <v>-2.4340799999999998</v>
      </c>
      <c r="D32" s="149">
        <f t="shared" si="0"/>
        <v>0.63458999999999999</v>
      </c>
      <c r="E32" s="149">
        <f t="shared" si="0"/>
        <v>5.78512</v>
      </c>
      <c r="F32" s="149">
        <f t="shared" si="0"/>
        <v>0.44097999999999998</v>
      </c>
      <c r="G32" s="149">
        <f t="shared" si="0"/>
        <v>-2.2789100000000002</v>
      </c>
      <c r="H32" s="149">
        <f t="shared" si="0"/>
        <v>3.6037400000000002</v>
      </c>
      <c r="I32" s="149">
        <f t="shared" si="0"/>
        <v>-0.17591999999999999</v>
      </c>
      <c r="J32" s="149">
        <f t="shared" si="0"/>
        <v>1.7962899999999999</v>
      </c>
      <c r="K32" s="149">
        <f t="shared" si="0"/>
        <v>1.8693</v>
      </c>
      <c r="L32" s="149">
        <f t="shared" si="0"/>
        <v>0.80293000000000003</v>
      </c>
      <c r="M32" s="149">
        <f t="shared" si="0"/>
        <v>2.4222899999999998</v>
      </c>
      <c r="N32" s="149">
        <f t="shared" si="0"/>
        <v>3.3254800000000002</v>
      </c>
      <c r="O32" s="149">
        <f t="shared" si="0"/>
        <v>-3.42516</v>
      </c>
      <c r="P32" s="149">
        <f t="shared" si="0"/>
        <v>6.6489999999999994E-2</v>
      </c>
      <c r="Q32" s="149">
        <f t="shared" si="0"/>
        <v>3.2140399999999998</v>
      </c>
      <c r="R32" s="149">
        <f t="shared" si="0"/>
        <v>4.4076000000000004</v>
      </c>
      <c r="S32" s="149">
        <f t="shared" si="0"/>
        <v>2.0038900000000002</v>
      </c>
      <c r="T32" s="149">
        <f t="shared" si="0"/>
        <v>2.3829799999999999</v>
      </c>
      <c r="U32" s="149">
        <f t="shared" si="0"/>
        <v>0.35539999999999999</v>
      </c>
      <c r="V32" s="149">
        <f t="shared" si="0"/>
        <v>4.90557</v>
      </c>
      <c r="W32" s="149">
        <f t="shared" si="0"/>
        <v>2.2297699999999998</v>
      </c>
      <c r="X32" s="149">
        <f t="shared" si="0"/>
        <v>1.45346</v>
      </c>
      <c r="Y32" s="149">
        <f t="shared" si="0"/>
        <v>1.1696599999999999</v>
      </c>
      <c r="Z32" s="149">
        <f t="shared" si="0"/>
        <v>1.6968399999999999</v>
      </c>
      <c r="AA32" s="149">
        <f t="shared" si="0"/>
        <v>1.4170700000000001</v>
      </c>
      <c r="AB32" s="49">
        <v>2014</v>
      </c>
    </row>
    <row r="33" spans="1:28" s="6" customFormat="1" hidden="1" outlineLevel="1" x14ac:dyDescent="0.2">
      <c r="A33" s="49">
        <v>2015</v>
      </c>
      <c r="B33" s="149">
        <f t="shared" si="0"/>
        <v>2.1372399999999998</v>
      </c>
      <c r="C33" s="149">
        <f t="shared" si="0"/>
        <v>4.1580000000000004</v>
      </c>
      <c r="D33" s="149">
        <f t="shared" si="0"/>
        <v>0.33889999999999998</v>
      </c>
      <c r="E33" s="149">
        <f t="shared" si="0"/>
        <v>-7.8125</v>
      </c>
      <c r="F33" s="149">
        <f t="shared" si="0"/>
        <v>0.25556000000000001</v>
      </c>
      <c r="G33" s="149">
        <f t="shared" si="0"/>
        <v>7.6226900000000004</v>
      </c>
      <c r="H33" s="149">
        <f t="shared" si="0"/>
        <v>-1.85371</v>
      </c>
      <c r="I33" s="149">
        <f t="shared" si="0"/>
        <v>-0.93947999999999998</v>
      </c>
      <c r="J33" s="149">
        <f t="shared" si="0"/>
        <v>2.14486</v>
      </c>
      <c r="K33" s="149">
        <f t="shared" si="0"/>
        <v>1.86375</v>
      </c>
      <c r="L33" s="149">
        <f t="shared" si="0"/>
        <v>1.70373</v>
      </c>
      <c r="M33" s="149">
        <f t="shared" si="0"/>
        <v>3.0398700000000001</v>
      </c>
      <c r="N33" s="149">
        <f t="shared" si="0"/>
        <v>6.2122200000000003</v>
      </c>
      <c r="O33" s="149">
        <f t="shared" si="0"/>
        <v>-1.0271300000000001</v>
      </c>
      <c r="P33" s="149">
        <f t="shared" si="0"/>
        <v>0.20884</v>
      </c>
      <c r="Q33" s="149">
        <f t="shared" si="0"/>
        <v>4.1614899999999997</v>
      </c>
      <c r="R33" s="149">
        <f t="shared" si="0"/>
        <v>4.3734999999999999</v>
      </c>
      <c r="S33" s="149">
        <f t="shared" si="0"/>
        <v>3.9414600000000002</v>
      </c>
      <c r="T33" s="149">
        <f t="shared" si="0"/>
        <v>2.57613</v>
      </c>
      <c r="U33" s="149">
        <f t="shared" si="0"/>
        <v>1.3540300000000001</v>
      </c>
      <c r="V33" s="149">
        <f t="shared" si="0"/>
        <v>3.4932500000000002</v>
      </c>
      <c r="W33" s="149">
        <f t="shared" si="0"/>
        <v>2.7944200000000001</v>
      </c>
      <c r="X33" s="149">
        <f t="shared" si="0"/>
        <v>-0.69396999999999998</v>
      </c>
      <c r="Y33" s="149">
        <f t="shared" si="0"/>
        <v>0.69450000000000001</v>
      </c>
      <c r="Z33" s="149">
        <f t="shared" si="0"/>
        <v>-2.7778999999999998</v>
      </c>
      <c r="AA33" s="149">
        <f t="shared" si="0"/>
        <v>2.7540399999999998</v>
      </c>
      <c r="AB33" s="49">
        <v>2015</v>
      </c>
    </row>
    <row r="34" spans="1:28" s="6" customFormat="1" hidden="1" outlineLevel="1" x14ac:dyDescent="0.2">
      <c r="A34" s="49">
        <v>2016</v>
      </c>
      <c r="B34" s="149">
        <f t="shared" si="0"/>
        <v>2.8457699999999999</v>
      </c>
      <c r="C34" s="149">
        <f t="shared" si="0"/>
        <v>4.5908199999999999</v>
      </c>
      <c r="D34" s="149">
        <f t="shared" si="0"/>
        <v>-0.84123000000000003</v>
      </c>
      <c r="E34" s="149">
        <f t="shared" si="0"/>
        <v>-11.864409999999999</v>
      </c>
      <c r="F34" s="149">
        <f t="shared" si="0"/>
        <v>-1.3366400000000001</v>
      </c>
      <c r="G34" s="149">
        <f t="shared" si="0"/>
        <v>8.9909400000000002</v>
      </c>
      <c r="H34" s="149">
        <f t="shared" si="0"/>
        <v>-0.75839999999999996</v>
      </c>
      <c r="I34" s="149">
        <f t="shared" si="0"/>
        <v>5.6489999999999999E-2</v>
      </c>
      <c r="J34" s="149">
        <f t="shared" si="0"/>
        <v>2.4772400000000001</v>
      </c>
      <c r="K34" s="149">
        <f t="shared" si="0"/>
        <v>1.80677</v>
      </c>
      <c r="L34" s="149">
        <f t="shared" si="0"/>
        <v>2.9012099999999998</v>
      </c>
      <c r="M34" s="149">
        <f t="shared" si="0"/>
        <v>3.4724400000000002</v>
      </c>
      <c r="N34" s="149">
        <f t="shared" si="0"/>
        <v>8.7776700000000005</v>
      </c>
      <c r="O34" s="149">
        <f t="shared" si="0"/>
        <v>-1.0531999999999999</v>
      </c>
      <c r="P34" s="149">
        <f t="shared" si="0"/>
        <v>0.93781000000000003</v>
      </c>
      <c r="Q34" s="149">
        <f t="shared" si="0"/>
        <v>6.0375899999999998</v>
      </c>
      <c r="R34" s="149">
        <f t="shared" si="0"/>
        <v>4.9514800000000001</v>
      </c>
      <c r="S34" s="149">
        <f t="shared" si="0"/>
        <v>7.1694399999999998</v>
      </c>
      <c r="T34" s="149">
        <f t="shared" si="0"/>
        <v>2.3748900000000002</v>
      </c>
      <c r="U34" s="149">
        <f t="shared" si="0"/>
        <v>1.6075600000000001</v>
      </c>
      <c r="V34" s="149">
        <f t="shared" si="0"/>
        <v>1.69011</v>
      </c>
      <c r="W34" s="149">
        <f t="shared" si="0"/>
        <v>3.23278</v>
      </c>
      <c r="X34" s="149">
        <f t="shared" si="0"/>
        <v>1.51339</v>
      </c>
      <c r="Y34" s="149">
        <f t="shared" si="0"/>
        <v>0.33133000000000001</v>
      </c>
      <c r="Z34" s="149">
        <f t="shared" si="0"/>
        <v>2.4287999999999998</v>
      </c>
      <c r="AA34" s="149">
        <f t="shared" si="0"/>
        <v>1.80915</v>
      </c>
      <c r="AB34" s="49">
        <v>2016</v>
      </c>
    </row>
    <row r="35" spans="1:28" s="6" customFormat="1" hidden="1" outlineLevel="1" x14ac:dyDescent="0.2">
      <c r="A35" s="51">
        <v>2017</v>
      </c>
      <c r="B35" s="149">
        <f t="shared" si="0"/>
        <v>3.1165600000000002</v>
      </c>
      <c r="C35" s="149">
        <f t="shared" si="0"/>
        <v>6.8702300000000003</v>
      </c>
      <c r="D35" s="149">
        <f t="shared" si="0"/>
        <v>-1.2619199999999999</v>
      </c>
      <c r="E35" s="149">
        <f t="shared" si="0"/>
        <v>-6.7307699999999997</v>
      </c>
      <c r="F35" s="149">
        <f t="shared" si="0"/>
        <v>-1.6478999999999999</v>
      </c>
      <c r="G35" s="149">
        <f t="shared" si="0"/>
        <v>6.4836799999999997</v>
      </c>
      <c r="H35" s="149">
        <f t="shared" si="0"/>
        <v>-1.63127</v>
      </c>
      <c r="I35" s="149">
        <f t="shared" si="0"/>
        <v>3.3469099999999998</v>
      </c>
      <c r="J35" s="149">
        <f t="shared" si="0"/>
        <v>1.84799</v>
      </c>
      <c r="K35" s="149">
        <f t="shared" si="0"/>
        <v>1.2717499999999999</v>
      </c>
      <c r="L35" s="149">
        <f t="shared" si="0"/>
        <v>2.5132500000000002</v>
      </c>
      <c r="M35" s="149">
        <f t="shared" si="0"/>
        <v>2.46088</v>
      </c>
      <c r="N35" s="149">
        <f t="shared" si="0"/>
        <v>8.9715299999999996</v>
      </c>
      <c r="O35" s="149">
        <f t="shared" si="0"/>
        <v>-0.53739999999999999</v>
      </c>
      <c r="P35" s="149">
        <f t="shared" si="0"/>
        <v>-0.91971000000000003</v>
      </c>
      <c r="Q35" s="149">
        <f t="shared" si="0"/>
        <v>6.9421099999999996</v>
      </c>
      <c r="R35" s="149">
        <f t="shared" si="0"/>
        <v>6.92279</v>
      </c>
      <c r="S35" s="149">
        <f t="shared" si="0"/>
        <v>6.9618200000000003</v>
      </c>
      <c r="T35" s="149">
        <f t="shared" si="0"/>
        <v>2.5717300000000001</v>
      </c>
      <c r="U35" s="149">
        <f t="shared" si="0"/>
        <v>1.62503</v>
      </c>
      <c r="V35" s="149">
        <f t="shared" si="0"/>
        <v>2.46184</v>
      </c>
      <c r="W35" s="149">
        <f t="shared" si="0"/>
        <v>3.1948500000000002</v>
      </c>
      <c r="X35" s="149">
        <f t="shared" si="0"/>
        <v>1.77854</v>
      </c>
      <c r="Y35" s="149">
        <f t="shared" si="0"/>
        <v>-0.30867</v>
      </c>
      <c r="Z35" s="149">
        <f t="shared" si="0"/>
        <v>3.3521200000000002</v>
      </c>
      <c r="AA35" s="149">
        <f t="shared" si="0"/>
        <v>2.3267500000000001</v>
      </c>
      <c r="AB35" s="49">
        <v>2017</v>
      </c>
    </row>
    <row r="36" spans="1:28" s="6" customFormat="1" hidden="1" outlineLevel="1" x14ac:dyDescent="0.2">
      <c r="A36" s="51">
        <v>2018</v>
      </c>
      <c r="B36" s="149">
        <f t="shared" si="0"/>
        <v>2.70208</v>
      </c>
      <c r="C36" s="149">
        <f t="shared" si="0"/>
        <v>0.35714000000000001</v>
      </c>
      <c r="D36" s="149">
        <f t="shared" si="0"/>
        <v>0.11547</v>
      </c>
      <c r="E36" s="149">
        <f t="shared" si="0"/>
        <v>5.1546399999999997</v>
      </c>
      <c r="F36" s="149">
        <f t="shared" si="0"/>
        <v>-0.31489</v>
      </c>
      <c r="G36" s="149">
        <f t="shared" si="0"/>
        <v>1.0449999999999999</v>
      </c>
      <c r="H36" s="149">
        <f t="shared" si="0"/>
        <v>3.3988200000000002</v>
      </c>
      <c r="I36" s="149">
        <f t="shared" si="0"/>
        <v>4.2986500000000003</v>
      </c>
      <c r="J36" s="149">
        <f t="shared" si="0"/>
        <v>1.6510100000000001</v>
      </c>
      <c r="K36" s="149">
        <f t="shared" si="0"/>
        <v>1.17883</v>
      </c>
      <c r="L36" s="149">
        <f t="shared" si="0"/>
        <v>2.9901800000000001</v>
      </c>
      <c r="M36" s="149">
        <f t="shared" si="0"/>
        <v>1.5462499999999999</v>
      </c>
      <c r="N36" s="149">
        <f t="shared" si="0"/>
        <v>8.5465900000000001</v>
      </c>
      <c r="O36" s="149">
        <f t="shared" si="0"/>
        <v>1.89497</v>
      </c>
      <c r="P36" s="149">
        <f t="shared" si="0"/>
        <v>3.8148200000000001</v>
      </c>
      <c r="Q36" s="149">
        <f t="shared" si="0"/>
        <v>3.4205000000000001</v>
      </c>
      <c r="R36" s="149">
        <f t="shared" si="0"/>
        <v>4.8394500000000003</v>
      </c>
      <c r="S36" s="149">
        <f t="shared" si="0"/>
        <v>1.9729300000000001</v>
      </c>
      <c r="T36" s="149">
        <f t="shared" si="0"/>
        <v>2.3277100000000002</v>
      </c>
      <c r="U36" s="149">
        <f t="shared" si="0"/>
        <v>1.61138</v>
      </c>
      <c r="V36" s="149">
        <f t="shared" si="0"/>
        <v>2.6488499999999999</v>
      </c>
      <c r="W36" s="149">
        <f t="shared" ref="P36:AA43" si="1">ROUND(W17/W16*100-100,5)</f>
        <v>2.5635400000000002</v>
      </c>
      <c r="X36" s="149">
        <f t="shared" si="1"/>
        <v>2.3605499999999999</v>
      </c>
      <c r="Y36" s="149">
        <f t="shared" si="1"/>
        <v>1.71444</v>
      </c>
      <c r="Z36" s="149">
        <f t="shared" si="1"/>
        <v>3.3949099999999999</v>
      </c>
      <c r="AA36" s="149">
        <f t="shared" si="1"/>
        <v>0.55237999999999998</v>
      </c>
      <c r="AB36" s="49">
        <v>2018</v>
      </c>
    </row>
    <row r="37" spans="1:28" s="6" customFormat="1" hidden="1" outlineLevel="1" x14ac:dyDescent="0.2">
      <c r="A37" s="148">
        <v>2019</v>
      </c>
      <c r="B37" s="149">
        <f t="shared" ref="B37:O43" si="2">ROUND(B18/B17*100-100,5)</f>
        <v>2.4221200000000001</v>
      </c>
      <c r="C37" s="149">
        <f t="shared" si="2"/>
        <v>-13.167260000000001</v>
      </c>
      <c r="D37" s="149">
        <f t="shared" si="2"/>
        <v>-0.28655000000000003</v>
      </c>
      <c r="E37" s="149">
        <f t="shared" si="2"/>
        <v>80.392160000000004</v>
      </c>
      <c r="F37" s="149">
        <f t="shared" si="2"/>
        <v>-0.59377000000000002</v>
      </c>
      <c r="G37" s="149">
        <f t="shared" si="2"/>
        <v>1.4202999999999999</v>
      </c>
      <c r="H37" s="149">
        <f t="shared" si="2"/>
        <v>0.85248000000000002</v>
      </c>
      <c r="I37" s="149">
        <f t="shared" si="2"/>
        <v>3.3780999999999999</v>
      </c>
      <c r="J37" s="149">
        <f t="shared" si="2"/>
        <v>1.28904</v>
      </c>
      <c r="K37" s="149">
        <f t="shared" si="2"/>
        <v>0.52071999999999996</v>
      </c>
      <c r="L37" s="149">
        <f t="shared" si="2"/>
        <v>0.94449000000000005</v>
      </c>
      <c r="M37" s="149">
        <f t="shared" si="2"/>
        <v>3.0117099999999999</v>
      </c>
      <c r="N37" s="149">
        <f t="shared" si="2"/>
        <v>7.0092600000000003</v>
      </c>
      <c r="O37" s="149">
        <f t="shared" si="2"/>
        <v>3.27373</v>
      </c>
      <c r="P37" s="149">
        <f t="shared" si="1"/>
        <v>2.3265899999999999</v>
      </c>
      <c r="Q37" s="149">
        <f t="shared" si="1"/>
        <v>3.1684399999999999</v>
      </c>
      <c r="R37" s="149">
        <f t="shared" si="1"/>
        <v>3.0242599999999999</v>
      </c>
      <c r="S37" s="149">
        <f t="shared" si="1"/>
        <v>3.3196500000000002</v>
      </c>
      <c r="T37" s="149">
        <f t="shared" si="1"/>
        <v>1.7442500000000001</v>
      </c>
      <c r="U37" s="149">
        <f t="shared" si="1"/>
        <v>1.77695</v>
      </c>
      <c r="V37" s="149">
        <f t="shared" si="1"/>
        <v>2.2240500000000001</v>
      </c>
      <c r="W37" s="149">
        <f t="shared" si="1"/>
        <v>1.45353</v>
      </c>
      <c r="X37" s="149">
        <f t="shared" si="1"/>
        <v>3.9073699999999998</v>
      </c>
      <c r="Y37" s="149">
        <f t="shared" si="1"/>
        <v>4.6937300000000004</v>
      </c>
      <c r="Z37" s="149">
        <f t="shared" si="1"/>
        <v>2.7831299999999999</v>
      </c>
      <c r="AA37" s="149">
        <f t="shared" si="1"/>
        <v>5.7229900000000002</v>
      </c>
      <c r="AB37" s="49">
        <v>2019</v>
      </c>
    </row>
    <row r="38" spans="1:28" s="6" customFormat="1" collapsed="1" x14ac:dyDescent="0.2">
      <c r="A38" s="148">
        <v>2020</v>
      </c>
      <c r="B38" s="149">
        <f t="shared" si="2"/>
        <v>-0.26624999999999999</v>
      </c>
      <c r="C38" s="149">
        <f t="shared" si="2"/>
        <v>3.2786900000000001</v>
      </c>
      <c r="D38" s="149">
        <f t="shared" si="2"/>
        <v>-1.6092900000000001</v>
      </c>
      <c r="E38" s="149">
        <f t="shared" si="2"/>
        <v>-9.78261</v>
      </c>
      <c r="F38" s="149">
        <f t="shared" si="2"/>
        <v>-2.6611600000000002</v>
      </c>
      <c r="G38" s="149">
        <f t="shared" si="2"/>
        <v>10.197139999999999</v>
      </c>
      <c r="H38" s="149">
        <f t="shared" si="2"/>
        <v>1.1461300000000001</v>
      </c>
      <c r="I38" s="149">
        <f t="shared" si="2"/>
        <v>-0.83767999999999998</v>
      </c>
      <c r="J38" s="149">
        <f t="shared" si="2"/>
        <v>-4.6200200000000002</v>
      </c>
      <c r="K38" s="149">
        <f t="shared" si="2"/>
        <v>-2.1932499999999999</v>
      </c>
      <c r="L38" s="149">
        <f t="shared" si="2"/>
        <v>-1.5205900000000001</v>
      </c>
      <c r="M38" s="149">
        <f t="shared" si="2"/>
        <v>-11.433759999999999</v>
      </c>
      <c r="N38" s="149">
        <f t="shared" si="2"/>
        <v>7.75786</v>
      </c>
      <c r="O38" s="149">
        <f t="shared" si="2"/>
        <v>5.1319600000000003</v>
      </c>
      <c r="P38" s="149">
        <f t="shared" si="1"/>
        <v>-1.33969</v>
      </c>
      <c r="Q38" s="149">
        <f t="shared" si="1"/>
        <v>-1.5847599999999999</v>
      </c>
      <c r="R38" s="149">
        <f t="shared" si="1"/>
        <v>0.92788999999999999</v>
      </c>
      <c r="S38" s="149">
        <f t="shared" si="1"/>
        <v>-4.2126000000000001</v>
      </c>
      <c r="T38" s="149">
        <f t="shared" si="1"/>
        <v>1.6375200000000001</v>
      </c>
      <c r="U38" s="149">
        <f t="shared" si="1"/>
        <v>2.0969899999999999</v>
      </c>
      <c r="V38" s="149">
        <f t="shared" si="1"/>
        <v>1.8078399999999999</v>
      </c>
      <c r="W38" s="149">
        <f t="shared" si="1"/>
        <v>1.2740400000000001</v>
      </c>
      <c r="X38" s="149">
        <f t="shared" si="1"/>
        <v>1.1821200000000001</v>
      </c>
      <c r="Y38" s="149">
        <f t="shared" si="1"/>
        <v>-1.28366</v>
      </c>
      <c r="Z38" s="149">
        <f t="shared" si="1"/>
        <v>2.5967699999999998</v>
      </c>
      <c r="AA38" s="149">
        <f t="shared" si="1"/>
        <v>3.1496900000000001</v>
      </c>
      <c r="AB38" s="49">
        <v>2020</v>
      </c>
    </row>
    <row r="39" spans="1:28" s="6" customFormat="1" x14ac:dyDescent="0.2">
      <c r="A39" s="49">
        <v>2021</v>
      </c>
      <c r="B39" s="149">
        <f t="shared" si="2"/>
        <v>0.77063999999999999</v>
      </c>
      <c r="C39" s="149">
        <f t="shared" si="2"/>
        <v>-6.3492100000000002</v>
      </c>
      <c r="D39" s="149">
        <f t="shared" si="2"/>
        <v>-1.49322</v>
      </c>
      <c r="E39" s="149">
        <f t="shared" si="2"/>
        <v>-2.40964</v>
      </c>
      <c r="F39" s="149">
        <f t="shared" si="2"/>
        <v>-2.4188000000000001</v>
      </c>
      <c r="G39" s="149">
        <f t="shared" si="2"/>
        <v>4.7501499999999997</v>
      </c>
      <c r="H39" s="149">
        <f t="shared" si="2"/>
        <v>2.4433400000000001</v>
      </c>
      <c r="I39" s="149">
        <f t="shared" si="2"/>
        <v>-0.83823000000000003</v>
      </c>
      <c r="J39" s="149">
        <f t="shared" si="2"/>
        <v>-2.1536900000000001</v>
      </c>
      <c r="K39" s="149">
        <f t="shared" si="2"/>
        <v>1.7488600000000001</v>
      </c>
      <c r="L39" s="149">
        <f t="shared" si="2"/>
        <v>-3.59423</v>
      </c>
      <c r="M39" s="149">
        <f t="shared" si="2"/>
        <v>-8.9516399999999994</v>
      </c>
      <c r="N39" s="149">
        <f t="shared" si="2"/>
        <v>8.3473000000000006</v>
      </c>
      <c r="O39" s="149">
        <f t="shared" si="2"/>
        <v>1.24336</v>
      </c>
      <c r="P39" s="149">
        <f t="shared" si="1"/>
        <v>0.65069999999999995</v>
      </c>
      <c r="Q39" s="149">
        <f t="shared" si="1"/>
        <v>-0.62028000000000005</v>
      </c>
      <c r="R39" s="149">
        <f t="shared" si="1"/>
        <v>1.6700299999999999</v>
      </c>
      <c r="S39" s="149">
        <f t="shared" si="1"/>
        <v>-3.1441400000000002</v>
      </c>
      <c r="T39" s="149">
        <f t="shared" si="1"/>
        <v>3.0829</v>
      </c>
      <c r="U39" s="149">
        <f t="shared" si="1"/>
        <v>3.3352400000000002</v>
      </c>
      <c r="V39" s="149">
        <f t="shared" si="1"/>
        <v>3.2127400000000002</v>
      </c>
      <c r="W39" s="149">
        <f t="shared" si="1"/>
        <v>2.8609800000000001</v>
      </c>
      <c r="X39" s="149">
        <f t="shared" si="1"/>
        <v>-0.38557999999999998</v>
      </c>
      <c r="Y39" s="149">
        <f t="shared" si="1"/>
        <v>-3.9936699999999998</v>
      </c>
      <c r="Z39" s="149">
        <f t="shared" si="1"/>
        <v>1.27942</v>
      </c>
      <c r="AA39" s="149">
        <f t="shared" si="1"/>
        <v>3.5055000000000001</v>
      </c>
      <c r="AB39" s="49">
        <v>2021</v>
      </c>
    </row>
    <row r="40" spans="1:28" s="6" customFormat="1" x14ac:dyDescent="0.2">
      <c r="A40" s="49">
        <v>2022</v>
      </c>
      <c r="B40" s="149">
        <f t="shared" si="2"/>
        <v>3.3685100000000001</v>
      </c>
      <c r="C40" s="149">
        <f t="shared" si="2"/>
        <v>-5.0847499999999997</v>
      </c>
      <c r="D40" s="149">
        <f t="shared" si="2"/>
        <v>0.54110999999999998</v>
      </c>
      <c r="E40" s="149">
        <f t="shared" si="2"/>
        <v>-32.716050000000003</v>
      </c>
      <c r="F40" s="149">
        <f t="shared" si="2"/>
        <v>0.23079</v>
      </c>
      <c r="G40" s="149">
        <f t="shared" si="2"/>
        <v>1.53121</v>
      </c>
      <c r="H40" s="149">
        <f t="shared" si="2"/>
        <v>2.7307299999999999</v>
      </c>
      <c r="I40" s="149">
        <f t="shared" si="2"/>
        <v>1.8660600000000001</v>
      </c>
      <c r="J40" s="149">
        <f t="shared" si="2"/>
        <v>4.6660599999999999</v>
      </c>
      <c r="K40" s="149">
        <f t="shared" si="2"/>
        <v>3.1474799999999998</v>
      </c>
      <c r="L40" s="149">
        <f t="shared" si="2"/>
        <v>2.4656400000000001</v>
      </c>
      <c r="M40" s="149">
        <f t="shared" si="2"/>
        <v>10.07516</v>
      </c>
      <c r="N40" s="149">
        <f t="shared" si="2"/>
        <v>10.456770000000001</v>
      </c>
      <c r="O40" s="149">
        <f t="shared" si="2"/>
        <v>-0.30760999999999999</v>
      </c>
      <c r="P40" s="149">
        <f t="shared" si="1"/>
        <v>1.1964600000000001</v>
      </c>
      <c r="Q40" s="149">
        <f t="shared" si="1"/>
        <v>4.3226199999999997</v>
      </c>
      <c r="R40" s="149">
        <f t="shared" si="1"/>
        <v>4.2673500000000004</v>
      </c>
      <c r="S40" s="149">
        <f t="shared" si="1"/>
        <v>4.3865600000000002</v>
      </c>
      <c r="T40" s="149">
        <f t="shared" si="1"/>
        <v>2.1040700000000001</v>
      </c>
      <c r="U40" s="149">
        <f t="shared" si="1"/>
        <v>2.1638299999999999</v>
      </c>
      <c r="V40" s="149">
        <f t="shared" si="1"/>
        <v>2.8585500000000001</v>
      </c>
      <c r="W40" s="149">
        <f t="shared" si="1"/>
        <v>1.6345400000000001</v>
      </c>
      <c r="X40" s="149">
        <f t="shared" si="1"/>
        <v>1.5410299999999999</v>
      </c>
      <c r="Y40" s="149">
        <f t="shared" si="1"/>
        <v>-1.1869799999999999</v>
      </c>
      <c r="Z40" s="149">
        <f t="shared" si="1"/>
        <v>3.3418899999999998</v>
      </c>
      <c r="AA40" s="149">
        <f t="shared" si="1"/>
        <v>2.2034099999999999</v>
      </c>
      <c r="AB40" s="49">
        <v>2022</v>
      </c>
    </row>
    <row r="41" spans="1:28" s="6" customFormat="1" x14ac:dyDescent="0.2">
      <c r="A41" s="49">
        <v>2023</v>
      </c>
      <c r="B41" s="149">
        <f t="shared" si="2"/>
        <v>1.7947500000000001</v>
      </c>
      <c r="C41" s="149">
        <f t="shared" si="2"/>
        <v>4.9107099999999999</v>
      </c>
      <c r="D41" s="149">
        <f t="shared" si="2"/>
        <v>0.91715000000000002</v>
      </c>
      <c r="E41" s="149">
        <f t="shared" si="2"/>
        <v>-9.1743100000000002</v>
      </c>
      <c r="F41" s="149">
        <f t="shared" si="2"/>
        <v>-3.0339999999999999E-2</v>
      </c>
      <c r="G41" s="149">
        <f t="shared" si="2"/>
        <v>15.18561</v>
      </c>
      <c r="H41" s="149">
        <f t="shared" si="2"/>
        <v>-0.14132</v>
      </c>
      <c r="I41" s="149">
        <f t="shared" si="2"/>
        <v>2.2806999999999999</v>
      </c>
      <c r="J41" s="149">
        <f t="shared" si="2"/>
        <v>0.77637999999999996</v>
      </c>
      <c r="K41" s="149">
        <f t="shared" si="2"/>
        <v>-2.59788</v>
      </c>
      <c r="L41" s="149">
        <f t="shared" si="2"/>
        <v>1.4041699999999999</v>
      </c>
      <c r="M41" s="149">
        <f t="shared" si="2"/>
        <v>7.5002700000000004</v>
      </c>
      <c r="N41" s="149">
        <f t="shared" si="2"/>
        <v>4.7407899999999996</v>
      </c>
      <c r="O41" s="149">
        <f t="shared" si="2"/>
        <v>1.55914</v>
      </c>
      <c r="P41" s="149">
        <f t="shared" si="1"/>
        <v>1.6126499999999999</v>
      </c>
      <c r="Q41" s="149">
        <f t="shared" si="1"/>
        <v>2.4694799999999999</v>
      </c>
      <c r="R41" s="149">
        <f t="shared" si="1"/>
        <v>2.6402100000000002</v>
      </c>
      <c r="S41" s="149">
        <f t="shared" si="1"/>
        <v>2.2722000000000002</v>
      </c>
      <c r="T41" s="149">
        <f t="shared" si="1"/>
        <v>1.5171399999999999</v>
      </c>
      <c r="U41" s="149">
        <f t="shared" si="1"/>
        <v>1.8837699999999999</v>
      </c>
      <c r="V41" s="149">
        <f t="shared" si="1"/>
        <v>1.0380400000000001</v>
      </c>
      <c r="W41" s="149">
        <f t="shared" si="1"/>
        <v>1.5800700000000001</v>
      </c>
      <c r="X41" s="149">
        <f t="shared" si="1"/>
        <v>1.4032800000000001</v>
      </c>
      <c r="Y41" s="149">
        <f t="shared" si="1"/>
        <v>-1.57273</v>
      </c>
      <c r="Z41" s="149">
        <f t="shared" si="1"/>
        <v>2.2759999999999998</v>
      </c>
      <c r="AA41" s="149">
        <f t="shared" si="1"/>
        <v>5.5609900000000003</v>
      </c>
      <c r="AB41" s="49">
        <v>2023</v>
      </c>
    </row>
    <row r="42" spans="1:28" s="6" customFormat="1" x14ac:dyDescent="0.2">
      <c r="A42" s="49">
        <v>2024</v>
      </c>
      <c r="B42" s="149">
        <f t="shared" si="2"/>
        <v>0.29801</v>
      </c>
      <c r="C42" s="149">
        <f t="shared" si="2"/>
        <v>8.0851100000000002</v>
      </c>
      <c r="D42" s="149">
        <f t="shared" si="2"/>
        <v>1.28871</v>
      </c>
      <c r="E42" s="149">
        <f t="shared" si="2"/>
        <v>-15.15152</v>
      </c>
      <c r="F42" s="149">
        <f t="shared" si="2"/>
        <v>0.62670999999999999</v>
      </c>
      <c r="G42" s="149">
        <f t="shared" si="2"/>
        <v>9.7089300000000005</v>
      </c>
      <c r="H42" s="149">
        <f t="shared" si="2"/>
        <v>0.76151000000000002</v>
      </c>
      <c r="I42" s="149">
        <f t="shared" si="2"/>
        <v>-2.2100000000000002E-2</v>
      </c>
      <c r="J42" s="149">
        <f t="shared" si="2"/>
        <v>-0.26206000000000002</v>
      </c>
      <c r="K42" s="149">
        <f t="shared" si="2"/>
        <v>-2.88537</v>
      </c>
      <c r="L42" s="149">
        <f t="shared" si="2"/>
        <v>2.6875900000000001</v>
      </c>
      <c r="M42" s="149">
        <f t="shared" si="2"/>
        <v>2.56054</v>
      </c>
      <c r="N42" s="149">
        <f t="shared" si="2"/>
        <v>-2.3915099999999998</v>
      </c>
      <c r="O42" s="149">
        <f t="shared" si="2"/>
        <v>2.5249199999999998</v>
      </c>
      <c r="P42" s="149">
        <f t="shared" si="1"/>
        <v>2.35548</v>
      </c>
      <c r="Q42" s="149">
        <f t="shared" si="1"/>
        <v>0.36651</v>
      </c>
      <c r="R42" s="149">
        <f t="shared" si="1"/>
        <v>0.84709999999999996</v>
      </c>
      <c r="S42" s="149">
        <f t="shared" si="1"/>
        <v>-0.19076000000000001</v>
      </c>
      <c r="T42" s="149">
        <f t="shared" si="1"/>
        <v>0.81393000000000004</v>
      </c>
      <c r="U42" s="149">
        <f t="shared" si="1"/>
        <v>1.5492699999999999</v>
      </c>
      <c r="V42" s="149">
        <f t="shared" si="1"/>
        <v>-0.66603999999999997</v>
      </c>
      <c r="W42" s="149">
        <f t="shared" si="1"/>
        <v>1.23674</v>
      </c>
      <c r="X42" s="149">
        <f t="shared" si="1"/>
        <v>0.43325000000000002</v>
      </c>
      <c r="Y42" s="149">
        <f t="shared" si="1"/>
        <v>0.94769999999999999</v>
      </c>
      <c r="Z42" s="149">
        <f t="shared" si="1"/>
        <v>2.2249999999999999E-2</v>
      </c>
      <c r="AA42" s="149">
        <f t="shared" si="1"/>
        <v>0.64885000000000004</v>
      </c>
      <c r="AB42" s="49">
        <v>2024</v>
      </c>
    </row>
    <row r="43" spans="1:28" s="6" customFormat="1" x14ac:dyDescent="0.2">
      <c r="A43" s="49">
        <v>2025</v>
      </c>
      <c r="B43" s="149">
        <f t="shared" si="2"/>
        <v>-7.1809999999999999E-2</v>
      </c>
      <c r="C43" s="149">
        <f t="shared" si="2"/>
        <v>2.9527600000000001</v>
      </c>
      <c r="D43" s="149">
        <f t="shared" si="2"/>
        <v>0.83162000000000003</v>
      </c>
      <c r="E43" s="149" t="s">
        <v>19</v>
      </c>
      <c r="F43" s="149">
        <f t="shared" si="2"/>
        <v>-0.61216000000000004</v>
      </c>
      <c r="G43" s="149" t="s">
        <v>19</v>
      </c>
      <c r="H43" s="149" t="s">
        <v>19</v>
      </c>
      <c r="I43" s="149">
        <f t="shared" si="2"/>
        <v>0.50522</v>
      </c>
      <c r="J43" s="149">
        <f t="shared" si="2"/>
        <v>0.46607999999999999</v>
      </c>
      <c r="K43" s="149" t="s">
        <v>19</v>
      </c>
      <c r="L43" s="149" t="s">
        <v>19</v>
      </c>
      <c r="M43" s="149" t="s">
        <v>19</v>
      </c>
      <c r="N43" s="149">
        <f t="shared" si="2"/>
        <v>-2.52759</v>
      </c>
      <c r="O43" s="149">
        <f t="shared" si="2"/>
        <v>2.7298900000000001</v>
      </c>
      <c r="P43" s="149">
        <f t="shared" si="1"/>
        <v>1.46096</v>
      </c>
      <c r="Q43" s="149">
        <f t="shared" si="1"/>
        <v>-1.69892</v>
      </c>
      <c r="R43" s="149" t="s">
        <v>19</v>
      </c>
      <c r="S43" s="149" t="s">
        <v>19</v>
      </c>
      <c r="T43" s="149">
        <f t="shared" si="1"/>
        <v>0.65571999999999997</v>
      </c>
      <c r="U43" s="149" t="s">
        <v>19</v>
      </c>
      <c r="V43" s="149" t="s">
        <v>19</v>
      </c>
      <c r="W43" s="149" t="s">
        <v>19</v>
      </c>
      <c r="X43" s="149">
        <f t="shared" si="1"/>
        <v>0.13988999999999999</v>
      </c>
      <c r="Y43" s="149" t="s">
        <v>19</v>
      </c>
      <c r="Z43" s="149" t="s">
        <v>19</v>
      </c>
      <c r="AA43" s="149" t="s">
        <v>19</v>
      </c>
      <c r="AB43" s="49">
        <v>2025</v>
      </c>
    </row>
    <row r="44" spans="1:28" s="6" customFormat="1" ht="12" customHeight="1" x14ac:dyDescent="0.2">
      <c r="A44" s="48"/>
      <c r="B44" s="48"/>
      <c r="C44" s="48"/>
      <c r="D44" s="48"/>
      <c r="E44" s="48"/>
      <c r="F44" s="48"/>
      <c r="G44" s="48"/>
      <c r="H44" s="48"/>
      <c r="I44" s="48"/>
      <c r="J44" s="48"/>
      <c r="K44" s="48"/>
      <c r="L44" s="50"/>
      <c r="M44" s="48"/>
      <c r="N44" s="48"/>
      <c r="O44" s="48"/>
      <c r="P44" s="48"/>
      <c r="Q44" s="48"/>
      <c r="R44" s="48"/>
      <c r="S44" s="48"/>
      <c r="T44" s="48"/>
      <c r="U44" s="48"/>
      <c r="V44" s="48"/>
      <c r="W44" s="48"/>
      <c r="X44" s="48"/>
      <c r="Y44" s="48"/>
      <c r="Z44" s="48"/>
      <c r="AA44" s="48"/>
      <c r="AB44" s="48"/>
    </row>
    <row r="45" spans="1:28" s="6" customFormat="1" ht="12" customHeight="1" x14ac:dyDescent="0.2">
      <c r="A45" s="48"/>
      <c r="B45" s="172" t="s">
        <v>88</v>
      </c>
      <c r="C45" s="172"/>
      <c r="D45" s="172"/>
      <c r="E45" s="172"/>
      <c r="F45" s="172"/>
      <c r="G45" s="172"/>
      <c r="H45" s="172"/>
      <c r="I45" s="172"/>
      <c r="J45" s="172"/>
      <c r="K45" s="172"/>
      <c r="L45" s="172"/>
      <c r="M45" s="172"/>
      <c r="N45" s="172"/>
      <c r="O45" s="172" t="s">
        <v>88</v>
      </c>
      <c r="P45" s="172"/>
      <c r="Q45" s="172"/>
      <c r="R45" s="172"/>
      <c r="S45" s="172"/>
      <c r="T45" s="172"/>
      <c r="U45" s="172"/>
      <c r="V45" s="172"/>
      <c r="W45" s="172"/>
      <c r="X45" s="172"/>
      <c r="Y45" s="172"/>
      <c r="Z45" s="172"/>
      <c r="AA45" s="172"/>
      <c r="AB45" s="48"/>
    </row>
    <row r="46" spans="1:28" s="6" customFormat="1" hidden="1" outlineLevel="1" x14ac:dyDescent="0.2">
      <c r="A46" s="49">
        <v>2009</v>
      </c>
      <c r="B46" s="149">
        <f t="shared" ref="B46:AA55" si="3">B8-B7</f>
        <v>27.966000000000122</v>
      </c>
      <c r="C46" s="149">
        <f t="shared" si="3"/>
        <v>-0.31400000000000006</v>
      </c>
      <c r="D46" s="149">
        <f t="shared" si="3"/>
        <v>-0.67799999999999727</v>
      </c>
      <c r="E46" s="149">
        <f t="shared" si="3"/>
        <v>1.7000000000000001E-2</v>
      </c>
      <c r="F46" s="149">
        <f t="shared" si="3"/>
        <v>0.32600000000000762</v>
      </c>
      <c r="G46" s="149">
        <f t="shared" si="3"/>
        <v>-0.29300000000000015</v>
      </c>
      <c r="H46" s="149">
        <f t="shared" si="3"/>
        <v>-0.72799999999999976</v>
      </c>
      <c r="I46" s="149">
        <f t="shared" si="3"/>
        <v>0.42600000000000193</v>
      </c>
      <c r="J46" s="149">
        <f t="shared" si="3"/>
        <v>5.6140000000000327</v>
      </c>
      <c r="K46" s="149">
        <f t="shared" si="3"/>
        <v>3.1909999999999741</v>
      </c>
      <c r="L46" s="149">
        <f t="shared" si="3"/>
        <v>-0.82599999999999341</v>
      </c>
      <c r="M46" s="149">
        <f t="shared" si="3"/>
        <v>3.2489999999999952</v>
      </c>
      <c r="N46" s="149">
        <f t="shared" si="3"/>
        <v>-1.7639999999999958</v>
      </c>
      <c r="O46" s="149">
        <f t="shared" si="3"/>
        <v>1.090999999999994</v>
      </c>
      <c r="P46" s="149">
        <f t="shared" si="3"/>
        <v>-1.2700000000000031</v>
      </c>
      <c r="Q46" s="149">
        <f t="shared" si="3"/>
        <v>9.6659999999999968</v>
      </c>
      <c r="R46" s="149">
        <f t="shared" si="3"/>
        <v>8.3969999999999914</v>
      </c>
      <c r="S46" s="149">
        <f t="shared" si="3"/>
        <v>1.2690000000000055</v>
      </c>
      <c r="T46" s="149">
        <f t="shared" si="3"/>
        <v>10.88900000000001</v>
      </c>
      <c r="U46" s="149">
        <f t="shared" si="3"/>
        <v>-1.4939999999999998</v>
      </c>
      <c r="V46" s="149">
        <f t="shared" si="3"/>
        <v>6.6470000000000056</v>
      </c>
      <c r="W46" s="149">
        <f t="shared" si="3"/>
        <v>5.73599999999999</v>
      </c>
      <c r="X46" s="149">
        <f t="shared" si="3"/>
        <v>4.3060000000000116</v>
      </c>
      <c r="Y46" s="149">
        <f t="shared" si="3"/>
        <v>1.8969999999999914</v>
      </c>
      <c r="Z46" s="149">
        <f t="shared" si="3"/>
        <v>2.8130000000000024</v>
      </c>
      <c r="AA46" s="149">
        <f t="shared" si="3"/>
        <v>-0.40399999999999991</v>
      </c>
      <c r="AB46" s="49">
        <v>2009</v>
      </c>
    </row>
    <row r="47" spans="1:28" s="6" customFormat="1" hidden="1" outlineLevel="1" x14ac:dyDescent="0.2">
      <c r="A47" s="49">
        <v>2010</v>
      </c>
      <c r="B47" s="149">
        <f t="shared" si="3"/>
        <v>19.66599999999994</v>
      </c>
      <c r="C47" s="149">
        <f t="shared" si="3"/>
        <v>-7.0999999999999952E-2</v>
      </c>
      <c r="D47" s="149">
        <f t="shared" si="3"/>
        <v>-0.1939999999999884</v>
      </c>
      <c r="E47" s="149">
        <f t="shared" si="3"/>
        <v>-1.8000000000000002E-2</v>
      </c>
      <c r="F47" s="149">
        <f t="shared" si="3"/>
        <v>-0.242999999999995</v>
      </c>
      <c r="G47" s="149">
        <f t="shared" si="3"/>
        <v>-2.2999999999999687E-2</v>
      </c>
      <c r="H47" s="149">
        <f t="shared" si="3"/>
        <v>8.9999999999999858E-2</v>
      </c>
      <c r="I47" s="149">
        <f t="shared" si="3"/>
        <v>0.29300000000000637</v>
      </c>
      <c r="J47" s="149">
        <f t="shared" si="3"/>
        <v>3.4889999999999759</v>
      </c>
      <c r="K47" s="149">
        <f t="shared" si="3"/>
        <v>1.6000000000000227</v>
      </c>
      <c r="L47" s="149">
        <f t="shared" si="3"/>
        <v>-0.90900000000000603</v>
      </c>
      <c r="M47" s="149">
        <f t="shared" si="3"/>
        <v>2.7980000000000018</v>
      </c>
      <c r="N47" s="149">
        <f t="shared" si="3"/>
        <v>-0.27400000000000091</v>
      </c>
      <c r="O47" s="149">
        <f t="shared" si="3"/>
        <v>-0.13399999999999324</v>
      </c>
      <c r="P47" s="149">
        <f t="shared" si="3"/>
        <v>-1.2199999999999989</v>
      </c>
      <c r="Q47" s="149">
        <f t="shared" si="3"/>
        <v>7.1599999999999682</v>
      </c>
      <c r="R47" s="149">
        <f t="shared" si="3"/>
        <v>5.75</v>
      </c>
      <c r="S47" s="149">
        <f t="shared" si="3"/>
        <v>1.4099999999999966</v>
      </c>
      <c r="T47" s="149">
        <f t="shared" si="3"/>
        <v>5.5020000000000095</v>
      </c>
      <c r="U47" s="149">
        <f t="shared" si="3"/>
        <v>-1.3459999999999752</v>
      </c>
      <c r="V47" s="149">
        <f t="shared" si="3"/>
        <v>1.3460000000000036</v>
      </c>
      <c r="W47" s="149">
        <f t="shared" si="3"/>
        <v>5.5020000000000095</v>
      </c>
      <c r="X47" s="149">
        <f t="shared" si="3"/>
        <v>5.1150000000000091</v>
      </c>
      <c r="Y47" s="149">
        <f t="shared" si="3"/>
        <v>1.5990000000000038</v>
      </c>
      <c r="Z47" s="149">
        <f t="shared" si="3"/>
        <v>3.8629999999999995</v>
      </c>
      <c r="AA47" s="149">
        <f t="shared" si="3"/>
        <v>-0.34699999999999775</v>
      </c>
      <c r="AB47" s="49">
        <v>2010</v>
      </c>
    </row>
    <row r="48" spans="1:28" s="6" customFormat="1" hidden="1" outlineLevel="1" x14ac:dyDescent="0.2">
      <c r="A48" s="49">
        <v>2011</v>
      </c>
      <c r="B48" s="149">
        <f t="shared" si="3"/>
        <v>15.113000000000056</v>
      </c>
      <c r="C48" s="149">
        <f t="shared" si="3"/>
        <v>5.1999999999999935E-2</v>
      </c>
      <c r="D48" s="149">
        <f t="shared" si="3"/>
        <v>3.0909999999999798</v>
      </c>
      <c r="E48" s="149">
        <f t="shared" si="3"/>
        <v>-6.9999999999999923E-3</v>
      </c>
      <c r="F48" s="149">
        <f t="shared" si="3"/>
        <v>3.7439999999999998</v>
      </c>
      <c r="G48" s="149">
        <f t="shared" si="3"/>
        <v>-0.48399999999999999</v>
      </c>
      <c r="H48" s="149">
        <f t="shared" si="3"/>
        <v>-0.16200000000000081</v>
      </c>
      <c r="I48" s="149">
        <f t="shared" si="3"/>
        <v>2.208999999999989</v>
      </c>
      <c r="J48" s="149">
        <f t="shared" si="3"/>
        <v>8.5339999999999918</v>
      </c>
      <c r="K48" s="149">
        <f t="shared" si="3"/>
        <v>3.2680000000000007</v>
      </c>
      <c r="L48" s="149">
        <f t="shared" si="3"/>
        <v>2.972999999999999</v>
      </c>
      <c r="M48" s="149">
        <f t="shared" si="3"/>
        <v>2.2930000000000064</v>
      </c>
      <c r="N48" s="149">
        <f t="shared" si="3"/>
        <v>4.0109999999999957</v>
      </c>
      <c r="O48" s="149">
        <f t="shared" si="3"/>
        <v>-0.22700000000000387</v>
      </c>
      <c r="P48" s="149">
        <f t="shared" si="3"/>
        <v>-0.66899999999999693</v>
      </c>
      <c r="Q48" s="149">
        <f t="shared" si="3"/>
        <v>2.0409999999999968</v>
      </c>
      <c r="R48" s="149">
        <f t="shared" si="3"/>
        <v>-1.1469999999999914</v>
      </c>
      <c r="S48" s="149">
        <f t="shared" si="3"/>
        <v>3.1880000000000166</v>
      </c>
      <c r="T48" s="149">
        <f t="shared" si="3"/>
        <v>-5.7900000000000205</v>
      </c>
      <c r="U48" s="149">
        <f t="shared" si="3"/>
        <v>-4.3980000000000246</v>
      </c>
      <c r="V48" s="149">
        <f t="shared" si="3"/>
        <v>-1.3130000000000166</v>
      </c>
      <c r="W48" s="149">
        <f t="shared" si="3"/>
        <v>-7.9000000000007731E-2</v>
      </c>
      <c r="X48" s="149">
        <f t="shared" si="3"/>
        <v>1.86099999999999</v>
      </c>
      <c r="Y48" s="149">
        <f t="shared" si="3"/>
        <v>1.3239999999999981</v>
      </c>
      <c r="Z48" s="149">
        <f t="shared" si="3"/>
        <v>0.23399999999999466</v>
      </c>
      <c r="AA48" s="149">
        <f t="shared" si="3"/>
        <v>0.30299999999999727</v>
      </c>
      <c r="AB48" s="49">
        <v>2011</v>
      </c>
    </row>
    <row r="49" spans="1:28" s="6" customFormat="1" hidden="1" outlineLevel="1" x14ac:dyDescent="0.2">
      <c r="A49" s="49">
        <v>2012</v>
      </c>
      <c r="B49" s="149">
        <f t="shared" si="3"/>
        <v>38.599999999999909</v>
      </c>
      <c r="C49" s="149">
        <f t="shared" si="3"/>
        <v>-5.2999999999999936E-2</v>
      </c>
      <c r="D49" s="149">
        <f t="shared" si="3"/>
        <v>1.9370000000000118</v>
      </c>
      <c r="E49" s="149">
        <f t="shared" si="3"/>
        <v>1.999999999999999E-2</v>
      </c>
      <c r="F49" s="149">
        <f t="shared" si="3"/>
        <v>1.2689999999999912</v>
      </c>
      <c r="G49" s="149">
        <f t="shared" si="3"/>
        <v>0.24099999999999966</v>
      </c>
      <c r="H49" s="149">
        <f t="shared" si="3"/>
        <v>0.40700000000000003</v>
      </c>
      <c r="I49" s="149">
        <f t="shared" si="3"/>
        <v>2.8830000000000098</v>
      </c>
      <c r="J49" s="149">
        <f t="shared" si="3"/>
        <v>8.9970000000000141</v>
      </c>
      <c r="K49" s="149">
        <f t="shared" si="3"/>
        <v>4.657999999999987</v>
      </c>
      <c r="L49" s="149">
        <f t="shared" si="3"/>
        <v>0.34100000000000819</v>
      </c>
      <c r="M49" s="149">
        <f t="shared" si="3"/>
        <v>3.9980000000000047</v>
      </c>
      <c r="N49" s="149">
        <f t="shared" si="3"/>
        <v>4.3020000000000067</v>
      </c>
      <c r="O49" s="149">
        <f t="shared" si="3"/>
        <v>0.42900000000000205</v>
      </c>
      <c r="P49" s="149">
        <f t="shared" si="3"/>
        <v>-0.61100000000000421</v>
      </c>
      <c r="Q49" s="149">
        <f t="shared" si="3"/>
        <v>11.73599999999999</v>
      </c>
      <c r="R49" s="149">
        <f t="shared" si="3"/>
        <v>3.2690000000000055</v>
      </c>
      <c r="S49" s="149">
        <f t="shared" si="3"/>
        <v>8.4669999999999845</v>
      </c>
      <c r="T49" s="149">
        <f t="shared" si="3"/>
        <v>5.8700000000000045</v>
      </c>
      <c r="U49" s="149">
        <f t="shared" si="3"/>
        <v>-0.23499999999998522</v>
      </c>
      <c r="V49" s="149">
        <f t="shared" si="3"/>
        <v>0.95799999999999841</v>
      </c>
      <c r="W49" s="149">
        <f t="shared" si="3"/>
        <v>5.1469999999999914</v>
      </c>
      <c r="X49" s="149">
        <f t="shared" si="3"/>
        <v>3.1100000000000136</v>
      </c>
      <c r="Y49" s="149">
        <f t="shared" si="3"/>
        <v>0.89400000000000546</v>
      </c>
      <c r="Z49" s="149">
        <f t="shared" si="3"/>
        <v>1.6730000000000018</v>
      </c>
      <c r="AA49" s="149">
        <f t="shared" si="3"/>
        <v>0.54300000000000281</v>
      </c>
      <c r="AB49" s="49">
        <v>2012</v>
      </c>
    </row>
    <row r="50" spans="1:28" s="6" customFormat="1" hidden="1" outlineLevel="1" x14ac:dyDescent="0.2">
      <c r="A50" s="49">
        <v>2013</v>
      </c>
      <c r="B50" s="149">
        <f t="shared" si="3"/>
        <v>33.269999999999982</v>
      </c>
      <c r="C50" s="149">
        <f t="shared" si="3"/>
        <v>-4.8000000000000043E-2</v>
      </c>
      <c r="D50" s="149">
        <f t="shared" si="3"/>
        <v>-1.3940000000000055</v>
      </c>
      <c r="E50" s="149">
        <f t="shared" si="3"/>
        <v>1.6E-2</v>
      </c>
      <c r="F50" s="149">
        <f t="shared" si="3"/>
        <v>-0.62099999999999511</v>
      </c>
      <c r="G50" s="149">
        <f t="shared" si="3"/>
        <v>-0.94099999999999984</v>
      </c>
      <c r="H50" s="149">
        <f t="shared" si="3"/>
        <v>0.15200000000000102</v>
      </c>
      <c r="I50" s="149">
        <f t="shared" si="3"/>
        <v>0.97799999999999443</v>
      </c>
      <c r="J50" s="149">
        <f t="shared" si="3"/>
        <v>8.6709999999999923</v>
      </c>
      <c r="K50" s="149">
        <f t="shared" si="3"/>
        <v>4.960000000000008</v>
      </c>
      <c r="L50" s="149">
        <f t="shared" si="3"/>
        <v>-0.25300000000000011</v>
      </c>
      <c r="M50" s="149">
        <f t="shared" si="3"/>
        <v>3.9639999999999986</v>
      </c>
      <c r="N50" s="149">
        <f t="shared" si="3"/>
        <v>3.1759999999999877</v>
      </c>
      <c r="O50" s="149">
        <f t="shared" si="3"/>
        <v>-0.56400000000000006</v>
      </c>
      <c r="P50" s="149">
        <f t="shared" si="3"/>
        <v>0.36200000000000188</v>
      </c>
      <c r="Q50" s="149">
        <f t="shared" si="3"/>
        <v>7.0750000000000455</v>
      </c>
      <c r="R50" s="149">
        <f t="shared" si="3"/>
        <v>4.5919999999999845</v>
      </c>
      <c r="S50" s="149">
        <f t="shared" si="3"/>
        <v>2.4830000000000041</v>
      </c>
      <c r="T50" s="149">
        <f t="shared" si="3"/>
        <v>10.838999999999999</v>
      </c>
      <c r="U50" s="149">
        <f t="shared" si="3"/>
        <v>-0.22100000000000364</v>
      </c>
      <c r="V50" s="149">
        <f t="shared" si="3"/>
        <v>3.0870000000000175</v>
      </c>
      <c r="W50" s="149">
        <f t="shared" si="3"/>
        <v>7.9730000000000132</v>
      </c>
      <c r="X50" s="149">
        <f t="shared" si="3"/>
        <v>4.1749999999999829</v>
      </c>
      <c r="Y50" s="149">
        <f t="shared" si="3"/>
        <v>1.3019999999999925</v>
      </c>
      <c r="Z50" s="149">
        <f t="shared" si="3"/>
        <v>2.0949999999999989</v>
      </c>
      <c r="AA50" s="149">
        <f t="shared" si="3"/>
        <v>0.77799999999999869</v>
      </c>
      <c r="AB50" s="49">
        <v>2013</v>
      </c>
    </row>
    <row r="51" spans="1:28" s="6" customFormat="1" hidden="1" outlineLevel="1" x14ac:dyDescent="0.2">
      <c r="A51" s="49">
        <v>2014</v>
      </c>
      <c r="B51" s="149">
        <f t="shared" si="3"/>
        <v>34.047000000000025</v>
      </c>
      <c r="C51" s="149">
        <f t="shared" si="3"/>
        <v>-1.2000000000000011E-2</v>
      </c>
      <c r="D51" s="149">
        <f t="shared" si="3"/>
        <v>0.89500000000001023</v>
      </c>
      <c r="E51" s="149">
        <f t="shared" si="3"/>
        <v>7.0000000000000062E-3</v>
      </c>
      <c r="F51" s="149">
        <f t="shared" si="3"/>
        <v>0.53600000000000136</v>
      </c>
      <c r="G51" s="149">
        <f t="shared" si="3"/>
        <v>-0.13399999999999945</v>
      </c>
      <c r="H51" s="149">
        <f t="shared" si="3"/>
        <v>0.48599999999999888</v>
      </c>
      <c r="I51" s="149">
        <f t="shared" si="3"/>
        <v>-0.14799999999999613</v>
      </c>
      <c r="J51" s="149">
        <f t="shared" si="3"/>
        <v>6.7239999999999895</v>
      </c>
      <c r="K51" s="149">
        <f t="shared" si="3"/>
        <v>3.7009999999999934</v>
      </c>
      <c r="L51" s="149">
        <f t="shared" si="3"/>
        <v>0.61899999999999977</v>
      </c>
      <c r="M51" s="149">
        <f t="shared" si="3"/>
        <v>2.4039999999999964</v>
      </c>
      <c r="N51" s="149">
        <f t="shared" si="3"/>
        <v>2.7790000000000106</v>
      </c>
      <c r="O51" s="149">
        <f t="shared" si="3"/>
        <v>-1.3950000000000031</v>
      </c>
      <c r="P51" s="149">
        <f t="shared" si="3"/>
        <v>2.7999999999998693E-2</v>
      </c>
      <c r="Q51" s="149">
        <f t="shared" si="3"/>
        <v>10.21999999999997</v>
      </c>
      <c r="R51" s="149">
        <f t="shared" si="3"/>
        <v>7.0560000000000116</v>
      </c>
      <c r="S51" s="149">
        <f t="shared" si="3"/>
        <v>3.1639999999999873</v>
      </c>
      <c r="T51" s="149">
        <f t="shared" si="3"/>
        <v>12.26400000000001</v>
      </c>
      <c r="U51" s="149">
        <f t="shared" si="3"/>
        <v>0.52100000000001501</v>
      </c>
      <c r="V51" s="149">
        <f t="shared" si="3"/>
        <v>6.4830000000000041</v>
      </c>
      <c r="W51" s="149">
        <f t="shared" si="3"/>
        <v>5.2599999999999909</v>
      </c>
      <c r="X51" s="149">
        <f t="shared" si="3"/>
        <v>2.6920000000000073</v>
      </c>
      <c r="Y51" s="149">
        <f t="shared" si="3"/>
        <v>0.84900000000000375</v>
      </c>
      <c r="Z51" s="149">
        <f t="shared" si="3"/>
        <v>1.4980000000000047</v>
      </c>
      <c r="AA51" s="149">
        <f t="shared" si="3"/>
        <v>0.34499999999999886</v>
      </c>
      <c r="AB51" s="49">
        <v>2014</v>
      </c>
    </row>
    <row r="52" spans="1:28" s="6" customFormat="1" hidden="1" outlineLevel="1" x14ac:dyDescent="0.2">
      <c r="A52" s="49">
        <v>2015</v>
      </c>
      <c r="B52" s="149">
        <f t="shared" si="3"/>
        <v>38.861000000000104</v>
      </c>
      <c r="C52" s="149">
        <f t="shared" si="3"/>
        <v>2.0000000000000018E-2</v>
      </c>
      <c r="D52" s="149">
        <f t="shared" si="3"/>
        <v>0.48099999999999454</v>
      </c>
      <c r="E52" s="149">
        <f t="shared" si="3"/>
        <v>-1.0000000000000009E-2</v>
      </c>
      <c r="F52" s="149">
        <f t="shared" si="3"/>
        <v>0.31199999999999761</v>
      </c>
      <c r="G52" s="149">
        <f t="shared" si="3"/>
        <v>0.43799999999999972</v>
      </c>
      <c r="H52" s="149">
        <f t="shared" si="3"/>
        <v>-0.25900000000000034</v>
      </c>
      <c r="I52" s="149">
        <f t="shared" si="3"/>
        <v>-0.78900000000000148</v>
      </c>
      <c r="J52" s="149">
        <f t="shared" si="3"/>
        <v>8.1730000000000018</v>
      </c>
      <c r="K52" s="149">
        <f t="shared" si="3"/>
        <v>3.7590000000000146</v>
      </c>
      <c r="L52" s="149">
        <f t="shared" si="3"/>
        <v>1.3239999999999981</v>
      </c>
      <c r="M52" s="149">
        <f t="shared" si="3"/>
        <v>3.0900000000000034</v>
      </c>
      <c r="N52" s="149">
        <f t="shared" si="3"/>
        <v>5.3639999999999901</v>
      </c>
      <c r="O52" s="149">
        <f t="shared" si="3"/>
        <v>-0.40399999999999636</v>
      </c>
      <c r="P52" s="149">
        <f t="shared" si="3"/>
        <v>8.8000000000000966E-2</v>
      </c>
      <c r="Q52" s="149">
        <f t="shared" si="3"/>
        <v>13.658000000000015</v>
      </c>
      <c r="R52" s="149">
        <f t="shared" si="3"/>
        <v>7.3100000000000023</v>
      </c>
      <c r="S52" s="149">
        <f t="shared" si="3"/>
        <v>6.3480000000000132</v>
      </c>
      <c r="T52" s="149">
        <f t="shared" si="3"/>
        <v>13.574000000000069</v>
      </c>
      <c r="U52" s="149">
        <f t="shared" si="3"/>
        <v>1.9919999999999902</v>
      </c>
      <c r="V52" s="149">
        <f t="shared" si="3"/>
        <v>4.8429999999999893</v>
      </c>
      <c r="W52" s="149">
        <f t="shared" si="3"/>
        <v>6.7390000000000043</v>
      </c>
      <c r="X52" s="149">
        <f t="shared" si="3"/>
        <v>-1.304000000000002</v>
      </c>
      <c r="Y52" s="149">
        <f t="shared" si="3"/>
        <v>0.51000000000000512</v>
      </c>
      <c r="Z52" s="149">
        <f t="shared" si="3"/>
        <v>-2.4939999999999998</v>
      </c>
      <c r="AA52" s="149">
        <f t="shared" si="3"/>
        <v>0.67999999999999972</v>
      </c>
      <c r="AB52" s="49">
        <v>2015</v>
      </c>
    </row>
    <row r="53" spans="1:28" s="6" customFormat="1" hidden="1" outlineLevel="1" x14ac:dyDescent="0.2">
      <c r="A53" s="49">
        <v>2016</v>
      </c>
      <c r="B53" s="149">
        <f t="shared" si="3"/>
        <v>52.849999999999909</v>
      </c>
      <c r="C53" s="149">
        <f t="shared" si="3"/>
        <v>2.300000000000002E-2</v>
      </c>
      <c r="D53" s="149">
        <f t="shared" si="3"/>
        <v>-1.1980000000000075</v>
      </c>
      <c r="E53" s="149">
        <f t="shared" si="3"/>
        <v>-1.3999999999999999E-2</v>
      </c>
      <c r="F53" s="149">
        <f t="shared" si="3"/>
        <v>-1.6359999999999957</v>
      </c>
      <c r="G53" s="149">
        <f t="shared" si="3"/>
        <v>0.55600000000000005</v>
      </c>
      <c r="H53" s="149">
        <f t="shared" si="3"/>
        <v>-0.1039999999999992</v>
      </c>
      <c r="I53" s="149">
        <f t="shared" si="3"/>
        <v>4.6999999999997044E-2</v>
      </c>
      <c r="J53" s="149">
        <f t="shared" si="3"/>
        <v>9.6419999999999959</v>
      </c>
      <c r="K53" s="149">
        <f t="shared" si="3"/>
        <v>3.7119999999999891</v>
      </c>
      <c r="L53" s="149">
        <f t="shared" si="3"/>
        <v>2.2929999999999922</v>
      </c>
      <c r="M53" s="149">
        <f t="shared" si="3"/>
        <v>3.6370000000000005</v>
      </c>
      <c r="N53" s="149">
        <f t="shared" si="3"/>
        <v>8.0500000000000114</v>
      </c>
      <c r="O53" s="149">
        <f t="shared" si="3"/>
        <v>-0.41000000000000369</v>
      </c>
      <c r="P53" s="149">
        <f t="shared" si="3"/>
        <v>0.3960000000000008</v>
      </c>
      <c r="Q53" s="149">
        <f t="shared" si="3"/>
        <v>20.639999999999986</v>
      </c>
      <c r="R53" s="149">
        <f t="shared" si="3"/>
        <v>8.6380000000000052</v>
      </c>
      <c r="S53" s="149">
        <f t="shared" si="3"/>
        <v>12.00200000000001</v>
      </c>
      <c r="T53" s="149">
        <f t="shared" si="3"/>
        <v>12.835999999999899</v>
      </c>
      <c r="U53" s="149">
        <f t="shared" si="3"/>
        <v>2.3969999999999914</v>
      </c>
      <c r="V53" s="149">
        <f t="shared" si="3"/>
        <v>2.4250000000000114</v>
      </c>
      <c r="W53" s="149">
        <f t="shared" si="3"/>
        <v>8.01400000000001</v>
      </c>
      <c r="X53" s="149">
        <f t="shared" si="3"/>
        <v>2.8240000000000123</v>
      </c>
      <c r="Y53" s="149">
        <f t="shared" si="3"/>
        <v>0.24499999999999034</v>
      </c>
      <c r="Z53" s="149">
        <f t="shared" si="3"/>
        <v>2.1200000000000045</v>
      </c>
      <c r="AA53" s="149">
        <f t="shared" si="3"/>
        <v>0.45899999999999963</v>
      </c>
      <c r="AB53" s="49">
        <v>2016</v>
      </c>
    </row>
    <row r="54" spans="1:28" s="6" customFormat="1" hidden="1" outlineLevel="1" x14ac:dyDescent="0.2">
      <c r="A54" s="51">
        <v>2017</v>
      </c>
      <c r="B54" s="149">
        <f t="shared" si="3"/>
        <v>59.526000000000067</v>
      </c>
      <c r="C54" s="149">
        <f t="shared" si="3"/>
        <v>3.6000000000000032E-2</v>
      </c>
      <c r="D54" s="149">
        <f t="shared" si="3"/>
        <v>-1.7819999999999823</v>
      </c>
      <c r="E54" s="149">
        <f t="shared" si="3"/>
        <v>-6.9999999999999923E-3</v>
      </c>
      <c r="F54" s="149">
        <f t="shared" si="3"/>
        <v>-1.9900000000000091</v>
      </c>
      <c r="G54" s="149">
        <f t="shared" si="3"/>
        <v>0.43699999999999939</v>
      </c>
      <c r="H54" s="149">
        <f t="shared" si="3"/>
        <v>-0.22199999999999953</v>
      </c>
      <c r="I54" s="149">
        <f t="shared" si="3"/>
        <v>2.7860000000000014</v>
      </c>
      <c r="J54" s="149">
        <f t="shared" si="3"/>
        <v>7.3710000000000377</v>
      </c>
      <c r="K54" s="149">
        <f t="shared" si="3"/>
        <v>2.6599999999999966</v>
      </c>
      <c r="L54" s="149">
        <f t="shared" si="3"/>
        <v>2.0440000000000111</v>
      </c>
      <c r="M54" s="149">
        <f t="shared" si="3"/>
        <v>2.6670000000000016</v>
      </c>
      <c r="N54" s="149">
        <f t="shared" si="3"/>
        <v>8.9499999999999886</v>
      </c>
      <c r="O54" s="149">
        <f t="shared" si="3"/>
        <v>-0.20700000000000074</v>
      </c>
      <c r="P54" s="149">
        <f t="shared" si="3"/>
        <v>-0.39200000000000301</v>
      </c>
      <c r="Q54" s="149">
        <f t="shared" si="3"/>
        <v>25.16500000000002</v>
      </c>
      <c r="R54" s="149">
        <f t="shared" si="3"/>
        <v>12.674999999999983</v>
      </c>
      <c r="S54" s="149">
        <f t="shared" si="3"/>
        <v>12.489999999999981</v>
      </c>
      <c r="T54" s="149">
        <f t="shared" si="3"/>
        <v>14.230000000000018</v>
      </c>
      <c r="U54" s="149">
        <f t="shared" si="3"/>
        <v>2.4620000000000175</v>
      </c>
      <c r="V54" s="149">
        <f t="shared" si="3"/>
        <v>3.5919999999999845</v>
      </c>
      <c r="W54" s="149">
        <f t="shared" si="3"/>
        <v>8.1760000000000161</v>
      </c>
      <c r="X54" s="149">
        <f t="shared" si="3"/>
        <v>3.3689999999999998</v>
      </c>
      <c r="Y54" s="149">
        <f t="shared" si="3"/>
        <v>-0.2289999999999992</v>
      </c>
      <c r="Z54" s="149">
        <f t="shared" si="3"/>
        <v>2.9969999999999999</v>
      </c>
      <c r="AA54" s="149">
        <f t="shared" si="3"/>
        <v>0.60100000000000264</v>
      </c>
      <c r="AB54" s="49">
        <v>2017</v>
      </c>
    </row>
    <row r="55" spans="1:28" s="6" customFormat="1" hidden="1" outlineLevel="1" x14ac:dyDescent="0.2">
      <c r="A55" s="51">
        <v>2018</v>
      </c>
      <c r="B55" s="149">
        <f t="shared" si="3"/>
        <v>53.218000000000075</v>
      </c>
      <c r="C55" s="149">
        <f t="shared" si="3"/>
        <v>2.0000000000000018E-3</v>
      </c>
      <c r="D55" s="149">
        <f t="shared" si="3"/>
        <v>0.16100000000000136</v>
      </c>
      <c r="E55" s="149">
        <f t="shared" si="3"/>
        <v>4.9999999999999906E-3</v>
      </c>
      <c r="F55" s="149">
        <f t="shared" si="3"/>
        <v>-0.37399999999999523</v>
      </c>
      <c r="G55" s="149">
        <f t="shared" si="3"/>
        <v>7.5000000000000178E-2</v>
      </c>
      <c r="H55" s="149">
        <f t="shared" si="3"/>
        <v>0.45500000000000007</v>
      </c>
      <c r="I55" s="149">
        <f t="shared" si="3"/>
        <v>3.6979999999999933</v>
      </c>
      <c r="J55" s="149">
        <f t="shared" si="3"/>
        <v>6.7069999999999936</v>
      </c>
      <c r="K55" s="149">
        <f t="shared" si="3"/>
        <v>2.4970000000000141</v>
      </c>
      <c r="L55" s="149">
        <f t="shared" si="3"/>
        <v>2.492999999999995</v>
      </c>
      <c r="M55" s="149">
        <f t="shared" si="3"/>
        <v>1.7169999999999987</v>
      </c>
      <c r="N55" s="149">
        <f t="shared" si="3"/>
        <v>9.291000000000011</v>
      </c>
      <c r="O55" s="149">
        <f t="shared" si="3"/>
        <v>0.72599999999999909</v>
      </c>
      <c r="P55" s="149">
        <f t="shared" si="3"/>
        <v>1.6110000000000042</v>
      </c>
      <c r="Q55" s="149">
        <f t="shared" si="3"/>
        <v>13.259999999999991</v>
      </c>
      <c r="R55" s="149">
        <f t="shared" si="3"/>
        <v>9.474000000000018</v>
      </c>
      <c r="S55" s="149">
        <f t="shared" si="3"/>
        <v>3.7860000000000014</v>
      </c>
      <c r="T55" s="149">
        <f t="shared" si="3"/>
        <v>13.211000000000013</v>
      </c>
      <c r="U55" s="149">
        <f t="shared" si="3"/>
        <v>2.4809999999999945</v>
      </c>
      <c r="V55" s="149">
        <f t="shared" si="3"/>
        <v>3.960000000000008</v>
      </c>
      <c r="W55" s="149">
        <f t="shared" ref="O55:AA62" si="4">W17-W16</f>
        <v>6.7699999999999818</v>
      </c>
      <c r="X55" s="149">
        <f t="shared" si="4"/>
        <v>4.5509999999999877</v>
      </c>
      <c r="Y55" s="149">
        <f t="shared" si="4"/>
        <v>1.2680000000000007</v>
      </c>
      <c r="Z55" s="149">
        <f t="shared" si="4"/>
        <v>3.1370000000000005</v>
      </c>
      <c r="AA55" s="149">
        <f t="shared" si="4"/>
        <v>0.1460000000000008</v>
      </c>
      <c r="AB55" s="49">
        <v>2018</v>
      </c>
    </row>
    <row r="56" spans="1:28" s="6" customFormat="1" hidden="1" outlineLevel="1" x14ac:dyDescent="0.2">
      <c r="A56" s="148">
        <v>2019</v>
      </c>
      <c r="B56" s="149">
        <f t="shared" ref="B56:N62" si="5">B18-B17</f>
        <v>48.992999999999711</v>
      </c>
      <c r="C56" s="149">
        <f t="shared" si="5"/>
        <v>-7.4000000000000066E-2</v>
      </c>
      <c r="D56" s="149">
        <f t="shared" si="5"/>
        <v>-0.40000000000000568</v>
      </c>
      <c r="E56" s="149">
        <f t="shared" si="5"/>
        <v>8.2000000000000003E-2</v>
      </c>
      <c r="F56" s="149">
        <f t="shared" si="5"/>
        <v>-0.70300000000000296</v>
      </c>
      <c r="G56" s="149">
        <f t="shared" si="5"/>
        <v>0.10300000000000065</v>
      </c>
      <c r="H56" s="149">
        <f t="shared" si="5"/>
        <v>0.11800000000000033</v>
      </c>
      <c r="I56" s="149">
        <f t="shared" si="5"/>
        <v>3.0310000000000059</v>
      </c>
      <c r="J56" s="149">
        <f t="shared" si="5"/>
        <v>5.3229999999999791</v>
      </c>
      <c r="K56" s="149">
        <f t="shared" si="5"/>
        <v>1.1159999999999854</v>
      </c>
      <c r="L56" s="149">
        <f t="shared" si="5"/>
        <v>0.81100000000000705</v>
      </c>
      <c r="M56" s="149">
        <f t="shared" si="5"/>
        <v>3.3960000000000008</v>
      </c>
      <c r="N56" s="149">
        <f t="shared" si="5"/>
        <v>8.2710000000000008</v>
      </c>
      <c r="O56" s="149">
        <f t="shared" si="4"/>
        <v>1.2780000000000058</v>
      </c>
      <c r="P56" s="149">
        <f t="shared" si="4"/>
        <v>1.019999999999996</v>
      </c>
      <c r="Q56" s="149">
        <f t="shared" si="4"/>
        <v>12.702999999999975</v>
      </c>
      <c r="R56" s="149">
        <f t="shared" si="4"/>
        <v>6.2069999999999936</v>
      </c>
      <c r="S56" s="149">
        <f t="shared" si="4"/>
        <v>6.4960000000000093</v>
      </c>
      <c r="T56" s="149">
        <f t="shared" si="4"/>
        <v>10.129999999999995</v>
      </c>
      <c r="U56" s="149">
        <f t="shared" si="4"/>
        <v>2.7800000000000011</v>
      </c>
      <c r="V56" s="149">
        <f t="shared" si="4"/>
        <v>3.4130000000000109</v>
      </c>
      <c r="W56" s="149">
        <f t="shared" si="4"/>
        <v>3.9370000000000118</v>
      </c>
      <c r="X56" s="149">
        <f t="shared" si="4"/>
        <v>7.7110000000000127</v>
      </c>
      <c r="Y56" s="149">
        <f t="shared" si="4"/>
        <v>3.5310000000000059</v>
      </c>
      <c r="Z56" s="149">
        <f t="shared" si="4"/>
        <v>2.6589999999999918</v>
      </c>
      <c r="AA56" s="149">
        <f t="shared" si="4"/>
        <v>1.5209999999999972</v>
      </c>
      <c r="AB56" s="49">
        <v>2019</v>
      </c>
    </row>
    <row r="57" spans="1:28" s="6" customFormat="1" collapsed="1" x14ac:dyDescent="0.2">
      <c r="A57" s="148">
        <v>2020</v>
      </c>
      <c r="B57" s="149">
        <f t="shared" si="5"/>
        <v>-5.5159999999996217</v>
      </c>
      <c r="C57" s="149">
        <f t="shared" si="5"/>
        <v>1.6000000000000014E-2</v>
      </c>
      <c r="D57" s="149">
        <f t="shared" si="5"/>
        <v>-2.2400000000000091</v>
      </c>
      <c r="E57" s="149">
        <f t="shared" si="5"/>
        <v>-1.7999999999999988E-2</v>
      </c>
      <c r="F57" s="149">
        <f t="shared" si="5"/>
        <v>-3.1319999999999908</v>
      </c>
      <c r="G57" s="149">
        <f t="shared" si="5"/>
        <v>0.75</v>
      </c>
      <c r="H57" s="149">
        <f t="shared" si="5"/>
        <v>0.15999999999999837</v>
      </c>
      <c r="I57" s="149">
        <f t="shared" si="5"/>
        <v>-0.77700000000000102</v>
      </c>
      <c r="J57" s="149">
        <f t="shared" si="5"/>
        <v>-19.324000000000012</v>
      </c>
      <c r="K57" s="149">
        <f t="shared" si="5"/>
        <v>-4.7249999999999943</v>
      </c>
      <c r="L57" s="149">
        <f t="shared" si="5"/>
        <v>-1.3180000000000121</v>
      </c>
      <c r="M57" s="149">
        <f t="shared" si="5"/>
        <v>-13.281000000000006</v>
      </c>
      <c r="N57" s="149">
        <f t="shared" si="5"/>
        <v>9.7960000000000065</v>
      </c>
      <c r="O57" s="149">
        <f t="shared" si="4"/>
        <v>2.0689999999999955</v>
      </c>
      <c r="P57" s="149">
        <f t="shared" si="4"/>
        <v>-0.60099999999999909</v>
      </c>
      <c r="Q57" s="149">
        <f t="shared" si="4"/>
        <v>-6.55499999999995</v>
      </c>
      <c r="R57" s="149">
        <f t="shared" si="4"/>
        <v>1.9619999999999891</v>
      </c>
      <c r="S57" s="149">
        <f t="shared" si="4"/>
        <v>-8.5169999999999959</v>
      </c>
      <c r="T57" s="149">
        <f t="shared" si="4"/>
        <v>9.6760000000000446</v>
      </c>
      <c r="U57" s="149">
        <f t="shared" si="4"/>
        <v>3.3389999999999986</v>
      </c>
      <c r="V57" s="149">
        <f t="shared" si="4"/>
        <v>2.8359999999999843</v>
      </c>
      <c r="W57" s="149">
        <f t="shared" si="4"/>
        <v>3.5009999999999764</v>
      </c>
      <c r="X57" s="149">
        <f t="shared" si="4"/>
        <v>2.4239999999999782</v>
      </c>
      <c r="Y57" s="149">
        <f t="shared" si="4"/>
        <v>-1.0109999999999957</v>
      </c>
      <c r="Z57" s="149">
        <f t="shared" si="4"/>
        <v>2.5499999999999972</v>
      </c>
      <c r="AA57" s="149">
        <f t="shared" si="4"/>
        <v>0.88500000000000156</v>
      </c>
      <c r="AB57" s="49">
        <v>2020</v>
      </c>
    </row>
    <row r="58" spans="1:28" s="6" customFormat="1" x14ac:dyDescent="0.2">
      <c r="A58" s="49">
        <v>2021</v>
      </c>
      <c r="B58" s="149">
        <f t="shared" si="5"/>
        <v>15.922999999999774</v>
      </c>
      <c r="C58" s="149">
        <f t="shared" si="5"/>
        <v>-3.2000000000000028E-2</v>
      </c>
      <c r="D58" s="149">
        <f t="shared" si="5"/>
        <v>-2.0449999999999875</v>
      </c>
      <c r="E58" s="149">
        <f t="shared" si="5"/>
        <v>-4.0000000000000036E-3</v>
      </c>
      <c r="F58" s="149">
        <f t="shared" si="5"/>
        <v>-2.7710000000000008</v>
      </c>
      <c r="G58" s="149">
        <f t="shared" si="5"/>
        <v>0.38499999999999979</v>
      </c>
      <c r="H58" s="149">
        <f t="shared" si="5"/>
        <v>0.34500000000000064</v>
      </c>
      <c r="I58" s="149">
        <f t="shared" si="5"/>
        <v>-0.7710000000000008</v>
      </c>
      <c r="J58" s="149">
        <f t="shared" si="5"/>
        <v>-8.5919999999999845</v>
      </c>
      <c r="K58" s="149">
        <f t="shared" si="5"/>
        <v>3.6850000000000023</v>
      </c>
      <c r="L58" s="149">
        <f t="shared" si="5"/>
        <v>-3.0679999999999978</v>
      </c>
      <c r="M58" s="149">
        <f t="shared" si="5"/>
        <v>-9.2090000000000032</v>
      </c>
      <c r="N58" s="149">
        <f t="shared" si="5"/>
        <v>11.357999999999976</v>
      </c>
      <c r="O58" s="149">
        <f t="shared" si="4"/>
        <v>0.52700000000000102</v>
      </c>
      <c r="P58" s="149">
        <f t="shared" si="4"/>
        <v>0.28800000000000381</v>
      </c>
      <c r="Q58" s="149">
        <f t="shared" si="4"/>
        <v>-2.5250000000000341</v>
      </c>
      <c r="R58" s="149">
        <f t="shared" si="4"/>
        <v>3.5640000000000214</v>
      </c>
      <c r="S58" s="149">
        <f t="shared" si="4"/>
        <v>-6.0889999999999986</v>
      </c>
      <c r="T58" s="149">
        <f t="shared" si="4"/>
        <v>18.514999999999986</v>
      </c>
      <c r="U58" s="149">
        <f t="shared" si="4"/>
        <v>5.421999999999997</v>
      </c>
      <c r="V58" s="149">
        <f t="shared" si="4"/>
        <v>5.1310000000000002</v>
      </c>
      <c r="W58" s="149">
        <f t="shared" si="4"/>
        <v>7.9619999999999891</v>
      </c>
      <c r="X58" s="149">
        <f t="shared" si="4"/>
        <v>-0.79999999999998295</v>
      </c>
      <c r="Y58" s="149">
        <f t="shared" si="4"/>
        <v>-3.105000000000004</v>
      </c>
      <c r="Z58" s="149">
        <f t="shared" si="4"/>
        <v>1.2890000000000015</v>
      </c>
      <c r="AA58" s="149">
        <f t="shared" si="4"/>
        <v>1.0159999999999982</v>
      </c>
      <c r="AB58" s="49">
        <v>2021</v>
      </c>
    </row>
    <row r="59" spans="1:28" s="6" customFormat="1" x14ac:dyDescent="0.2">
      <c r="A59" s="49">
        <v>2022</v>
      </c>
      <c r="B59" s="149">
        <f t="shared" si="5"/>
        <v>70.137000000000171</v>
      </c>
      <c r="C59" s="149">
        <f t="shared" si="5"/>
        <v>-2.3999999999999966E-2</v>
      </c>
      <c r="D59" s="149">
        <f t="shared" si="5"/>
        <v>0.72999999999998977</v>
      </c>
      <c r="E59" s="149">
        <f t="shared" si="5"/>
        <v>-5.3000000000000005E-2</v>
      </c>
      <c r="F59" s="149">
        <f t="shared" si="5"/>
        <v>0.25799999999999557</v>
      </c>
      <c r="G59" s="149">
        <f t="shared" si="5"/>
        <v>0.12999999999999901</v>
      </c>
      <c r="H59" s="149">
        <f t="shared" si="5"/>
        <v>0.39499999999999957</v>
      </c>
      <c r="I59" s="149">
        <f t="shared" si="5"/>
        <v>1.7019999999999982</v>
      </c>
      <c r="J59" s="149">
        <f t="shared" si="5"/>
        <v>18.213999999999999</v>
      </c>
      <c r="K59" s="149">
        <f t="shared" si="5"/>
        <v>6.7479999999999905</v>
      </c>
      <c r="L59" s="149">
        <f t="shared" si="5"/>
        <v>2.0289999999999964</v>
      </c>
      <c r="M59" s="149">
        <f t="shared" si="5"/>
        <v>9.4369999999999976</v>
      </c>
      <c r="N59" s="149">
        <f t="shared" si="5"/>
        <v>15.416000000000025</v>
      </c>
      <c r="O59" s="149">
        <f t="shared" si="4"/>
        <v>-0.1319999999999979</v>
      </c>
      <c r="P59" s="149">
        <f t="shared" si="4"/>
        <v>0.53300000000000125</v>
      </c>
      <c r="Q59" s="149">
        <f t="shared" si="4"/>
        <v>17.487000000000023</v>
      </c>
      <c r="R59" s="149">
        <f t="shared" si="4"/>
        <v>9.2589999999999861</v>
      </c>
      <c r="S59" s="149">
        <f t="shared" si="4"/>
        <v>8.2279999999999802</v>
      </c>
      <c r="T59" s="149">
        <f t="shared" si="4"/>
        <v>13.025999999999954</v>
      </c>
      <c r="U59" s="149">
        <f t="shared" si="4"/>
        <v>3.6349999999999909</v>
      </c>
      <c r="V59" s="149">
        <f t="shared" si="4"/>
        <v>4.7119999999999891</v>
      </c>
      <c r="W59" s="149">
        <f t="shared" si="4"/>
        <v>4.6790000000000305</v>
      </c>
      <c r="X59" s="149">
        <f t="shared" si="4"/>
        <v>3.1850000000000023</v>
      </c>
      <c r="Y59" s="149">
        <f t="shared" si="4"/>
        <v>-0.88599999999999568</v>
      </c>
      <c r="Z59" s="149">
        <f t="shared" si="4"/>
        <v>3.4099999999999966</v>
      </c>
      <c r="AA59" s="149">
        <f t="shared" si="4"/>
        <v>0.66100000000000136</v>
      </c>
      <c r="AB59" s="49">
        <v>2022</v>
      </c>
    </row>
    <row r="60" spans="1:28" s="6" customFormat="1" x14ac:dyDescent="0.2">
      <c r="A60" s="49">
        <v>2023</v>
      </c>
      <c r="B60" s="149">
        <f t="shared" si="5"/>
        <v>38.627999999999702</v>
      </c>
      <c r="C60" s="149">
        <f t="shared" si="5"/>
        <v>2.1999999999999964E-2</v>
      </c>
      <c r="D60" s="149">
        <f t="shared" si="5"/>
        <v>1.2439999999999998</v>
      </c>
      <c r="E60" s="149">
        <f t="shared" si="5"/>
        <v>-9.999999999999995E-3</v>
      </c>
      <c r="F60" s="149">
        <f t="shared" si="5"/>
        <v>-3.4000000000006025E-2</v>
      </c>
      <c r="G60" s="149">
        <f t="shared" si="5"/>
        <v>1.3090000000000011</v>
      </c>
      <c r="H60" s="149">
        <f t="shared" si="5"/>
        <v>-2.0999999999999019E-2</v>
      </c>
      <c r="I60" s="149">
        <f t="shared" si="5"/>
        <v>2.1189999999999998</v>
      </c>
      <c r="J60" s="149">
        <f t="shared" si="5"/>
        <v>3.1720000000000255</v>
      </c>
      <c r="K60" s="149">
        <f t="shared" si="5"/>
        <v>-5.7450000000000045</v>
      </c>
      <c r="L60" s="149">
        <f t="shared" si="5"/>
        <v>1.1840000000000117</v>
      </c>
      <c r="M60" s="149">
        <f t="shared" si="5"/>
        <v>7.7330000000000041</v>
      </c>
      <c r="N60" s="149">
        <f t="shared" si="5"/>
        <v>7.7199999999999989</v>
      </c>
      <c r="O60" s="149">
        <f t="shared" si="4"/>
        <v>0.66700000000000159</v>
      </c>
      <c r="P60" s="149">
        <f t="shared" si="4"/>
        <v>0.72699999999999676</v>
      </c>
      <c r="Q60" s="149">
        <f t="shared" si="4"/>
        <v>10.421999999999969</v>
      </c>
      <c r="R60" s="149">
        <f t="shared" si="4"/>
        <v>5.9730000000000132</v>
      </c>
      <c r="S60" s="149">
        <f t="shared" si="4"/>
        <v>4.4490000000000123</v>
      </c>
      <c r="T60" s="149">
        <f t="shared" si="4"/>
        <v>9.5900000000000318</v>
      </c>
      <c r="U60" s="149">
        <f t="shared" si="4"/>
        <v>3.2330000000000041</v>
      </c>
      <c r="V60" s="149">
        <f t="shared" si="4"/>
        <v>1.7600000000000193</v>
      </c>
      <c r="W60" s="149">
        <f t="shared" si="4"/>
        <v>4.59699999999998</v>
      </c>
      <c r="X60" s="149">
        <f t="shared" si="4"/>
        <v>2.9449999999999932</v>
      </c>
      <c r="Y60" s="149">
        <f t="shared" si="4"/>
        <v>-1.1600000000000108</v>
      </c>
      <c r="Z60" s="149">
        <f t="shared" si="4"/>
        <v>2.4000000000000057</v>
      </c>
      <c r="AA60" s="149">
        <f t="shared" si="4"/>
        <v>1.7050000000000018</v>
      </c>
      <c r="AB60" s="49">
        <v>2023</v>
      </c>
    </row>
    <row r="61" spans="1:28" s="6" customFormat="1" x14ac:dyDescent="0.2">
      <c r="A61" s="49">
        <v>2024</v>
      </c>
      <c r="B61" s="149">
        <f t="shared" si="5"/>
        <v>6.5289999999999964</v>
      </c>
      <c r="C61" s="149">
        <f t="shared" si="5"/>
        <v>3.8000000000000034E-2</v>
      </c>
      <c r="D61" s="149">
        <f t="shared" si="5"/>
        <v>1.76400000000001</v>
      </c>
      <c r="E61" s="149">
        <f t="shared" si="5"/>
        <v>-1.4999999999999999E-2</v>
      </c>
      <c r="F61" s="149">
        <f t="shared" si="5"/>
        <v>0.70199999999999818</v>
      </c>
      <c r="G61" s="149">
        <f t="shared" si="5"/>
        <v>0.96400000000000041</v>
      </c>
      <c r="H61" s="149">
        <f t="shared" si="5"/>
        <v>0.11299999999999955</v>
      </c>
      <c r="I61" s="149">
        <f t="shared" si="5"/>
        <v>-2.1000000000000796E-2</v>
      </c>
      <c r="J61" s="149">
        <f t="shared" si="5"/>
        <v>-1.0790000000000077</v>
      </c>
      <c r="K61" s="149">
        <f t="shared" si="5"/>
        <v>-6.2150000000000034</v>
      </c>
      <c r="L61" s="149">
        <f t="shared" si="5"/>
        <v>2.2980000000000018</v>
      </c>
      <c r="M61" s="149">
        <f t="shared" si="5"/>
        <v>2.8380000000000081</v>
      </c>
      <c r="N61" s="149">
        <f t="shared" si="5"/>
        <v>-4.0790000000000077</v>
      </c>
      <c r="O61" s="149">
        <f t="shared" si="4"/>
        <v>1.0969999999999942</v>
      </c>
      <c r="P61" s="149">
        <f t="shared" si="4"/>
        <v>1.0790000000000006</v>
      </c>
      <c r="Q61" s="149">
        <f t="shared" si="4"/>
        <v>1.5850000000000364</v>
      </c>
      <c r="R61" s="149">
        <f t="shared" si="4"/>
        <v>1.9669999999999845</v>
      </c>
      <c r="S61" s="149">
        <f t="shared" si="4"/>
        <v>-0.382000000000005</v>
      </c>
      <c r="T61" s="149">
        <f t="shared" si="4"/>
        <v>5.2229999999999563</v>
      </c>
      <c r="U61" s="149">
        <f t="shared" si="4"/>
        <v>2.7090000000000032</v>
      </c>
      <c r="V61" s="149">
        <f t="shared" si="4"/>
        <v>-1.1410000000000196</v>
      </c>
      <c r="W61" s="149">
        <f t="shared" si="4"/>
        <v>3.6550000000000296</v>
      </c>
      <c r="X61" s="149">
        <f t="shared" si="4"/>
        <v>0.92199999999999704</v>
      </c>
      <c r="Y61" s="149">
        <f t="shared" si="4"/>
        <v>0.68800000000000239</v>
      </c>
      <c r="Z61" s="149">
        <f t="shared" si="4"/>
        <v>2.4000000000000909E-2</v>
      </c>
      <c r="AA61" s="149">
        <f t="shared" si="4"/>
        <v>0.21000000000000085</v>
      </c>
      <c r="AB61" s="49">
        <v>2024</v>
      </c>
    </row>
    <row r="62" spans="1:28" s="6" customFormat="1" x14ac:dyDescent="0.2">
      <c r="A62" s="49">
        <v>2025</v>
      </c>
      <c r="B62" s="149">
        <f t="shared" si="5"/>
        <v>-1.5779999999999745</v>
      </c>
      <c r="C62" s="149">
        <f t="shared" si="5"/>
        <v>1.5000000000000013E-2</v>
      </c>
      <c r="D62" s="149">
        <f t="shared" si="5"/>
        <v>1.1529999999999916</v>
      </c>
      <c r="E62" s="149" t="s">
        <v>19</v>
      </c>
      <c r="F62" s="149">
        <f t="shared" si="5"/>
        <v>-0.68999999999999773</v>
      </c>
      <c r="G62" s="149" t="s">
        <v>19</v>
      </c>
      <c r="H62" s="149" t="s">
        <v>19</v>
      </c>
      <c r="I62" s="149">
        <f t="shared" si="5"/>
        <v>0.48000000000000398</v>
      </c>
      <c r="J62" s="149">
        <f t="shared" si="5"/>
        <v>1.9139999999999873</v>
      </c>
      <c r="K62" s="149" t="s">
        <v>19</v>
      </c>
      <c r="L62" s="149" t="s">
        <v>19</v>
      </c>
      <c r="M62" s="149" t="s">
        <v>19</v>
      </c>
      <c r="N62" s="149">
        <f t="shared" si="5"/>
        <v>-4.2079999999999984</v>
      </c>
      <c r="O62" s="149">
        <f t="shared" si="4"/>
        <v>1.2160000000000011</v>
      </c>
      <c r="P62" s="149">
        <f t="shared" si="4"/>
        <v>0.68500000000000227</v>
      </c>
      <c r="Q62" s="149">
        <f t="shared" si="4"/>
        <v>-7.3740000000000236</v>
      </c>
      <c r="R62" s="149" t="s">
        <v>19</v>
      </c>
      <c r="S62" s="149" t="s">
        <v>19</v>
      </c>
      <c r="T62" s="149">
        <f t="shared" si="4"/>
        <v>4.2420000000000755</v>
      </c>
      <c r="U62" s="149" t="s">
        <v>19</v>
      </c>
      <c r="V62" s="149" t="s">
        <v>19</v>
      </c>
      <c r="W62" s="149" t="s">
        <v>19</v>
      </c>
      <c r="X62" s="149">
        <f t="shared" si="4"/>
        <v>0.29900000000000659</v>
      </c>
      <c r="Y62" s="149" t="s">
        <v>19</v>
      </c>
      <c r="Z62" s="149" t="s">
        <v>19</v>
      </c>
      <c r="AA62" s="149" t="s">
        <v>19</v>
      </c>
      <c r="AB62" s="49">
        <v>2025</v>
      </c>
    </row>
    <row r="63" spans="1:28" s="6" customFormat="1" ht="12" customHeight="1" x14ac:dyDescent="0.2">
      <c r="A63" s="48"/>
      <c r="B63" s="48"/>
      <c r="C63" s="48"/>
      <c r="D63" s="48"/>
      <c r="E63" s="48"/>
      <c r="F63" s="48"/>
      <c r="G63" s="48"/>
      <c r="H63" s="48"/>
      <c r="I63" s="48"/>
      <c r="J63" s="48"/>
      <c r="K63" s="48"/>
      <c r="L63" s="50"/>
      <c r="M63" s="48"/>
      <c r="N63" s="48"/>
      <c r="O63" s="48"/>
      <c r="P63" s="48"/>
      <c r="Q63" s="48"/>
      <c r="R63" s="48"/>
      <c r="S63" s="48"/>
      <c r="T63" s="48"/>
      <c r="U63" s="48"/>
      <c r="V63" s="48"/>
      <c r="W63" s="48"/>
      <c r="X63" s="48"/>
      <c r="Y63" s="48"/>
      <c r="Z63" s="48"/>
      <c r="AA63" s="48"/>
      <c r="AB63" s="48"/>
    </row>
    <row r="64" spans="1:28" s="6" customFormat="1" ht="12" customHeight="1" x14ac:dyDescent="0.2">
      <c r="A64" s="48"/>
      <c r="B64" s="172" t="s">
        <v>111</v>
      </c>
      <c r="C64" s="172"/>
      <c r="D64" s="172"/>
      <c r="E64" s="172"/>
      <c r="F64" s="172"/>
      <c r="G64" s="172"/>
      <c r="H64" s="172"/>
      <c r="I64" s="172"/>
      <c r="J64" s="172"/>
      <c r="K64" s="172"/>
      <c r="L64" s="172"/>
      <c r="M64" s="172"/>
      <c r="N64" s="172"/>
      <c r="O64" s="172" t="s">
        <v>111</v>
      </c>
      <c r="P64" s="172"/>
      <c r="Q64" s="172"/>
      <c r="R64" s="172"/>
      <c r="S64" s="172"/>
      <c r="T64" s="172"/>
      <c r="U64" s="172"/>
      <c r="V64" s="172"/>
      <c r="W64" s="172"/>
      <c r="X64" s="172"/>
      <c r="Y64" s="172"/>
      <c r="Z64" s="172"/>
      <c r="AA64" s="172"/>
      <c r="AB64" s="48"/>
    </row>
    <row r="65" spans="1:28" s="6" customFormat="1" x14ac:dyDescent="0.2">
      <c r="A65" s="49">
        <v>2008</v>
      </c>
      <c r="B65" s="152">
        <v>100</v>
      </c>
      <c r="C65" s="153">
        <f t="shared" ref="C65:AA75" si="6">ROUND(C7/$B7*100,5)</f>
        <v>5.6189999999999997E-2</v>
      </c>
      <c r="D65" s="153">
        <f t="shared" si="6"/>
        <v>8.3821200000000005</v>
      </c>
      <c r="E65" s="153">
        <f t="shared" si="6"/>
        <v>5.64E-3</v>
      </c>
      <c r="F65" s="153">
        <f t="shared" si="6"/>
        <v>7.0969699999999998</v>
      </c>
      <c r="G65" s="153">
        <f t="shared" si="6"/>
        <v>0.44738</v>
      </c>
      <c r="H65" s="153">
        <f t="shared" si="6"/>
        <v>0.83213000000000004</v>
      </c>
      <c r="I65" s="153">
        <f t="shared" si="6"/>
        <v>4.6884800000000002</v>
      </c>
      <c r="J65" s="153">
        <f t="shared" si="6"/>
        <v>20.55153</v>
      </c>
      <c r="K65" s="153">
        <f t="shared" si="6"/>
        <v>10.93052</v>
      </c>
      <c r="L65" s="153">
        <f t="shared" si="6"/>
        <v>4.593</v>
      </c>
      <c r="M65" s="153">
        <f t="shared" si="6"/>
        <v>5.0280100000000001</v>
      </c>
      <c r="N65" s="153">
        <f t="shared" si="6"/>
        <v>4.4929199999999998</v>
      </c>
      <c r="O65" s="153">
        <f t="shared" si="6"/>
        <v>2.4328599999999998</v>
      </c>
      <c r="P65" s="153">
        <f t="shared" si="6"/>
        <v>2.7593000000000001</v>
      </c>
      <c r="Q65" s="153">
        <f t="shared" si="6"/>
        <v>16.99192</v>
      </c>
      <c r="R65" s="153">
        <f t="shared" si="6"/>
        <v>8.4398900000000001</v>
      </c>
      <c r="S65" s="153">
        <f t="shared" si="6"/>
        <v>8.5520399999999999</v>
      </c>
      <c r="T65" s="153">
        <f t="shared" si="6"/>
        <v>29.542580000000001</v>
      </c>
      <c r="U65" s="153">
        <f t="shared" si="6"/>
        <v>9.3530099999999994</v>
      </c>
      <c r="V65" s="153">
        <f t="shared" si="6"/>
        <v>7.3611500000000003</v>
      </c>
      <c r="W65" s="153">
        <f t="shared" si="6"/>
        <v>12.828419999999999</v>
      </c>
      <c r="X65" s="153">
        <f t="shared" si="6"/>
        <v>10.10209</v>
      </c>
      <c r="Y65" s="153">
        <f t="shared" si="6"/>
        <v>3.9748000000000001</v>
      </c>
      <c r="Z65" s="153">
        <f t="shared" si="6"/>
        <v>4.7043600000000003</v>
      </c>
      <c r="AA65" s="153">
        <f t="shared" si="6"/>
        <v>1.42293</v>
      </c>
      <c r="AB65" s="49">
        <v>2008</v>
      </c>
    </row>
    <row r="66" spans="1:28" s="6" customFormat="1" hidden="1" outlineLevel="1" x14ac:dyDescent="0.2">
      <c r="A66" s="49">
        <v>2009</v>
      </c>
      <c r="B66" s="152">
        <v>100</v>
      </c>
      <c r="C66" s="153">
        <f t="shared" si="6"/>
        <v>3.6540000000000003E-2</v>
      </c>
      <c r="D66" s="153">
        <f t="shared" si="6"/>
        <v>8.2019699999999993</v>
      </c>
      <c r="E66" s="153">
        <f t="shared" si="6"/>
        <v>6.5599999999999999E-3</v>
      </c>
      <c r="F66" s="153">
        <f t="shared" si="6"/>
        <v>6.9981</v>
      </c>
      <c r="G66" s="153">
        <f t="shared" si="6"/>
        <v>0.42244999999999999</v>
      </c>
      <c r="H66" s="153">
        <f t="shared" si="6"/>
        <v>0.77485999999999999</v>
      </c>
      <c r="I66" s="153">
        <f t="shared" si="6"/>
        <v>4.6357100000000004</v>
      </c>
      <c r="J66" s="153">
        <f t="shared" si="6"/>
        <v>20.543579999999999</v>
      </c>
      <c r="K66" s="153">
        <f t="shared" si="6"/>
        <v>10.93852</v>
      </c>
      <c r="L66" s="153">
        <f t="shared" si="6"/>
        <v>4.4672000000000001</v>
      </c>
      <c r="M66" s="153">
        <f t="shared" si="6"/>
        <v>5.1378599999999999</v>
      </c>
      <c r="N66" s="153">
        <f t="shared" si="6"/>
        <v>4.3128700000000002</v>
      </c>
      <c r="O66" s="153">
        <f t="shared" si="6"/>
        <v>2.4573399999999999</v>
      </c>
      <c r="P66" s="153">
        <f t="shared" si="6"/>
        <v>2.6375999999999999</v>
      </c>
      <c r="Q66" s="153">
        <f t="shared" si="6"/>
        <v>17.284849999999999</v>
      </c>
      <c r="R66" s="153">
        <f t="shared" si="6"/>
        <v>8.7997300000000003</v>
      </c>
      <c r="S66" s="153">
        <f t="shared" si="6"/>
        <v>8.4851100000000006</v>
      </c>
      <c r="T66" s="153">
        <f t="shared" si="6"/>
        <v>29.699179999999998</v>
      </c>
      <c r="U66" s="153">
        <f t="shared" si="6"/>
        <v>9.1080299999999994</v>
      </c>
      <c r="V66" s="153">
        <f t="shared" si="6"/>
        <v>7.6346699999999998</v>
      </c>
      <c r="W66" s="153">
        <f t="shared" si="6"/>
        <v>12.956480000000001</v>
      </c>
      <c r="X66" s="153">
        <f t="shared" si="6"/>
        <v>10.19036</v>
      </c>
      <c r="Y66" s="153">
        <f t="shared" si="6"/>
        <v>4.0216099999999999</v>
      </c>
      <c r="Z66" s="153">
        <f t="shared" si="6"/>
        <v>4.7936199999999998</v>
      </c>
      <c r="AA66" s="153">
        <f t="shared" si="6"/>
        <v>1.37513</v>
      </c>
      <c r="AB66" s="49">
        <v>2009</v>
      </c>
    </row>
    <row r="67" spans="1:28" s="6" customFormat="1" collapsed="1" x14ac:dyDescent="0.2">
      <c r="A67" s="51">
        <v>2010</v>
      </c>
      <c r="B67" s="152">
        <v>100</v>
      </c>
      <c r="C67" s="153">
        <f t="shared" si="6"/>
        <v>3.193E-2</v>
      </c>
      <c r="D67" s="153">
        <f t="shared" si="6"/>
        <v>8.0954999999999995</v>
      </c>
      <c r="E67" s="153">
        <f t="shared" si="6"/>
        <v>5.4200000000000003E-3</v>
      </c>
      <c r="F67" s="153">
        <f t="shared" si="6"/>
        <v>6.9026899999999998</v>
      </c>
      <c r="G67" s="153">
        <f t="shared" si="6"/>
        <v>0.41620000000000001</v>
      </c>
      <c r="H67" s="153">
        <f t="shared" si="6"/>
        <v>0.77119000000000004</v>
      </c>
      <c r="I67" s="153">
        <f t="shared" si="6"/>
        <v>4.5992600000000001</v>
      </c>
      <c r="J67" s="153">
        <f t="shared" si="6"/>
        <v>20.511109999999999</v>
      </c>
      <c r="K67" s="153">
        <f t="shared" si="6"/>
        <v>10.90605</v>
      </c>
      <c r="L67" s="153">
        <f t="shared" si="6"/>
        <v>4.3618800000000002</v>
      </c>
      <c r="M67" s="153">
        <f t="shared" si="6"/>
        <v>5.2431799999999997</v>
      </c>
      <c r="N67" s="153">
        <f t="shared" si="6"/>
        <v>4.2467499999999996</v>
      </c>
      <c r="O67" s="153">
        <f t="shared" si="6"/>
        <v>2.4209700000000001</v>
      </c>
      <c r="P67" s="153">
        <f t="shared" si="6"/>
        <v>2.5351599999999999</v>
      </c>
      <c r="Q67" s="153">
        <f t="shared" si="6"/>
        <v>17.506430000000002</v>
      </c>
      <c r="R67" s="153">
        <f t="shared" si="6"/>
        <v>9.0365500000000001</v>
      </c>
      <c r="S67" s="153">
        <f t="shared" si="6"/>
        <v>8.4698700000000002</v>
      </c>
      <c r="T67" s="153">
        <f t="shared" si="6"/>
        <v>29.67923</v>
      </c>
      <c r="U67" s="153">
        <f t="shared" si="6"/>
        <v>8.92319</v>
      </c>
      <c r="V67" s="153">
        <f t="shared" si="6"/>
        <v>7.6255100000000002</v>
      </c>
      <c r="W67" s="153">
        <f t="shared" si="6"/>
        <v>13.13053</v>
      </c>
      <c r="X67" s="153">
        <f t="shared" si="6"/>
        <v>10.373659999999999</v>
      </c>
      <c r="Y67" s="153">
        <f t="shared" si="6"/>
        <v>4.0692300000000001</v>
      </c>
      <c r="Z67" s="153">
        <f t="shared" si="6"/>
        <v>4.9656799999999999</v>
      </c>
      <c r="AA67" s="153">
        <f t="shared" si="6"/>
        <v>1.3387500000000001</v>
      </c>
      <c r="AB67" s="49">
        <v>2010</v>
      </c>
    </row>
    <row r="68" spans="1:28" s="6" customFormat="1" hidden="1" outlineLevel="1" x14ac:dyDescent="0.2">
      <c r="A68" s="51">
        <v>2011</v>
      </c>
      <c r="B68" s="152">
        <v>100</v>
      </c>
      <c r="C68" s="153">
        <f t="shared" si="6"/>
        <v>3.4689999999999999E-2</v>
      </c>
      <c r="D68" s="153">
        <f t="shared" si="6"/>
        <v>8.2045600000000007</v>
      </c>
      <c r="E68" s="153">
        <f t="shared" si="6"/>
        <v>4.96E-3</v>
      </c>
      <c r="F68" s="153">
        <f t="shared" si="6"/>
        <v>7.0604100000000001</v>
      </c>
      <c r="G68" s="153">
        <f t="shared" si="6"/>
        <v>0.38425999999999999</v>
      </c>
      <c r="H68" s="153">
        <f t="shared" si="6"/>
        <v>0.75492000000000004</v>
      </c>
      <c r="I68" s="153">
        <f t="shared" si="6"/>
        <v>4.6876699999999998</v>
      </c>
      <c r="J68" s="153">
        <f t="shared" si="6"/>
        <v>20.82846</v>
      </c>
      <c r="K68" s="153">
        <f t="shared" si="6"/>
        <v>11.000640000000001</v>
      </c>
      <c r="L68" s="153">
        <f t="shared" si="6"/>
        <v>4.4969999999999999</v>
      </c>
      <c r="M68" s="153">
        <f t="shared" si="6"/>
        <v>5.3308200000000001</v>
      </c>
      <c r="N68" s="153">
        <f t="shared" si="6"/>
        <v>4.4435099999999998</v>
      </c>
      <c r="O68" s="153">
        <f t="shared" si="6"/>
        <v>2.3863500000000002</v>
      </c>
      <c r="P68" s="153">
        <f t="shared" si="6"/>
        <v>2.4737100000000001</v>
      </c>
      <c r="Q68" s="153">
        <f t="shared" si="6"/>
        <v>17.471109999999999</v>
      </c>
      <c r="R68" s="153">
        <f t="shared" si="6"/>
        <v>8.8898200000000003</v>
      </c>
      <c r="S68" s="153">
        <f t="shared" si="6"/>
        <v>8.5812899999999992</v>
      </c>
      <c r="T68" s="153">
        <f t="shared" si="6"/>
        <v>29.079160000000002</v>
      </c>
      <c r="U68" s="153">
        <f t="shared" si="6"/>
        <v>8.5876000000000001</v>
      </c>
      <c r="V68" s="153">
        <f t="shared" si="6"/>
        <v>7.4815300000000002</v>
      </c>
      <c r="W68" s="153">
        <f t="shared" si="6"/>
        <v>13.01003</v>
      </c>
      <c r="X68" s="153">
        <f t="shared" si="6"/>
        <v>10.390779999999999</v>
      </c>
      <c r="Y68" s="153">
        <f t="shared" si="6"/>
        <v>4.1106299999999996</v>
      </c>
      <c r="Z68" s="153">
        <f t="shared" si="6"/>
        <v>4.9355200000000004</v>
      </c>
      <c r="AA68" s="153">
        <f t="shared" si="6"/>
        <v>1.34463</v>
      </c>
      <c r="AB68" s="49">
        <v>2011</v>
      </c>
    </row>
    <row r="69" spans="1:28" s="6" customFormat="1" hidden="1" outlineLevel="1" x14ac:dyDescent="0.2">
      <c r="A69" s="51">
        <v>2012</v>
      </c>
      <c r="B69" s="152">
        <v>100</v>
      </c>
      <c r="C69" s="153">
        <f t="shared" si="6"/>
        <v>3.09E-2</v>
      </c>
      <c r="D69" s="153">
        <f t="shared" si="6"/>
        <v>8.1343200000000007</v>
      </c>
      <c r="E69" s="153">
        <f t="shared" si="6"/>
        <v>6.0000000000000001E-3</v>
      </c>
      <c r="F69" s="153">
        <f t="shared" si="6"/>
        <v>6.9772400000000001</v>
      </c>
      <c r="G69" s="153">
        <f t="shared" si="6"/>
        <v>0.38956000000000002</v>
      </c>
      <c r="H69" s="153">
        <f t="shared" si="6"/>
        <v>0.76151999999999997</v>
      </c>
      <c r="I69" s="153">
        <f t="shared" si="6"/>
        <v>4.7489800000000004</v>
      </c>
      <c r="J69" s="153">
        <f t="shared" si="6"/>
        <v>20.883120000000002</v>
      </c>
      <c r="K69" s="153">
        <f t="shared" si="6"/>
        <v>11.02416</v>
      </c>
      <c r="L69" s="153">
        <f t="shared" si="6"/>
        <v>4.4173400000000003</v>
      </c>
      <c r="M69" s="153">
        <f t="shared" si="6"/>
        <v>5.44163</v>
      </c>
      <c r="N69" s="153">
        <f t="shared" si="6"/>
        <v>4.59124</v>
      </c>
      <c r="O69" s="153">
        <f t="shared" si="6"/>
        <v>2.3582399999999999</v>
      </c>
      <c r="P69" s="153">
        <f t="shared" si="6"/>
        <v>2.38429</v>
      </c>
      <c r="Q69" s="153">
        <f t="shared" si="6"/>
        <v>17.756219999999999</v>
      </c>
      <c r="R69" s="153">
        <f t="shared" si="6"/>
        <v>8.8805399999999999</v>
      </c>
      <c r="S69" s="153">
        <f t="shared" si="6"/>
        <v>8.8756799999999991</v>
      </c>
      <c r="T69" s="153">
        <f t="shared" si="6"/>
        <v>28.773350000000001</v>
      </c>
      <c r="U69" s="153">
        <f t="shared" si="6"/>
        <v>8.3848699999999994</v>
      </c>
      <c r="V69" s="153">
        <f t="shared" si="6"/>
        <v>7.3713100000000003</v>
      </c>
      <c r="W69" s="153">
        <f t="shared" si="6"/>
        <v>13.01717</v>
      </c>
      <c r="X69" s="153">
        <f t="shared" si="6"/>
        <v>10.33933</v>
      </c>
      <c r="Y69" s="153">
        <f t="shared" si="6"/>
        <v>4.0710699999999997</v>
      </c>
      <c r="Z69" s="153">
        <f t="shared" si="6"/>
        <v>4.9222599999999996</v>
      </c>
      <c r="AA69" s="153">
        <f t="shared" si="6"/>
        <v>1.3460000000000001</v>
      </c>
      <c r="AB69" s="49">
        <v>2012</v>
      </c>
    </row>
    <row r="70" spans="1:28" s="6" customFormat="1" hidden="1" outlineLevel="1" x14ac:dyDescent="0.2">
      <c r="A70" s="51">
        <v>2013</v>
      </c>
      <c r="B70" s="152">
        <v>100</v>
      </c>
      <c r="C70" s="153">
        <f t="shared" si="6"/>
        <v>2.7629999999999998E-2</v>
      </c>
      <c r="D70" s="153">
        <f t="shared" si="6"/>
        <v>7.9045100000000001</v>
      </c>
      <c r="E70" s="153">
        <f t="shared" si="6"/>
        <v>6.7799999999999996E-3</v>
      </c>
      <c r="F70" s="153">
        <f t="shared" si="6"/>
        <v>6.8123399999999998</v>
      </c>
      <c r="G70" s="153">
        <f t="shared" si="6"/>
        <v>0.32955000000000001</v>
      </c>
      <c r="H70" s="153">
        <f t="shared" si="6"/>
        <v>0.75583999999999996</v>
      </c>
      <c r="I70" s="153">
        <f t="shared" si="6"/>
        <v>4.7152399999999997</v>
      </c>
      <c r="J70" s="153">
        <f t="shared" si="6"/>
        <v>20.979700000000001</v>
      </c>
      <c r="K70" s="153">
        <f t="shared" si="6"/>
        <v>11.096579999999999</v>
      </c>
      <c r="L70" s="153">
        <f t="shared" si="6"/>
        <v>4.3207899999999997</v>
      </c>
      <c r="M70" s="153">
        <f t="shared" si="6"/>
        <v>5.5623300000000002</v>
      </c>
      <c r="N70" s="153">
        <f t="shared" si="6"/>
        <v>4.68363</v>
      </c>
      <c r="O70" s="153">
        <f t="shared" si="6"/>
        <v>2.2826599999999999</v>
      </c>
      <c r="P70" s="153">
        <f t="shared" si="6"/>
        <v>2.3601200000000002</v>
      </c>
      <c r="Q70" s="153">
        <f t="shared" si="6"/>
        <v>17.821650000000002</v>
      </c>
      <c r="R70" s="153">
        <f t="shared" si="6"/>
        <v>8.9723100000000002</v>
      </c>
      <c r="S70" s="153">
        <f t="shared" si="6"/>
        <v>8.8493399999999998</v>
      </c>
      <c r="T70" s="153">
        <f t="shared" si="6"/>
        <v>28.84431</v>
      </c>
      <c r="U70" s="153">
        <f t="shared" si="6"/>
        <v>8.2161299999999997</v>
      </c>
      <c r="V70" s="153">
        <f t="shared" si="6"/>
        <v>7.4068800000000001</v>
      </c>
      <c r="W70" s="153">
        <f t="shared" si="6"/>
        <v>13.221299999999999</v>
      </c>
      <c r="X70" s="153">
        <f t="shared" si="6"/>
        <v>10.38053</v>
      </c>
      <c r="Y70" s="153">
        <f t="shared" si="6"/>
        <v>4.06813</v>
      </c>
      <c r="Z70" s="153">
        <f t="shared" si="6"/>
        <v>4.9478900000000001</v>
      </c>
      <c r="AA70" s="153">
        <f t="shared" si="6"/>
        <v>1.3645099999999999</v>
      </c>
      <c r="AB70" s="49">
        <v>2013</v>
      </c>
    </row>
    <row r="71" spans="1:28" s="6" customFormat="1" hidden="1" outlineLevel="1" x14ac:dyDescent="0.2">
      <c r="A71" s="51">
        <v>2014</v>
      </c>
      <c r="B71" s="152">
        <v>100</v>
      </c>
      <c r="C71" s="153">
        <f t="shared" si="6"/>
        <v>2.6450000000000001E-2</v>
      </c>
      <c r="D71" s="153">
        <f t="shared" si="6"/>
        <v>7.80572</v>
      </c>
      <c r="E71" s="153">
        <f t="shared" si="6"/>
        <v>7.0400000000000003E-3</v>
      </c>
      <c r="F71" s="153">
        <f t="shared" si="6"/>
        <v>6.7142499999999998</v>
      </c>
      <c r="G71" s="153">
        <f t="shared" si="6"/>
        <v>0.31601000000000001</v>
      </c>
      <c r="H71" s="153">
        <f t="shared" si="6"/>
        <v>0.76841999999999999</v>
      </c>
      <c r="I71" s="153">
        <f t="shared" si="6"/>
        <v>4.6188099999999999</v>
      </c>
      <c r="J71" s="153">
        <f t="shared" si="6"/>
        <v>20.956659999999999</v>
      </c>
      <c r="K71" s="153">
        <f t="shared" si="6"/>
        <v>11.09234</v>
      </c>
      <c r="L71" s="153">
        <f t="shared" si="6"/>
        <v>4.27393</v>
      </c>
      <c r="M71" s="153">
        <f t="shared" si="6"/>
        <v>5.5903900000000002</v>
      </c>
      <c r="N71" s="153">
        <f t="shared" si="6"/>
        <v>4.7487700000000004</v>
      </c>
      <c r="O71" s="153">
        <f t="shared" si="6"/>
        <v>2.1631999999999998</v>
      </c>
      <c r="P71" s="153">
        <f t="shared" si="6"/>
        <v>2.3174600000000001</v>
      </c>
      <c r="Q71" s="153">
        <f t="shared" si="6"/>
        <v>18.05002</v>
      </c>
      <c r="R71" s="153">
        <f t="shared" si="6"/>
        <v>9.1923600000000008</v>
      </c>
      <c r="S71" s="153">
        <f t="shared" si="6"/>
        <v>8.8576499999999996</v>
      </c>
      <c r="T71" s="153">
        <f t="shared" si="6"/>
        <v>28.97869</v>
      </c>
      <c r="U71" s="153">
        <f t="shared" si="6"/>
        <v>8.0909399999999998</v>
      </c>
      <c r="V71" s="153">
        <f t="shared" si="6"/>
        <v>7.6247299999999996</v>
      </c>
      <c r="W71" s="153">
        <f t="shared" si="6"/>
        <v>13.263019999999999</v>
      </c>
      <c r="X71" s="153">
        <f t="shared" si="6"/>
        <v>10.334210000000001</v>
      </c>
      <c r="Y71" s="153">
        <f t="shared" si="6"/>
        <v>4.0386499999999996</v>
      </c>
      <c r="Z71" s="153">
        <f t="shared" si="6"/>
        <v>4.9376300000000004</v>
      </c>
      <c r="AA71" s="153">
        <f t="shared" si="6"/>
        <v>1.3579300000000001</v>
      </c>
      <c r="AB71" s="49">
        <v>2014</v>
      </c>
    </row>
    <row r="72" spans="1:28" s="6" customFormat="1" collapsed="1" x14ac:dyDescent="0.2">
      <c r="A72" s="51">
        <v>2015</v>
      </c>
      <c r="B72" s="152">
        <v>100</v>
      </c>
      <c r="C72" s="153">
        <f t="shared" si="6"/>
        <v>2.6980000000000001E-2</v>
      </c>
      <c r="D72" s="153">
        <f t="shared" si="6"/>
        <v>7.6682899999999998</v>
      </c>
      <c r="E72" s="153">
        <f t="shared" si="6"/>
        <v>6.3499999999999997E-3</v>
      </c>
      <c r="F72" s="153">
        <f t="shared" si="6"/>
        <v>6.59056</v>
      </c>
      <c r="G72" s="153">
        <f t="shared" si="6"/>
        <v>0.33298</v>
      </c>
      <c r="H72" s="153">
        <f t="shared" si="6"/>
        <v>0.73838999999999999</v>
      </c>
      <c r="I72" s="153">
        <f t="shared" si="6"/>
        <v>4.4796800000000001</v>
      </c>
      <c r="J72" s="153">
        <f t="shared" si="6"/>
        <v>20.95823</v>
      </c>
      <c r="K72" s="153">
        <f t="shared" si="6"/>
        <v>11.06264</v>
      </c>
      <c r="L72" s="153">
        <f t="shared" si="6"/>
        <v>4.2557900000000002</v>
      </c>
      <c r="M72" s="153">
        <f t="shared" si="6"/>
        <v>5.6397899999999996</v>
      </c>
      <c r="N72" s="153">
        <f t="shared" si="6"/>
        <v>4.9382299999999999</v>
      </c>
      <c r="O72" s="153">
        <f t="shared" si="6"/>
        <v>2.0961799999999999</v>
      </c>
      <c r="P72" s="153">
        <f t="shared" si="6"/>
        <v>2.2737099999999999</v>
      </c>
      <c r="Q72" s="153">
        <f t="shared" si="6"/>
        <v>18.40775</v>
      </c>
      <c r="R72" s="153">
        <f t="shared" si="6"/>
        <v>9.3936299999999999</v>
      </c>
      <c r="S72" s="153">
        <f t="shared" si="6"/>
        <v>9.0141200000000001</v>
      </c>
      <c r="T72" s="153">
        <f t="shared" si="6"/>
        <v>29.103210000000001</v>
      </c>
      <c r="U72" s="153">
        <f t="shared" si="6"/>
        <v>8.0289000000000001</v>
      </c>
      <c r="V72" s="153">
        <f t="shared" si="6"/>
        <v>7.7259599999999997</v>
      </c>
      <c r="W72" s="153">
        <f t="shared" si="6"/>
        <v>13.34836</v>
      </c>
      <c r="X72" s="153">
        <f t="shared" si="6"/>
        <v>10.047750000000001</v>
      </c>
      <c r="Y72" s="153">
        <f t="shared" si="6"/>
        <v>3.9815999999999998</v>
      </c>
      <c r="Z72" s="153">
        <f t="shared" si="6"/>
        <v>4.7000200000000003</v>
      </c>
      <c r="AA72" s="153">
        <f t="shared" si="6"/>
        <v>1.3661300000000001</v>
      </c>
      <c r="AB72" s="49">
        <v>2015</v>
      </c>
    </row>
    <row r="73" spans="1:28" s="6" customFormat="1" hidden="1" outlineLevel="1" x14ac:dyDescent="0.2">
      <c r="A73" s="51">
        <v>2016</v>
      </c>
      <c r="B73" s="152">
        <v>100</v>
      </c>
      <c r="C73" s="153">
        <f t="shared" si="6"/>
        <v>2.743E-2</v>
      </c>
      <c r="D73" s="153">
        <f t="shared" si="6"/>
        <v>7.3933799999999996</v>
      </c>
      <c r="E73" s="153">
        <f t="shared" si="6"/>
        <v>5.45E-3</v>
      </c>
      <c r="F73" s="153">
        <f t="shared" si="6"/>
        <v>6.32254</v>
      </c>
      <c r="G73" s="153">
        <f t="shared" si="6"/>
        <v>0.35288000000000003</v>
      </c>
      <c r="H73" s="153">
        <f t="shared" si="6"/>
        <v>0.71252000000000004</v>
      </c>
      <c r="I73" s="153">
        <f t="shared" si="6"/>
        <v>4.3581899999999996</v>
      </c>
      <c r="J73" s="153">
        <f t="shared" si="6"/>
        <v>20.883120000000002</v>
      </c>
      <c r="K73" s="153">
        <f t="shared" si="6"/>
        <v>10.95088</v>
      </c>
      <c r="L73" s="153">
        <f t="shared" si="6"/>
        <v>4.2580799999999996</v>
      </c>
      <c r="M73" s="153">
        <f t="shared" si="6"/>
        <v>5.6741599999999996</v>
      </c>
      <c r="N73" s="153">
        <f t="shared" si="6"/>
        <v>5.2230600000000003</v>
      </c>
      <c r="O73" s="153">
        <f t="shared" si="6"/>
        <v>2.0167099999999998</v>
      </c>
      <c r="P73" s="153">
        <f t="shared" si="6"/>
        <v>2.2315299999999998</v>
      </c>
      <c r="Q73" s="153">
        <f t="shared" si="6"/>
        <v>18.979030000000002</v>
      </c>
      <c r="R73" s="153">
        <f t="shared" si="6"/>
        <v>9.58596</v>
      </c>
      <c r="S73" s="153">
        <f t="shared" si="6"/>
        <v>9.3930799999999994</v>
      </c>
      <c r="T73" s="153">
        <f t="shared" si="6"/>
        <v>28.96996</v>
      </c>
      <c r="U73" s="153">
        <f t="shared" si="6"/>
        <v>7.9322299999999997</v>
      </c>
      <c r="V73" s="153">
        <f t="shared" si="6"/>
        <v>7.6391400000000003</v>
      </c>
      <c r="W73" s="153">
        <f t="shared" si="6"/>
        <v>13.39859</v>
      </c>
      <c r="X73" s="153">
        <f t="shared" si="6"/>
        <v>9.9175799999999992</v>
      </c>
      <c r="Y73" s="153">
        <f t="shared" si="6"/>
        <v>3.8842599999999998</v>
      </c>
      <c r="Z73" s="153">
        <f t="shared" si="6"/>
        <v>4.6809599999999998</v>
      </c>
      <c r="AA73" s="153">
        <f t="shared" si="6"/>
        <v>1.35236</v>
      </c>
      <c r="AB73" s="49">
        <v>2016</v>
      </c>
    </row>
    <row r="74" spans="1:28" s="6" customFormat="1" hidden="1" outlineLevel="1" x14ac:dyDescent="0.2">
      <c r="A74" s="51">
        <v>2017</v>
      </c>
      <c r="B74" s="152">
        <v>100</v>
      </c>
      <c r="C74" s="153">
        <f t="shared" si="6"/>
        <v>2.843E-2</v>
      </c>
      <c r="D74" s="153">
        <f t="shared" si="6"/>
        <v>7.0794499999999996</v>
      </c>
      <c r="E74" s="153">
        <f t="shared" si="6"/>
        <v>4.9300000000000004E-3</v>
      </c>
      <c r="F74" s="153">
        <f t="shared" si="6"/>
        <v>6.0304099999999998</v>
      </c>
      <c r="G74" s="153">
        <f t="shared" si="6"/>
        <v>0.3644</v>
      </c>
      <c r="H74" s="153">
        <f t="shared" si="6"/>
        <v>0.67971000000000004</v>
      </c>
      <c r="I74" s="153">
        <f t="shared" si="6"/>
        <v>4.3679199999999998</v>
      </c>
      <c r="J74" s="153">
        <f t="shared" si="6"/>
        <v>20.62621</v>
      </c>
      <c r="K74" s="153">
        <f t="shared" si="6"/>
        <v>10.75497</v>
      </c>
      <c r="L74" s="153">
        <f t="shared" si="6"/>
        <v>4.2331700000000003</v>
      </c>
      <c r="M74" s="153">
        <f t="shared" si="6"/>
        <v>5.6380800000000004</v>
      </c>
      <c r="N74" s="153">
        <f t="shared" si="6"/>
        <v>5.5196199999999997</v>
      </c>
      <c r="O74" s="153">
        <f t="shared" si="6"/>
        <v>1.9452499999999999</v>
      </c>
      <c r="P74" s="153">
        <f t="shared" si="6"/>
        <v>2.14418</v>
      </c>
      <c r="Q74" s="153">
        <f t="shared" si="6"/>
        <v>19.683140000000002</v>
      </c>
      <c r="R74" s="153">
        <f t="shared" si="6"/>
        <v>9.9397900000000003</v>
      </c>
      <c r="S74" s="153">
        <f t="shared" si="6"/>
        <v>9.7433499999999995</v>
      </c>
      <c r="T74" s="153">
        <f t="shared" si="6"/>
        <v>28.8169</v>
      </c>
      <c r="U74" s="153">
        <f t="shared" si="6"/>
        <v>7.8174999999999999</v>
      </c>
      <c r="V74" s="153">
        <f t="shared" si="6"/>
        <v>7.5906399999999996</v>
      </c>
      <c r="W74" s="153">
        <f t="shared" si="6"/>
        <v>13.408759999999999</v>
      </c>
      <c r="X74" s="153">
        <f t="shared" si="6"/>
        <v>9.7888900000000003</v>
      </c>
      <c r="Y74" s="153">
        <f t="shared" si="6"/>
        <v>3.7552300000000001</v>
      </c>
      <c r="Z74" s="153">
        <f t="shared" si="6"/>
        <v>4.6916599999999997</v>
      </c>
      <c r="AA74" s="153">
        <f t="shared" si="6"/>
        <v>1.3420000000000001</v>
      </c>
      <c r="AB74" s="49">
        <v>2017</v>
      </c>
    </row>
    <row r="75" spans="1:28" s="6" customFormat="1" hidden="1" outlineLevel="1" x14ac:dyDescent="0.2">
      <c r="A75" s="51">
        <v>2018</v>
      </c>
      <c r="B75" s="152">
        <v>100</v>
      </c>
      <c r="C75" s="153">
        <f t="shared" si="6"/>
        <v>2.7779999999999999E-2</v>
      </c>
      <c r="D75" s="153">
        <f t="shared" si="6"/>
        <v>6.9011500000000003</v>
      </c>
      <c r="E75" s="153">
        <f t="shared" si="6"/>
        <v>5.0400000000000002E-3</v>
      </c>
      <c r="F75" s="153">
        <f t="shared" si="6"/>
        <v>5.8532599999999997</v>
      </c>
      <c r="G75" s="153">
        <f t="shared" si="6"/>
        <v>0.35852000000000001</v>
      </c>
      <c r="H75" s="153">
        <f t="shared" ref="F75:AA82" si="7">ROUND(H17/$B17*100,5)</f>
        <v>0.68432000000000004</v>
      </c>
      <c r="I75" s="153">
        <f t="shared" si="7"/>
        <v>4.4358199999999997</v>
      </c>
      <c r="J75" s="153">
        <f t="shared" si="7"/>
        <v>20.415120000000002</v>
      </c>
      <c r="K75" s="153">
        <f t="shared" si="7"/>
        <v>10.59545</v>
      </c>
      <c r="L75" s="153">
        <f t="shared" si="7"/>
        <v>4.2450400000000004</v>
      </c>
      <c r="M75" s="153">
        <f t="shared" si="7"/>
        <v>5.57463</v>
      </c>
      <c r="N75" s="153">
        <f t="shared" si="7"/>
        <v>5.8337300000000001</v>
      </c>
      <c r="O75" s="153">
        <f t="shared" si="7"/>
        <v>1.9299599999999999</v>
      </c>
      <c r="P75" s="153">
        <f t="shared" si="7"/>
        <v>2.1674099999999998</v>
      </c>
      <c r="Q75" s="153">
        <f t="shared" si="7"/>
        <v>19.820830000000001</v>
      </c>
      <c r="R75" s="153">
        <f t="shared" si="7"/>
        <v>10.146649999999999</v>
      </c>
      <c r="S75" s="153">
        <f t="shared" si="7"/>
        <v>9.6741700000000002</v>
      </c>
      <c r="T75" s="153">
        <f t="shared" si="7"/>
        <v>28.711849999999998</v>
      </c>
      <c r="U75" s="153">
        <f t="shared" si="7"/>
        <v>7.73447</v>
      </c>
      <c r="V75" s="153">
        <f t="shared" si="7"/>
        <v>7.5867000000000004</v>
      </c>
      <c r="W75" s="153">
        <f t="shared" si="7"/>
        <v>13.39067</v>
      </c>
      <c r="X75" s="153">
        <f t="shared" si="7"/>
        <v>9.7563399999999998</v>
      </c>
      <c r="Y75" s="153">
        <f t="shared" si="7"/>
        <v>3.7191200000000002</v>
      </c>
      <c r="Z75" s="153">
        <f t="shared" si="7"/>
        <v>4.7233099999999997</v>
      </c>
      <c r="AA75" s="153">
        <f t="shared" si="7"/>
        <v>1.3139099999999999</v>
      </c>
      <c r="AB75" s="49">
        <v>2018</v>
      </c>
    </row>
    <row r="76" spans="1:28" s="6" customFormat="1" hidden="1" outlineLevel="1" collapsed="1" x14ac:dyDescent="0.2">
      <c r="A76" s="51">
        <v>2019</v>
      </c>
      <c r="B76" s="152">
        <v>100</v>
      </c>
      <c r="C76" s="153">
        <f t="shared" ref="C76:E82" si="8">ROUND(C18/$B18*100,5)</f>
        <v>2.3560000000000001E-2</v>
      </c>
      <c r="D76" s="153">
        <f t="shared" si="8"/>
        <v>6.7186399999999997</v>
      </c>
      <c r="E76" s="153">
        <f t="shared" si="8"/>
        <v>8.8800000000000007E-3</v>
      </c>
      <c r="F76" s="153">
        <f t="shared" si="7"/>
        <v>5.6809099999999999</v>
      </c>
      <c r="G76" s="153">
        <f t="shared" si="7"/>
        <v>0.35502</v>
      </c>
      <c r="H76" s="153">
        <f t="shared" si="7"/>
        <v>0.67383000000000004</v>
      </c>
      <c r="I76" s="153">
        <f t="shared" si="7"/>
        <v>4.4772299999999996</v>
      </c>
      <c r="J76" s="153">
        <f t="shared" si="7"/>
        <v>20.18927</v>
      </c>
      <c r="K76" s="153">
        <f t="shared" si="7"/>
        <v>10.39875</v>
      </c>
      <c r="L76" s="153">
        <f t="shared" si="7"/>
        <v>4.1837999999999997</v>
      </c>
      <c r="M76" s="153">
        <f t="shared" si="7"/>
        <v>5.6067200000000001</v>
      </c>
      <c r="N76" s="153">
        <f t="shared" si="7"/>
        <v>6.0950100000000003</v>
      </c>
      <c r="O76" s="153">
        <f t="shared" si="7"/>
        <v>1.94601</v>
      </c>
      <c r="P76" s="153">
        <f t="shared" si="7"/>
        <v>2.1653899999999999</v>
      </c>
      <c r="Q76" s="153">
        <f t="shared" si="7"/>
        <v>19.965260000000001</v>
      </c>
      <c r="R76" s="153">
        <f t="shared" si="7"/>
        <v>10.20631</v>
      </c>
      <c r="S76" s="153">
        <f t="shared" si="7"/>
        <v>9.7589500000000005</v>
      </c>
      <c r="T76" s="153">
        <f t="shared" si="7"/>
        <v>28.521830000000001</v>
      </c>
      <c r="U76" s="153">
        <f t="shared" si="7"/>
        <v>7.6857499999999996</v>
      </c>
      <c r="V76" s="153">
        <f t="shared" si="7"/>
        <v>7.5720299999999998</v>
      </c>
      <c r="W76" s="153">
        <f t="shared" si="7"/>
        <v>13.26404</v>
      </c>
      <c r="X76" s="153">
        <f t="shared" si="7"/>
        <v>9.8978199999999994</v>
      </c>
      <c r="Y76" s="153">
        <f t="shared" si="7"/>
        <v>3.8016100000000002</v>
      </c>
      <c r="Z76" s="153">
        <f t="shared" si="7"/>
        <v>4.7399500000000003</v>
      </c>
      <c r="AA76" s="153">
        <f t="shared" si="7"/>
        <v>1.35626</v>
      </c>
      <c r="AB76" s="49">
        <v>2019</v>
      </c>
    </row>
    <row r="77" spans="1:28" s="6" customFormat="1" collapsed="1" x14ac:dyDescent="0.2">
      <c r="A77" s="51">
        <v>2020</v>
      </c>
      <c r="B77" s="152">
        <v>100</v>
      </c>
      <c r="C77" s="153">
        <f t="shared" si="8"/>
        <v>2.4389999999999998E-2</v>
      </c>
      <c r="D77" s="153">
        <f t="shared" si="8"/>
        <v>6.6281600000000003</v>
      </c>
      <c r="E77" s="153">
        <f t="shared" si="8"/>
        <v>8.0300000000000007E-3</v>
      </c>
      <c r="F77" s="153">
        <f t="shared" si="7"/>
        <v>5.5444899999999997</v>
      </c>
      <c r="G77" s="153">
        <f t="shared" si="7"/>
        <v>0.39226</v>
      </c>
      <c r="H77" s="153">
        <f t="shared" si="7"/>
        <v>0.68337999999999999</v>
      </c>
      <c r="I77" s="153">
        <f t="shared" si="7"/>
        <v>4.4515700000000002</v>
      </c>
      <c r="J77" s="153">
        <f t="shared" si="7"/>
        <v>19.307929999999999</v>
      </c>
      <c r="K77" s="153">
        <f t="shared" si="7"/>
        <v>10.197839999999999</v>
      </c>
      <c r="L77" s="153">
        <f t="shared" si="7"/>
        <v>4.1311799999999996</v>
      </c>
      <c r="M77" s="153">
        <f t="shared" si="7"/>
        <v>4.9789199999999996</v>
      </c>
      <c r="N77" s="153">
        <f t="shared" si="7"/>
        <v>6.5853799999999998</v>
      </c>
      <c r="O77" s="153">
        <f t="shared" si="7"/>
        <v>2.0513400000000002</v>
      </c>
      <c r="P77" s="153">
        <f t="shared" si="7"/>
        <v>2.14208</v>
      </c>
      <c r="Q77" s="153">
        <f t="shared" si="7"/>
        <v>19.701309999999999</v>
      </c>
      <c r="R77" s="153">
        <f t="shared" si="7"/>
        <v>10.32851</v>
      </c>
      <c r="S77" s="153">
        <f t="shared" si="7"/>
        <v>9.3727999999999998</v>
      </c>
      <c r="T77" s="153">
        <f t="shared" si="7"/>
        <v>29.066269999999999</v>
      </c>
      <c r="U77" s="153">
        <f t="shared" si="7"/>
        <v>7.8678699999999999</v>
      </c>
      <c r="V77" s="153">
        <f t="shared" si="7"/>
        <v>7.7294999999999998</v>
      </c>
      <c r="W77" s="153">
        <f t="shared" si="7"/>
        <v>13.46889</v>
      </c>
      <c r="X77" s="153">
        <f t="shared" si="7"/>
        <v>10.04156</v>
      </c>
      <c r="Y77" s="153">
        <f t="shared" si="7"/>
        <v>3.7628300000000001</v>
      </c>
      <c r="Z77" s="153">
        <f t="shared" si="7"/>
        <v>4.8760199999999996</v>
      </c>
      <c r="AA77" s="153">
        <f t="shared" si="7"/>
        <v>1.4027099999999999</v>
      </c>
      <c r="AB77" s="49">
        <v>2020</v>
      </c>
    </row>
    <row r="78" spans="1:28" s="6" customFormat="1" hidden="1" outlineLevel="1" x14ac:dyDescent="0.2">
      <c r="A78" s="154">
        <v>2021</v>
      </c>
      <c r="B78" s="152">
        <v>100</v>
      </c>
      <c r="C78" s="153">
        <f t="shared" si="8"/>
        <v>2.2669999999999999E-2</v>
      </c>
      <c r="D78" s="153">
        <f t="shared" si="8"/>
        <v>6.47926</v>
      </c>
      <c r="E78" s="153">
        <f t="shared" si="8"/>
        <v>7.7799999999999996E-3</v>
      </c>
      <c r="F78" s="153">
        <f t="shared" si="7"/>
        <v>5.3690100000000003</v>
      </c>
      <c r="G78" s="153">
        <f t="shared" si="7"/>
        <v>0.40775</v>
      </c>
      <c r="H78" s="153">
        <f t="shared" si="7"/>
        <v>0.69472</v>
      </c>
      <c r="I78" s="153">
        <f t="shared" si="7"/>
        <v>4.3804999999999996</v>
      </c>
      <c r="J78" s="153">
        <f t="shared" si="7"/>
        <v>18.747620000000001</v>
      </c>
      <c r="K78" s="153">
        <f t="shared" si="7"/>
        <v>10.29683</v>
      </c>
      <c r="L78" s="153">
        <f t="shared" si="7"/>
        <v>3.9522400000000002</v>
      </c>
      <c r="M78" s="153">
        <f t="shared" si="7"/>
        <v>4.4985499999999998</v>
      </c>
      <c r="N78" s="153">
        <f t="shared" si="7"/>
        <v>7.0805199999999999</v>
      </c>
      <c r="O78" s="153">
        <f t="shared" si="7"/>
        <v>2.0609600000000001</v>
      </c>
      <c r="P78" s="153">
        <f t="shared" si="7"/>
        <v>2.1395300000000002</v>
      </c>
      <c r="Q78" s="153">
        <f t="shared" si="7"/>
        <v>19.429369999999999</v>
      </c>
      <c r="R78" s="153">
        <f t="shared" si="7"/>
        <v>10.42069</v>
      </c>
      <c r="S78" s="153">
        <f t="shared" si="7"/>
        <v>9.00868</v>
      </c>
      <c r="T78" s="153">
        <f t="shared" si="7"/>
        <v>29.733219999999999</v>
      </c>
      <c r="U78" s="153">
        <f t="shared" si="7"/>
        <v>8.0681100000000008</v>
      </c>
      <c r="V78" s="153">
        <f t="shared" si="7"/>
        <v>7.9168200000000004</v>
      </c>
      <c r="W78" s="153">
        <f t="shared" si="7"/>
        <v>13.748290000000001</v>
      </c>
      <c r="X78" s="153">
        <f t="shared" si="7"/>
        <v>9.9263399999999997</v>
      </c>
      <c r="Y78" s="153">
        <f t="shared" si="7"/>
        <v>3.5849199999999999</v>
      </c>
      <c r="Z78" s="153">
        <f t="shared" si="7"/>
        <v>4.9006400000000001</v>
      </c>
      <c r="AA78" s="153">
        <f t="shared" si="7"/>
        <v>1.4407799999999999</v>
      </c>
      <c r="AB78" s="49">
        <v>2021</v>
      </c>
    </row>
    <row r="79" spans="1:28" s="6" customFormat="1" hidden="1" outlineLevel="1" x14ac:dyDescent="0.2">
      <c r="A79" s="154">
        <v>2022</v>
      </c>
      <c r="B79" s="152">
        <v>100</v>
      </c>
      <c r="C79" s="153">
        <f t="shared" si="8"/>
        <v>2.0820000000000002E-2</v>
      </c>
      <c r="D79" s="153">
        <f t="shared" si="8"/>
        <v>6.3020399999999999</v>
      </c>
      <c r="E79" s="153">
        <f t="shared" si="8"/>
        <v>5.0600000000000003E-3</v>
      </c>
      <c r="F79" s="153">
        <f t="shared" si="7"/>
        <v>5.2060300000000002</v>
      </c>
      <c r="G79" s="153">
        <f t="shared" si="7"/>
        <v>0.40050999999999998</v>
      </c>
      <c r="H79" s="153">
        <f t="shared" si="7"/>
        <v>0.69042999999999999</v>
      </c>
      <c r="I79" s="153">
        <f t="shared" si="7"/>
        <v>4.3168300000000004</v>
      </c>
      <c r="J79" s="153">
        <f t="shared" si="7"/>
        <v>18.982949999999999</v>
      </c>
      <c r="K79" s="153">
        <f t="shared" si="7"/>
        <v>10.27481</v>
      </c>
      <c r="L79" s="153">
        <f t="shared" si="7"/>
        <v>3.9177200000000001</v>
      </c>
      <c r="M79" s="153">
        <f t="shared" si="7"/>
        <v>4.7904200000000001</v>
      </c>
      <c r="N79" s="153">
        <f t="shared" si="7"/>
        <v>7.5660499999999997</v>
      </c>
      <c r="O79" s="153">
        <f t="shared" si="7"/>
        <v>1.98767</v>
      </c>
      <c r="P79" s="153">
        <f t="shared" si="7"/>
        <v>2.0945800000000001</v>
      </c>
      <c r="Q79" s="153">
        <f t="shared" si="7"/>
        <v>19.608709999999999</v>
      </c>
      <c r="R79" s="153">
        <f t="shared" si="7"/>
        <v>10.51131</v>
      </c>
      <c r="S79" s="153">
        <f t="shared" si="7"/>
        <v>9.09741</v>
      </c>
      <c r="T79" s="153">
        <f t="shared" si="7"/>
        <v>29.369509999999998</v>
      </c>
      <c r="U79" s="153">
        <f t="shared" si="7"/>
        <v>7.9740799999999998</v>
      </c>
      <c r="V79" s="153">
        <f t="shared" si="7"/>
        <v>7.8777600000000003</v>
      </c>
      <c r="W79" s="153">
        <f t="shared" si="7"/>
        <v>13.517659999999999</v>
      </c>
      <c r="X79" s="153">
        <f t="shared" si="7"/>
        <v>9.7508499999999998</v>
      </c>
      <c r="Y79" s="153">
        <f t="shared" si="7"/>
        <v>3.4269400000000001</v>
      </c>
      <c r="Z79" s="153">
        <f t="shared" si="7"/>
        <v>4.8993799999999998</v>
      </c>
      <c r="AA79" s="153">
        <f t="shared" si="7"/>
        <v>1.4245399999999999</v>
      </c>
      <c r="AB79" s="49">
        <v>2022</v>
      </c>
    </row>
    <row r="80" spans="1:28" s="6" customFormat="1" collapsed="1" x14ac:dyDescent="0.2">
      <c r="A80" s="49">
        <v>2023</v>
      </c>
      <c r="B80" s="152">
        <v>100</v>
      </c>
      <c r="C80" s="153">
        <f t="shared" si="8"/>
        <v>2.145E-2</v>
      </c>
      <c r="D80" s="153">
        <f t="shared" si="8"/>
        <v>6.2477</v>
      </c>
      <c r="E80" s="153">
        <f t="shared" si="8"/>
        <v>4.5199999999999997E-3</v>
      </c>
      <c r="F80" s="153">
        <f t="shared" si="7"/>
        <v>5.1126899999999997</v>
      </c>
      <c r="G80" s="153">
        <f t="shared" si="7"/>
        <v>0.45318999999999998</v>
      </c>
      <c r="H80" s="153">
        <f t="shared" si="7"/>
        <v>0.67730000000000001</v>
      </c>
      <c r="I80" s="153">
        <f t="shared" si="7"/>
        <v>4.33744</v>
      </c>
      <c r="J80" s="153">
        <f t="shared" si="7"/>
        <v>18.793040000000001</v>
      </c>
      <c r="K80" s="153">
        <f t="shared" si="7"/>
        <v>9.8314299999999992</v>
      </c>
      <c r="L80" s="153">
        <f t="shared" si="7"/>
        <v>3.9026900000000002</v>
      </c>
      <c r="M80" s="153">
        <f t="shared" si="7"/>
        <v>5.0589199999999996</v>
      </c>
      <c r="N80" s="153">
        <f t="shared" si="7"/>
        <v>7.7850200000000003</v>
      </c>
      <c r="O80" s="153">
        <f t="shared" si="7"/>
        <v>1.9830700000000001</v>
      </c>
      <c r="P80" s="153">
        <f t="shared" si="7"/>
        <v>2.09083</v>
      </c>
      <c r="Q80" s="153">
        <f t="shared" si="7"/>
        <v>19.738679999999999</v>
      </c>
      <c r="R80" s="153">
        <f t="shared" si="7"/>
        <v>10.598610000000001</v>
      </c>
      <c r="S80" s="153">
        <f t="shared" si="7"/>
        <v>9.1400799999999993</v>
      </c>
      <c r="T80" s="153">
        <f t="shared" si="7"/>
        <v>29.28941</v>
      </c>
      <c r="U80" s="153">
        <f t="shared" si="7"/>
        <v>7.9810499999999998</v>
      </c>
      <c r="V80" s="153">
        <f t="shared" si="7"/>
        <v>7.8192000000000004</v>
      </c>
      <c r="W80" s="153">
        <f t="shared" si="7"/>
        <v>13.48915</v>
      </c>
      <c r="X80" s="153">
        <f t="shared" si="7"/>
        <v>9.7133599999999998</v>
      </c>
      <c r="Y80" s="153">
        <f t="shared" si="7"/>
        <v>3.3135699999999999</v>
      </c>
      <c r="Z80" s="153">
        <f t="shared" si="7"/>
        <v>4.9225399999999997</v>
      </c>
      <c r="AA80" s="153">
        <f t="shared" si="7"/>
        <v>1.47725</v>
      </c>
      <c r="AB80" s="49">
        <v>2023</v>
      </c>
    </row>
    <row r="81" spans="1:28" s="6" customFormat="1" x14ac:dyDescent="0.2">
      <c r="A81" s="49">
        <v>2024</v>
      </c>
      <c r="B81" s="152">
        <v>100</v>
      </c>
      <c r="C81" s="153">
        <f t="shared" si="8"/>
        <v>2.3120000000000002E-2</v>
      </c>
      <c r="D81" s="153">
        <f t="shared" si="8"/>
        <v>6.3094200000000003</v>
      </c>
      <c r="E81" s="153">
        <f t="shared" si="8"/>
        <v>3.82E-3</v>
      </c>
      <c r="F81" s="153">
        <f t="shared" si="7"/>
        <v>5.1294500000000003</v>
      </c>
      <c r="G81" s="153">
        <f t="shared" si="7"/>
        <v>0.49571999999999999</v>
      </c>
      <c r="H81" s="153">
        <f t="shared" si="7"/>
        <v>0.68042999999999998</v>
      </c>
      <c r="I81" s="153">
        <f t="shared" si="7"/>
        <v>4.3235999999999999</v>
      </c>
      <c r="J81" s="153">
        <f t="shared" si="7"/>
        <v>18.688099999999999</v>
      </c>
      <c r="K81" s="153">
        <f t="shared" si="7"/>
        <v>9.5193899999999996</v>
      </c>
      <c r="L81" s="153">
        <f t="shared" si="7"/>
        <v>3.9956700000000001</v>
      </c>
      <c r="M81" s="153">
        <f t="shared" si="7"/>
        <v>5.1730400000000003</v>
      </c>
      <c r="N81" s="153">
        <f t="shared" si="7"/>
        <v>7.5762600000000004</v>
      </c>
      <c r="O81" s="153">
        <f t="shared" si="7"/>
        <v>2.0270999999999999</v>
      </c>
      <c r="P81" s="153">
        <f t="shared" si="7"/>
        <v>2.1337199999999998</v>
      </c>
      <c r="Q81" s="153">
        <f t="shared" si="7"/>
        <v>19.75217</v>
      </c>
      <c r="R81" s="153">
        <f t="shared" si="7"/>
        <v>10.65663</v>
      </c>
      <c r="S81" s="153">
        <f t="shared" si="7"/>
        <v>9.0955300000000001</v>
      </c>
      <c r="T81" s="153">
        <f t="shared" si="7"/>
        <v>29.440069999999999</v>
      </c>
      <c r="U81" s="153">
        <f t="shared" si="7"/>
        <v>8.0806199999999997</v>
      </c>
      <c r="V81" s="153">
        <f t="shared" si="7"/>
        <v>7.7440499999999997</v>
      </c>
      <c r="W81" s="153">
        <f t="shared" si="7"/>
        <v>13.615410000000001</v>
      </c>
      <c r="X81" s="153">
        <f t="shared" si="7"/>
        <v>9.7264499999999998</v>
      </c>
      <c r="Y81" s="153">
        <f t="shared" si="7"/>
        <v>3.3350300000000002</v>
      </c>
      <c r="Z81" s="153">
        <f t="shared" si="7"/>
        <v>4.9090100000000003</v>
      </c>
      <c r="AA81" s="153">
        <f t="shared" si="7"/>
        <v>1.48241</v>
      </c>
      <c r="AB81" s="49">
        <v>2024</v>
      </c>
    </row>
    <row r="82" spans="1:28" s="6" customFormat="1" x14ac:dyDescent="0.2">
      <c r="A82" s="49">
        <v>2025</v>
      </c>
      <c r="B82" s="152">
        <v>100</v>
      </c>
      <c r="C82" s="153">
        <f t="shared" si="8"/>
        <v>2.3820000000000001E-2</v>
      </c>
      <c r="D82" s="153">
        <f t="shared" si="8"/>
        <v>6.36646</v>
      </c>
      <c r="E82" s="149" t="s">
        <v>19</v>
      </c>
      <c r="F82" s="153">
        <f t="shared" si="7"/>
        <v>5.1017099999999997</v>
      </c>
      <c r="G82" s="149" t="s">
        <v>19</v>
      </c>
      <c r="H82" s="149" t="s">
        <v>19</v>
      </c>
      <c r="I82" s="153">
        <f t="shared" si="7"/>
        <v>4.34856</v>
      </c>
      <c r="J82" s="153">
        <f t="shared" si="7"/>
        <v>18.788699999999999</v>
      </c>
      <c r="K82" s="149" t="s">
        <v>19</v>
      </c>
      <c r="L82" s="149" t="s">
        <v>19</v>
      </c>
      <c r="M82" s="149" t="s">
        <v>19</v>
      </c>
      <c r="N82" s="153">
        <f t="shared" si="7"/>
        <v>7.3900699999999997</v>
      </c>
      <c r="O82" s="153">
        <f t="shared" si="7"/>
        <v>2.0839300000000001</v>
      </c>
      <c r="P82" s="153">
        <f t="shared" si="7"/>
        <v>2.1664500000000002</v>
      </c>
      <c r="Q82" s="153">
        <f t="shared" si="7"/>
        <v>19.430540000000001</v>
      </c>
      <c r="R82" s="149" t="s">
        <v>19</v>
      </c>
      <c r="S82" s="149" t="s">
        <v>19</v>
      </c>
      <c r="T82" s="153">
        <f t="shared" si="7"/>
        <v>29.654409999999999</v>
      </c>
      <c r="U82" s="149" t="s">
        <v>19</v>
      </c>
      <c r="V82" s="149" t="s">
        <v>19</v>
      </c>
      <c r="W82" s="149" t="s">
        <v>19</v>
      </c>
      <c r="X82" s="153">
        <f t="shared" si="7"/>
        <v>9.7470599999999994</v>
      </c>
      <c r="Y82" s="149" t="s">
        <v>19</v>
      </c>
      <c r="Z82" s="149" t="s">
        <v>19</v>
      </c>
      <c r="AA82" s="149" t="s">
        <v>19</v>
      </c>
      <c r="AB82" s="49">
        <v>2025</v>
      </c>
    </row>
    <row r="83" spans="1:28" s="6" customFormat="1" x14ac:dyDescent="0.2">
      <c r="A83" s="48" t="s">
        <v>43</v>
      </c>
      <c r="B83" s="48"/>
      <c r="C83" s="48"/>
      <c r="D83" s="48"/>
      <c r="E83" s="48"/>
      <c r="F83" s="48"/>
      <c r="G83" s="48"/>
      <c r="H83" s="48"/>
      <c r="I83" s="48"/>
      <c r="J83" s="48"/>
      <c r="K83" s="48"/>
      <c r="L83" s="48"/>
      <c r="M83" s="48"/>
      <c r="N83" s="48"/>
      <c r="O83" s="48"/>
      <c r="P83" s="48"/>
      <c r="Q83" s="48"/>
      <c r="R83" s="48"/>
      <c r="S83" s="48"/>
      <c r="T83" s="48"/>
      <c r="U83" s="48"/>
      <c r="V83" s="48"/>
      <c r="W83" s="48"/>
      <c r="X83" s="48"/>
      <c r="Y83" s="48"/>
      <c r="Z83" s="48"/>
      <c r="AA83" s="48"/>
      <c r="AB83" s="48"/>
    </row>
    <row r="84" spans="1:28" s="6" customFormat="1" x14ac:dyDescent="0.2">
      <c r="A84" s="188" t="s">
        <v>157</v>
      </c>
      <c r="B84" s="188"/>
      <c r="C84" s="188"/>
      <c r="D84" s="188"/>
      <c r="E84" s="188"/>
      <c r="F84" s="188"/>
      <c r="G84" s="188"/>
      <c r="H84" s="188"/>
      <c r="I84" s="188"/>
      <c r="J84" s="188"/>
      <c r="K84" s="188"/>
      <c r="L84" s="188"/>
      <c r="M84" s="188"/>
      <c r="N84" s="188"/>
      <c r="O84" s="48"/>
      <c r="P84" s="48"/>
      <c r="Q84" s="48"/>
      <c r="R84" s="48"/>
      <c r="S84" s="48"/>
      <c r="T84" s="48"/>
      <c r="U84" s="48"/>
      <c r="V84" s="48"/>
      <c r="W84" s="48"/>
      <c r="X84" s="48"/>
      <c r="Y84" s="48"/>
      <c r="Z84" s="48"/>
      <c r="AA84" s="48"/>
      <c r="AB84" s="48"/>
    </row>
    <row r="85" spans="1:28" s="6" customFormat="1" x14ac:dyDescent="0.2">
      <c r="A85" s="188"/>
      <c r="B85" s="188"/>
      <c r="C85" s="188"/>
      <c r="D85" s="188"/>
      <c r="E85" s="188"/>
      <c r="F85" s="188"/>
      <c r="G85" s="188"/>
      <c r="H85" s="188"/>
      <c r="I85" s="188"/>
      <c r="J85" s="188"/>
      <c r="K85" s="188"/>
      <c r="L85" s="188"/>
      <c r="M85" s="188"/>
      <c r="N85" s="188"/>
      <c r="O85" s="48"/>
      <c r="P85" s="48"/>
      <c r="Q85" s="48"/>
      <c r="R85" s="48"/>
      <c r="S85" s="48"/>
      <c r="T85" s="48"/>
      <c r="U85" s="48"/>
      <c r="V85" s="48"/>
      <c r="W85" s="48"/>
      <c r="X85" s="48"/>
      <c r="Y85" s="48"/>
      <c r="Z85" s="48"/>
      <c r="AA85" s="48"/>
      <c r="AB85" s="48"/>
    </row>
    <row r="86" spans="1:28" s="6" customFormat="1" x14ac:dyDescent="0.2"/>
    <row r="87" spans="1:28" s="6" customFormat="1" x14ac:dyDescent="0.2"/>
    <row r="88" spans="1:28" s="6" customFormat="1" x14ac:dyDescent="0.2"/>
    <row r="89" spans="1:28" s="6" customFormat="1" x14ac:dyDescent="0.2"/>
    <row r="90" spans="1:28" s="6" customFormat="1" x14ac:dyDescent="0.2"/>
    <row r="91" spans="1:28" s="6" customFormat="1" x14ac:dyDescent="0.2"/>
    <row r="92" spans="1:28" s="6" customFormat="1" x14ac:dyDescent="0.2"/>
    <row r="93" spans="1:28" s="6" customFormat="1" x14ac:dyDescent="0.2"/>
    <row r="94" spans="1:28" s="6" customFormat="1" x14ac:dyDescent="0.2"/>
    <row r="95" spans="1:28" s="6" customFormat="1" x14ac:dyDescent="0.2"/>
    <row r="96" spans="1:28" s="6" customFormat="1" x14ac:dyDescent="0.2"/>
    <row r="97" s="6" customFormat="1" x14ac:dyDescent="0.2"/>
    <row r="98" s="6" customFormat="1" x14ac:dyDescent="0.2"/>
    <row r="99" s="6" customFormat="1" x14ac:dyDescent="0.2"/>
    <row r="100" s="6" customFormat="1" x14ac:dyDescent="0.2"/>
    <row r="101" s="6" customFormat="1" x14ac:dyDescent="0.2"/>
    <row r="102" s="6" customFormat="1" x14ac:dyDescent="0.2"/>
    <row r="103" s="6" customFormat="1" x14ac:dyDescent="0.2"/>
    <row r="104" s="6" customFormat="1" x14ac:dyDescent="0.2"/>
    <row r="105" s="6" customFormat="1" x14ac:dyDescent="0.2"/>
    <row r="106" s="6" customFormat="1" x14ac:dyDescent="0.2"/>
    <row r="107" s="6" customFormat="1" x14ac:dyDescent="0.2"/>
    <row r="108" s="6" customFormat="1" x14ac:dyDescent="0.2"/>
    <row r="109" s="6" customFormat="1" x14ac:dyDescent="0.2"/>
    <row r="110" s="6" customFormat="1" x14ac:dyDescent="0.2"/>
    <row r="111" s="6" customFormat="1" x14ac:dyDescent="0.2"/>
    <row r="112" s="6" customFormat="1" x14ac:dyDescent="0.2"/>
    <row r="113" s="6" customFormat="1" x14ac:dyDescent="0.2"/>
    <row r="114" s="6" customFormat="1" x14ac:dyDescent="0.2"/>
    <row r="115" s="6" customFormat="1" x14ac:dyDescent="0.2"/>
    <row r="116" s="6" customFormat="1" x14ac:dyDescent="0.2"/>
    <row r="117" s="6" customFormat="1" x14ac:dyDescent="0.2"/>
    <row r="118" s="6" customFormat="1" x14ac:dyDescent="0.2"/>
    <row r="119" s="6" customFormat="1" x14ac:dyDescent="0.2"/>
    <row r="120" s="6" customFormat="1" x14ac:dyDescent="0.2"/>
    <row r="121" s="6" customFormat="1" x14ac:dyDescent="0.2"/>
    <row r="122" s="6" customFormat="1" x14ac:dyDescent="0.2"/>
    <row r="123" s="6" customFormat="1" x14ac:dyDescent="0.2"/>
    <row r="124" s="6" customFormat="1" x14ac:dyDescent="0.2"/>
    <row r="125" s="6" customFormat="1" x14ac:dyDescent="0.2"/>
    <row r="126" s="6" customFormat="1" x14ac:dyDescent="0.2"/>
    <row r="127" s="6" customFormat="1" x14ac:dyDescent="0.2"/>
    <row r="128" s="6" customFormat="1" x14ac:dyDescent="0.2"/>
    <row r="129" s="6" customFormat="1" x14ac:dyDescent="0.2"/>
    <row r="130" s="6" customFormat="1" x14ac:dyDescent="0.2"/>
    <row r="131" s="6" customFormat="1" x14ac:dyDescent="0.2"/>
    <row r="132" s="6" customFormat="1" x14ac:dyDescent="0.2"/>
    <row r="133" s="6" customFormat="1" x14ac:dyDescent="0.2"/>
    <row r="134" s="6" customFormat="1" x14ac:dyDescent="0.2"/>
    <row r="135" s="6" customFormat="1" x14ac:dyDescent="0.2"/>
    <row r="136" s="6" customFormat="1" x14ac:dyDescent="0.2"/>
    <row r="137" s="6" customFormat="1" x14ac:dyDescent="0.2"/>
    <row r="138" s="6" customFormat="1" x14ac:dyDescent="0.2"/>
    <row r="139" s="6" customFormat="1" x14ac:dyDescent="0.2"/>
    <row r="140" s="6" customFormat="1" x14ac:dyDescent="0.2"/>
    <row r="141" s="6" customFormat="1" x14ac:dyDescent="0.2"/>
    <row r="142" s="6" customFormat="1" x14ac:dyDescent="0.2"/>
    <row r="143" s="6" customFormat="1" x14ac:dyDescent="0.2"/>
    <row r="144" s="6" customFormat="1" x14ac:dyDescent="0.2"/>
    <row r="145" s="6" customFormat="1" x14ac:dyDescent="0.2"/>
    <row r="146" s="6" customFormat="1" x14ac:dyDescent="0.2"/>
    <row r="147" s="6" customFormat="1" x14ac:dyDescent="0.2"/>
    <row r="148" s="6" customFormat="1" x14ac:dyDescent="0.2"/>
    <row r="149" s="6" customFormat="1" x14ac:dyDescent="0.2"/>
    <row r="150" s="6" customFormat="1" x14ac:dyDescent="0.2"/>
    <row r="151" s="6" customFormat="1" x14ac:dyDescent="0.2"/>
    <row r="152" s="6" customFormat="1" x14ac:dyDescent="0.2"/>
    <row r="153" s="6" customFormat="1" x14ac:dyDescent="0.2"/>
    <row r="154" s="6" customFormat="1" x14ac:dyDescent="0.2"/>
    <row r="155" s="6" customFormat="1" x14ac:dyDescent="0.2"/>
    <row r="156" s="6" customFormat="1" x14ac:dyDescent="0.2"/>
    <row r="157" s="6" customFormat="1" x14ac:dyDescent="0.2"/>
    <row r="158" s="6" customFormat="1" x14ac:dyDescent="0.2"/>
    <row r="159" s="6" customFormat="1" x14ac:dyDescent="0.2"/>
    <row r="160" s="6" customFormat="1" x14ac:dyDescent="0.2"/>
    <row r="161" s="6" customFormat="1" x14ac:dyDescent="0.2"/>
    <row r="162" s="6" customFormat="1" x14ac:dyDescent="0.2"/>
    <row r="163" s="6" customFormat="1" x14ac:dyDescent="0.2"/>
    <row r="164" s="6" customFormat="1" x14ac:dyDescent="0.2"/>
    <row r="165" s="6" customFormat="1" x14ac:dyDescent="0.2"/>
    <row r="166" s="6" customFormat="1" x14ac:dyDescent="0.2"/>
    <row r="167" s="6" customFormat="1" x14ac:dyDescent="0.2"/>
    <row r="168" s="6" customFormat="1" x14ac:dyDescent="0.2"/>
    <row r="169" s="6" customFormat="1" x14ac:dyDescent="0.2"/>
    <row r="170" s="6" customFormat="1" x14ac:dyDescent="0.2"/>
    <row r="171" s="6" customFormat="1" x14ac:dyDescent="0.2"/>
    <row r="172" s="6" customFormat="1" x14ac:dyDescent="0.2"/>
    <row r="173" s="6" customFormat="1" x14ac:dyDescent="0.2"/>
    <row r="174" s="6" customFormat="1" x14ac:dyDescent="0.2"/>
    <row r="175" s="6" customFormat="1" x14ac:dyDescent="0.2"/>
    <row r="176" s="6" customFormat="1" x14ac:dyDescent="0.2"/>
    <row r="177" s="6" customFormat="1" x14ac:dyDescent="0.2"/>
    <row r="178" s="6" customFormat="1" x14ac:dyDescent="0.2"/>
    <row r="179" s="6" customFormat="1" x14ac:dyDescent="0.2"/>
    <row r="180" s="6" customFormat="1" x14ac:dyDescent="0.2"/>
    <row r="181" s="6" customFormat="1" x14ac:dyDescent="0.2"/>
    <row r="182" s="6" customFormat="1" x14ac:dyDescent="0.2"/>
    <row r="183" s="6" customFormat="1" x14ac:dyDescent="0.2"/>
    <row r="184" s="6" customFormat="1" x14ac:dyDescent="0.2"/>
    <row r="185" s="6" customFormat="1" x14ac:dyDescent="0.2"/>
    <row r="186" s="6" customFormat="1" x14ac:dyDescent="0.2"/>
    <row r="187" s="6" customFormat="1" x14ac:dyDescent="0.2"/>
    <row r="188" s="6" customFormat="1" x14ac:dyDescent="0.2"/>
    <row r="189" s="6" customFormat="1" x14ac:dyDescent="0.2"/>
    <row r="190" s="6" customFormat="1" x14ac:dyDescent="0.2"/>
    <row r="191" s="6" customFormat="1" x14ac:dyDescent="0.2"/>
    <row r="192" s="6" customFormat="1" x14ac:dyDescent="0.2"/>
    <row r="193" s="6" customFormat="1" x14ac:dyDescent="0.2"/>
    <row r="194" s="6" customFormat="1" x14ac:dyDescent="0.2"/>
    <row r="195" s="6" customFormat="1" x14ac:dyDescent="0.2"/>
    <row r="196" s="6" customFormat="1" x14ac:dyDescent="0.2"/>
    <row r="197" s="6" customFormat="1" x14ac:dyDescent="0.2"/>
    <row r="198" s="6" customFormat="1" x14ac:dyDescent="0.2"/>
    <row r="199" s="6" customFormat="1" x14ac:dyDescent="0.2"/>
    <row r="200" s="6" customFormat="1" x14ac:dyDescent="0.2"/>
    <row r="201" s="6" customFormat="1" x14ac:dyDescent="0.2"/>
    <row r="202" s="6" customFormat="1" x14ac:dyDescent="0.2"/>
    <row r="203" s="6" customFormat="1" x14ac:dyDescent="0.2"/>
    <row r="204" s="6" customFormat="1" x14ac:dyDescent="0.2"/>
    <row r="205" s="6" customFormat="1" x14ac:dyDescent="0.2"/>
    <row r="206" s="6" customFormat="1" x14ac:dyDescent="0.2"/>
    <row r="207" s="6" customFormat="1" x14ac:dyDescent="0.2"/>
    <row r="208" s="6" customFormat="1" x14ac:dyDescent="0.2"/>
    <row r="209" s="6" customFormat="1" x14ac:dyDescent="0.2"/>
    <row r="210" s="6" customFormat="1" x14ac:dyDescent="0.2"/>
    <row r="211" s="6" customFormat="1" x14ac:dyDescent="0.2"/>
    <row r="212" s="6" customFormat="1" x14ac:dyDescent="0.2"/>
    <row r="213" s="6" customFormat="1" x14ac:dyDescent="0.2"/>
    <row r="214" s="6" customFormat="1" x14ac:dyDescent="0.2"/>
    <row r="215" s="6" customFormat="1" x14ac:dyDescent="0.2"/>
    <row r="216" s="6" customFormat="1" x14ac:dyDescent="0.2"/>
    <row r="217" s="6" customFormat="1" x14ac:dyDescent="0.2"/>
    <row r="218" s="6" customFormat="1" x14ac:dyDescent="0.2"/>
    <row r="219" s="6" customFormat="1" x14ac:dyDescent="0.2"/>
    <row r="220" s="6" customFormat="1" x14ac:dyDescent="0.2"/>
    <row r="221" s="6" customFormat="1" x14ac:dyDescent="0.2"/>
    <row r="222" s="6" customFormat="1" x14ac:dyDescent="0.2"/>
    <row r="223" s="6" customFormat="1" x14ac:dyDescent="0.2"/>
    <row r="224" s="6" customFormat="1" x14ac:dyDescent="0.2"/>
    <row r="225" s="6" customFormat="1" x14ac:dyDescent="0.2"/>
    <row r="226" s="6" customFormat="1" x14ac:dyDescent="0.2"/>
    <row r="227" s="6" customFormat="1" x14ac:dyDescent="0.2"/>
    <row r="228" s="6" customFormat="1" x14ac:dyDescent="0.2"/>
    <row r="229" s="6" customFormat="1" x14ac:dyDescent="0.2"/>
    <row r="230" s="6" customFormat="1" x14ac:dyDescent="0.2"/>
    <row r="231" s="6" customFormat="1" x14ac:dyDescent="0.2"/>
    <row r="232" s="6" customFormat="1" x14ac:dyDescent="0.2"/>
    <row r="233" s="6" customFormat="1" x14ac:dyDescent="0.2"/>
    <row r="234" s="6" customFormat="1" x14ac:dyDescent="0.2"/>
    <row r="235" s="6" customFormat="1" x14ac:dyDescent="0.2"/>
    <row r="236" s="6" customFormat="1" x14ac:dyDescent="0.2"/>
    <row r="237" s="6" customFormat="1" x14ac:dyDescent="0.2"/>
    <row r="238" s="6" customFormat="1" x14ac:dyDescent="0.2"/>
    <row r="239" s="6" customFormat="1" x14ac:dyDescent="0.2"/>
    <row r="240" s="6" customFormat="1" x14ac:dyDescent="0.2"/>
    <row r="241" s="6" customFormat="1" x14ac:dyDescent="0.2"/>
    <row r="242" s="6" customFormat="1" x14ac:dyDescent="0.2"/>
    <row r="243" s="6" customFormat="1" x14ac:dyDescent="0.2"/>
    <row r="244" s="6" customFormat="1" x14ac:dyDescent="0.2"/>
    <row r="245" s="6" customFormat="1" x14ac:dyDescent="0.2"/>
    <row r="246" s="6" customFormat="1" x14ac:dyDescent="0.2"/>
    <row r="247" s="6" customFormat="1" x14ac:dyDescent="0.2"/>
    <row r="248" s="6" customFormat="1" x14ac:dyDescent="0.2"/>
    <row r="249" s="6" customFormat="1" x14ac:dyDescent="0.2"/>
    <row r="250" s="6" customFormat="1" x14ac:dyDescent="0.2"/>
    <row r="251" s="6" customFormat="1" x14ac:dyDescent="0.2"/>
    <row r="252" s="6" customFormat="1" x14ac:dyDescent="0.2"/>
    <row r="253" s="6" customFormat="1" x14ac:dyDescent="0.2"/>
    <row r="254" s="6" customFormat="1" x14ac:dyDescent="0.2"/>
    <row r="255" s="6" customFormat="1" x14ac:dyDescent="0.2"/>
    <row r="256" s="6" customFormat="1" x14ac:dyDescent="0.2"/>
    <row r="257" s="6" customFormat="1" x14ac:dyDescent="0.2"/>
    <row r="258" s="6" customFormat="1" x14ac:dyDescent="0.2"/>
    <row r="259" s="6" customFormat="1" x14ac:dyDescent="0.2"/>
    <row r="260" s="6" customFormat="1" x14ac:dyDescent="0.2"/>
    <row r="261" s="6" customFormat="1" x14ac:dyDescent="0.2"/>
    <row r="262" s="6" customFormat="1" x14ac:dyDescent="0.2"/>
    <row r="263" s="6" customFormat="1" x14ac:dyDescent="0.2"/>
    <row r="264" s="6" customFormat="1" x14ac:dyDescent="0.2"/>
    <row r="265" s="6" customFormat="1" x14ac:dyDescent="0.2"/>
    <row r="266" s="6" customFormat="1" x14ac:dyDescent="0.2"/>
    <row r="267" s="6" customFormat="1" x14ac:dyDescent="0.2"/>
    <row r="268" s="6" customFormat="1" x14ac:dyDescent="0.2"/>
    <row r="269" s="6" customFormat="1" x14ac:dyDescent="0.2"/>
    <row r="270" s="6" customFormat="1" x14ac:dyDescent="0.2"/>
    <row r="271" s="6" customFormat="1" x14ac:dyDescent="0.2"/>
    <row r="272" s="6" customFormat="1" x14ac:dyDescent="0.2"/>
    <row r="273" s="6" customFormat="1" x14ac:dyDescent="0.2"/>
    <row r="274" s="6" customFormat="1" x14ac:dyDescent="0.2"/>
    <row r="275" s="6" customFormat="1" x14ac:dyDescent="0.2"/>
    <row r="276" s="6" customFormat="1" x14ac:dyDescent="0.2"/>
    <row r="277" s="6" customFormat="1" x14ac:dyDescent="0.2"/>
    <row r="278" s="6" customFormat="1" x14ac:dyDescent="0.2"/>
    <row r="279" s="6" customFormat="1" x14ac:dyDescent="0.2"/>
  </sheetData>
  <mergeCells count="24">
    <mergeCell ref="A1:N1"/>
    <mergeCell ref="O1:AB1"/>
    <mergeCell ref="A3:A4"/>
    <mergeCell ref="B3:B4"/>
    <mergeCell ref="C3:C4"/>
    <mergeCell ref="D3:H3"/>
    <mergeCell ref="I3:I4"/>
    <mergeCell ref="J3:M3"/>
    <mergeCell ref="N3:N4"/>
    <mergeCell ref="O3:O4"/>
    <mergeCell ref="P3:P4"/>
    <mergeCell ref="Q3:S3"/>
    <mergeCell ref="T3:W3"/>
    <mergeCell ref="X3:AA3"/>
    <mergeCell ref="AB3:AB4"/>
    <mergeCell ref="B6:N6"/>
    <mergeCell ref="O6:AA6"/>
    <mergeCell ref="A84:N85"/>
    <mergeCell ref="B26:N26"/>
    <mergeCell ref="O26:AA26"/>
    <mergeCell ref="B45:N45"/>
    <mergeCell ref="O45:AA45"/>
    <mergeCell ref="B64:N64"/>
    <mergeCell ref="O64:AA64"/>
  </mergeCells>
  <hyperlinks>
    <hyperlink ref="A1:N1" location="Inhaltsverzeichnis!A1" display="5  Erwerbstätige am Arbeitsort im Land Berlin 2008 bis 2014 nach Wirtschaftsbereichen" xr:uid="{AFC28B1C-85C5-4F19-9FCD-27CE189CB527}"/>
    <hyperlink ref="O1:AB1" location="Inhaltsverzeichnis!A1" display="5  Erwerbstätige am Arbeitsort im Land Berlin 2008 bis 2025 nach Wirtschaftsbereichen" xr:uid="{9C8BD399-6F8A-4361-9BFB-2E20DE3C0A32}"/>
  </hyperlinks>
  <pageMargins left="0.59055118110236227" right="0.59055118110236227" top="0.78740157480314965" bottom="0.59055118110236227" header="0.31496062992125984" footer="0.23622047244094491"/>
  <pageSetup paperSize="9" firstPageNumber="14" orientation="portrait" r:id="rId1"/>
  <headerFooter alignWithMargins="0">
    <oddHeader>&amp;C&amp;"Arial,Standard"&amp;8– &amp;P –</oddHeader>
    <oddFooter xml:space="preserve">&amp;C&amp;"Source Sans Pro,Standard"&amp;7&amp;K000000 © Amt für Statistik Berlin-Brandenburg — SB A VI 9 - hj 2/25 –  Berlin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E24318-10B3-4343-981C-841E7A4F17E1}">
  <dimension ref="A1:AC279"/>
  <sheetViews>
    <sheetView zoomScaleNormal="100" zoomScaleSheetLayoutView="100" workbookViewId="0">
      <pane ySplit="4" topLeftCell="A5" activePane="bottomLeft" state="frozen"/>
      <selection pane="bottomLeft" activeCell="A2" sqref="A2"/>
    </sheetView>
  </sheetViews>
  <sheetFormatPr baseColWidth="10" defaultRowHeight="12.75" outlineLevelRow="1" x14ac:dyDescent="0.2"/>
  <cols>
    <col min="1" max="1" width="5.5703125" customWidth="1"/>
    <col min="2" max="14" width="6.5703125" customWidth="1"/>
    <col min="15" max="15" width="7" customWidth="1"/>
    <col min="16" max="18" width="6.42578125" customWidth="1"/>
    <col min="19" max="19" width="6.85546875" customWidth="1"/>
    <col min="20" max="20" width="6.42578125" customWidth="1"/>
    <col min="21" max="21" width="7.5703125" customWidth="1"/>
    <col min="22" max="22" width="6.5703125" customWidth="1"/>
    <col min="23" max="27" width="6.42578125" customWidth="1"/>
    <col min="28" max="28" width="5.5703125" customWidth="1"/>
  </cols>
  <sheetData>
    <row r="1" spans="1:29" s="82" customFormat="1" ht="12" customHeight="1" x14ac:dyDescent="0.2">
      <c r="A1" s="174" t="s">
        <v>136</v>
      </c>
      <c r="B1" s="174"/>
      <c r="C1" s="174"/>
      <c r="D1" s="174"/>
      <c r="E1" s="174"/>
      <c r="F1" s="174"/>
      <c r="G1" s="174"/>
      <c r="H1" s="174"/>
      <c r="I1" s="174"/>
      <c r="J1" s="174"/>
      <c r="K1" s="174"/>
      <c r="L1" s="174"/>
      <c r="M1" s="174"/>
      <c r="N1" s="174"/>
      <c r="O1" s="189" t="s">
        <v>136</v>
      </c>
      <c r="P1" s="189"/>
      <c r="Q1" s="189"/>
      <c r="R1" s="189"/>
      <c r="S1" s="189"/>
      <c r="T1" s="189"/>
      <c r="U1" s="189"/>
      <c r="V1" s="189"/>
      <c r="W1" s="189"/>
      <c r="X1" s="189"/>
      <c r="Y1" s="189"/>
      <c r="Z1" s="189"/>
      <c r="AA1" s="189"/>
      <c r="AB1" s="189"/>
      <c r="AC1" s="79"/>
    </row>
    <row r="2" spans="1:29" ht="12" customHeight="1" x14ac:dyDescent="0.2">
      <c r="A2" s="45"/>
      <c r="B2" s="45"/>
      <c r="C2" s="45"/>
      <c r="D2" s="45"/>
      <c r="E2" s="45"/>
      <c r="F2" s="83"/>
      <c r="G2" s="83"/>
      <c r="H2" s="45"/>
      <c r="I2" s="45"/>
      <c r="J2" s="45"/>
      <c r="K2" s="45"/>
      <c r="L2" s="45"/>
      <c r="M2" s="45"/>
      <c r="N2" s="45"/>
      <c r="O2" s="45"/>
      <c r="P2" s="45"/>
      <c r="Q2" s="45"/>
      <c r="R2" s="45"/>
      <c r="S2" s="45"/>
      <c r="T2" s="45"/>
      <c r="U2" s="45"/>
      <c r="V2" s="45"/>
      <c r="W2" s="45"/>
      <c r="X2" s="45"/>
      <c r="Y2" s="45"/>
      <c r="Z2" s="45"/>
      <c r="AA2" s="45"/>
      <c r="AB2" s="45"/>
    </row>
    <row r="3" spans="1:29" ht="24.75" customHeight="1" x14ac:dyDescent="0.2">
      <c r="A3" s="190" t="s">
        <v>34</v>
      </c>
      <c r="B3" s="190" t="s">
        <v>44</v>
      </c>
      <c r="C3" s="190" t="s">
        <v>62</v>
      </c>
      <c r="D3" s="192" t="s">
        <v>63</v>
      </c>
      <c r="E3" s="193"/>
      <c r="F3" s="193"/>
      <c r="G3" s="193"/>
      <c r="H3" s="190"/>
      <c r="I3" s="194" t="s">
        <v>64</v>
      </c>
      <c r="J3" s="178" t="s">
        <v>65</v>
      </c>
      <c r="K3" s="196"/>
      <c r="L3" s="196"/>
      <c r="M3" s="197"/>
      <c r="N3" s="198" t="s">
        <v>66</v>
      </c>
      <c r="O3" s="200" t="s">
        <v>67</v>
      </c>
      <c r="P3" s="194" t="s">
        <v>68</v>
      </c>
      <c r="Q3" s="202" t="s">
        <v>69</v>
      </c>
      <c r="R3" s="202"/>
      <c r="S3" s="200"/>
      <c r="T3" s="178" t="s">
        <v>70</v>
      </c>
      <c r="U3" s="196"/>
      <c r="V3" s="196"/>
      <c r="W3" s="197"/>
      <c r="X3" s="196" t="s">
        <v>71</v>
      </c>
      <c r="Y3" s="196"/>
      <c r="Z3" s="196"/>
      <c r="AA3" s="197"/>
      <c r="AB3" s="198" t="s">
        <v>34</v>
      </c>
    </row>
    <row r="4" spans="1:29" ht="94.9" customHeight="1" x14ac:dyDescent="0.2">
      <c r="A4" s="191"/>
      <c r="B4" s="191"/>
      <c r="C4" s="191"/>
      <c r="D4" s="46" t="s">
        <v>72</v>
      </c>
      <c r="E4" s="46" t="s">
        <v>73</v>
      </c>
      <c r="F4" s="46" t="s">
        <v>74</v>
      </c>
      <c r="G4" s="46" t="s">
        <v>75</v>
      </c>
      <c r="H4" s="46" t="s">
        <v>76</v>
      </c>
      <c r="I4" s="195"/>
      <c r="J4" s="46" t="s">
        <v>72</v>
      </c>
      <c r="K4" s="46" t="s">
        <v>77</v>
      </c>
      <c r="L4" s="44" t="s">
        <v>78</v>
      </c>
      <c r="M4" s="46" t="s">
        <v>79</v>
      </c>
      <c r="N4" s="199"/>
      <c r="O4" s="201"/>
      <c r="P4" s="195"/>
      <c r="Q4" s="81" t="s">
        <v>72</v>
      </c>
      <c r="R4" s="46" t="s">
        <v>80</v>
      </c>
      <c r="S4" s="46" t="s">
        <v>81</v>
      </c>
      <c r="T4" s="46" t="s">
        <v>72</v>
      </c>
      <c r="U4" s="46" t="s">
        <v>82</v>
      </c>
      <c r="V4" s="46" t="s">
        <v>83</v>
      </c>
      <c r="W4" s="46" t="s">
        <v>84</v>
      </c>
      <c r="X4" s="46" t="s">
        <v>72</v>
      </c>
      <c r="Y4" s="46" t="s">
        <v>85</v>
      </c>
      <c r="Z4" s="46" t="s">
        <v>86</v>
      </c>
      <c r="AA4" s="46" t="s">
        <v>87</v>
      </c>
      <c r="AB4" s="203"/>
    </row>
    <row r="5" spans="1:29" s="6" customFormat="1" x14ac:dyDescent="0.2">
      <c r="A5" s="48"/>
      <c r="B5" s="48"/>
      <c r="C5" s="48"/>
      <c r="D5" s="48"/>
      <c r="E5" s="48"/>
      <c r="F5" s="48"/>
      <c r="G5" s="48"/>
      <c r="H5" s="48"/>
      <c r="I5" s="48"/>
      <c r="J5" s="48"/>
      <c r="K5" s="48"/>
      <c r="L5" s="48"/>
      <c r="M5" s="48"/>
      <c r="N5" s="48"/>
      <c r="O5" s="48"/>
      <c r="P5" s="48"/>
      <c r="Q5" s="48"/>
      <c r="R5" s="48"/>
      <c r="S5" s="48"/>
      <c r="T5" s="48"/>
      <c r="U5" s="48"/>
      <c r="V5" s="48"/>
      <c r="W5" s="48"/>
      <c r="X5" s="48"/>
      <c r="Y5" s="48"/>
      <c r="Z5" s="48"/>
      <c r="AA5" s="48"/>
      <c r="AB5" s="48"/>
    </row>
    <row r="6" spans="1:29" s="6" customFormat="1" x14ac:dyDescent="0.2">
      <c r="A6" s="48"/>
      <c r="B6" s="172" t="s">
        <v>41</v>
      </c>
      <c r="C6" s="172"/>
      <c r="D6" s="172"/>
      <c r="E6" s="172"/>
      <c r="F6" s="172"/>
      <c r="G6" s="172"/>
      <c r="H6" s="172"/>
      <c r="I6" s="172"/>
      <c r="J6" s="172"/>
      <c r="K6" s="172"/>
      <c r="L6" s="172"/>
      <c r="M6" s="172"/>
      <c r="N6" s="172"/>
      <c r="O6" s="172" t="s">
        <v>41</v>
      </c>
      <c r="P6" s="172"/>
      <c r="Q6" s="172"/>
      <c r="R6" s="172"/>
      <c r="S6" s="172"/>
      <c r="T6" s="172"/>
      <c r="U6" s="172"/>
      <c r="V6" s="172"/>
      <c r="W6" s="172"/>
      <c r="X6" s="172"/>
      <c r="Y6" s="172"/>
      <c r="Z6" s="172"/>
      <c r="AA6" s="172"/>
      <c r="AB6" s="48"/>
    </row>
    <row r="7" spans="1:29" s="6" customFormat="1" x14ac:dyDescent="0.2">
      <c r="A7" s="49">
        <v>2008</v>
      </c>
      <c r="B7" s="53">
        <v>1429.6890000000001</v>
      </c>
      <c r="C7" s="53">
        <v>0.57299999999999995</v>
      </c>
      <c r="D7" s="53">
        <v>131.79499999999999</v>
      </c>
      <c r="E7" s="53">
        <v>9.2999999999999999E-2</v>
      </c>
      <c r="F7" s="53">
        <v>110.782</v>
      </c>
      <c r="G7" s="53">
        <v>7.38</v>
      </c>
      <c r="H7" s="53">
        <v>13.54</v>
      </c>
      <c r="I7" s="53">
        <v>59.002000000000002</v>
      </c>
      <c r="J7" s="53">
        <v>295.255</v>
      </c>
      <c r="K7" s="53">
        <v>155.565</v>
      </c>
      <c r="L7" s="53">
        <v>69.78</v>
      </c>
      <c r="M7" s="53">
        <v>69.91</v>
      </c>
      <c r="N7" s="53">
        <v>63.731999999999999</v>
      </c>
      <c r="O7" s="53">
        <v>35.445</v>
      </c>
      <c r="P7" s="53">
        <v>38.273000000000003</v>
      </c>
      <c r="Q7" s="53">
        <v>233.90299999999999</v>
      </c>
      <c r="R7" s="53">
        <v>102.86499999999999</v>
      </c>
      <c r="S7" s="53">
        <v>131.03800000000001</v>
      </c>
      <c r="T7" s="53">
        <v>447.61099999999999</v>
      </c>
      <c r="U7" s="53">
        <v>154.28899999999999</v>
      </c>
      <c r="V7" s="53">
        <v>106.327</v>
      </c>
      <c r="W7" s="53">
        <v>186.995</v>
      </c>
      <c r="X7" s="53">
        <v>124.1</v>
      </c>
      <c r="Y7" s="53">
        <v>31.69</v>
      </c>
      <c r="Z7" s="53">
        <v>68.936999999999998</v>
      </c>
      <c r="AA7" s="53">
        <v>23.472999999999999</v>
      </c>
      <c r="AB7" s="49">
        <v>2008</v>
      </c>
      <c r="AC7" s="7"/>
    </row>
    <row r="8" spans="1:29" s="6" customFormat="1" x14ac:dyDescent="0.2">
      <c r="A8" s="49">
        <v>2009</v>
      </c>
      <c r="B8" s="53">
        <v>1448.9960000000001</v>
      </c>
      <c r="C8" s="53">
        <v>0.47499999999999998</v>
      </c>
      <c r="D8" s="53">
        <v>131.14400000000001</v>
      </c>
      <c r="E8" s="53">
        <v>0.109</v>
      </c>
      <c r="F8" s="53">
        <v>111.155</v>
      </c>
      <c r="G8" s="53">
        <v>7.0869999999999997</v>
      </c>
      <c r="H8" s="53">
        <v>12.792999999999999</v>
      </c>
      <c r="I8" s="53">
        <v>58.978999999999999</v>
      </c>
      <c r="J8" s="53">
        <v>301.142</v>
      </c>
      <c r="K8" s="53">
        <v>159.00299999999999</v>
      </c>
      <c r="L8" s="53">
        <v>68.986000000000004</v>
      </c>
      <c r="M8" s="53">
        <v>73.153000000000006</v>
      </c>
      <c r="N8" s="53">
        <v>61.402999999999999</v>
      </c>
      <c r="O8" s="53">
        <v>36.140999999999998</v>
      </c>
      <c r="P8" s="53">
        <v>36.942</v>
      </c>
      <c r="Q8" s="53">
        <v>239.97900000000001</v>
      </c>
      <c r="R8" s="53">
        <v>108.001</v>
      </c>
      <c r="S8" s="53">
        <v>131.97800000000001</v>
      </c>
      <c r="T8" s="53">
        <v>456.76900000000001</v>
      </c>
      <c r="U8" s="53">
        <v>152.79499999999999</v>
      </c>
      <c r="V8" s="53">
        <v>110.619</v>
      </c>
      <c r="W8" s="53">
        <v>193.35499999999999</v>
      </c>
      <c r="X8" s="53">
        <v>126.02200000000001</v>
      </c>
      <c r="Y8" s="53">
        <v>31.039000000000001</v>
      </c>
      <c r="Z8" s="53">
        <v>71.914000000000001</v>
      </c>
      <c r="AA8" s="53">
        <v>23.068999999999999</v>
      </c>
      <c r="AB8" s="49">
        <v>2009</v>
      </c>
      <c r="AC8" s="7"/>
    </row>
    <row r="9" spans="1:29" s="6" customFormat="1" x14ac:dyDescent="0.2">
      <c r="A9" s="49">
        <v>2010</v>
      </c>
      <c r="B9" s="53">
        <v>1464.2080000000001</v>
      </c>
      <c r="C9" s="53">
        <v>0.45300000000000001</v>
      </c>
      <c r="D9" s="53">
        <v>131.065</v>
      </c>
      <c r="E9" s="53">
        <v>9.1999999999999998E-2</v>
      </c>
      <c r="F9" s="53">
        <v>111.03100000000001</v>
      </c>
      <c r="G9" s="53">
        <v>7.0640000000000001</v>
      </c>
      <c r="H9" s="53">
        <v>12.878</v>
      </c>
      <c r="I9" s="53">
        <v>59.752000000000002</v>
      </c>
      <c r="J9" s="53">
        <v>304.84199999999998</v>
      </c>
      <c r="K9" s="53">
        <v>160.666</v>
      </c>
      <c r="L9" s="53">
        <v>68.328000000000003</v>
      </c>
      <c r="M9" s="53">
        <v>75.847999999999999</v>
      </c>
      <c r="N9" s="53">
        <v>60.304000000000002</v>
      </c>
      <c r="O9" s="53">
        <v>35.97</v>
      </c>
      <c r="P9" s="53">
        <v>35.872</v>
      </c>
      <c r="Q9" s="53">
        <v>245.58699999999999</v>
      </c>
      <c r="R9" s="53">
        <v>112.364</v>
      </c>
      <c r="S9" s="53">
        <v>133.22300000000001</v>
      </c>
      <c r="T9" s="53">
        <v>462.62</v>
      </c>
      <c r="U9" s="53">
        <v>151.44900000000001</v>
      </c>
      <c r="V9" s="53">
        <v>111.91800000000001</v>
      </c>
      <c r="W9" s="53">
        <v>199.25299999999999</v>
      </c>
      <c r="X9" s="53">
        <v>127.74299999999999</v>
      </c>
      <c r="Y9" s="53">
        <v>30.542999999999999</v>
      </c>
      <c r="Z9" s="53">
        <v>74.477999999999994</v>
      </c>
      <c r="AA9" s="53">
        <v>22.722000000000001</v>
      </c>
      <c r="AB9" s="49">
        <v>2010</v>
      </c>
      <c r="AC9" s="7"/>
    </row>
    <row r="10" spans="1:29" s="6" customFormat="1" x14ac:dyDescent="0.2">
      <c r="A10" s="49">
        <v>2011</v>
      </c>
      <c r="B10" s="53">
        <v>1480.127</v>
      </c>
      <c r="C10" s="53">
        <v>0.45600000000000002</v>
      </c>
      <c r="D10" s="53">
        <v>134.268</v>
      </c>
      <c r="E10" s="53">
        <v>8.5000000000000006E-2</v>
      </c>
      <c r="F10" s="53">
        <v>114.89700000000001</v>
      </c>
      <c r="G10" s="53">
        <v>6.58</v>
      </c>
      <c r="H10" s="53">
        <v>12.706</v>
      </c>
      <c r="I10" s="53">
        <v>61.658000000000001</v>
      </c>
      <c r="J10" s="53">
        <v>314.35300000000001</v>
      </c>
      <c r="K10" s="53">
        <v>164.31399999999999</v>
      </c>
      <c r="L10" s="53">
        <v>72.039000000000001</v>
      </c>
      <c r="M10" s="53">
        <v>78</v>
      </c>
      <c r="N10" s="53">
        <v>63.825000000000003</v>
      </c>
      <c r="O10" s="53">
        <v>35.770000000000003</v>
      </c>
      <c r="P10" s="53">
        <v>35.393000000000001</v>
      </c>
      <c r="Q10" s="53">
        <v>248.56700000000001</v>
      </c>
      <c r="R10" s="53">
        <v>112.44</v>
      </c>
      <c r="S10" s="53">
        <v>136.12700000000001</v>
      </c>
      <c r="T10" s="53">
        <v>458.68599999999998</v>
      </c>
      <c r="U10" s="53">
        <v>147.05099999999999</v>
      </c>
      <c r="V10" s="53">
        <v>111.889</v>
      </c>
      <c r="W10" s="53">
        <v>199.74600000000001</v>
      </c>
      <c r="X10" s="53">
        <v>127.151</v>
      </c>
      <c r="Y10" s="53">
        <v>31.408000000000001</v>
      </c>
      <c r="Z10" s="53">
        <v>72.718000000000004</v>
      </c>
      <c r="AA10" s="53">
        <v>23.024999999999999</v>
      </c>
      <c r="AB10" s="49">
        <v>2011</v>
      </c>
      <c r="AC10" s="7"/>
    </row>
    <row r="11" spans="1:29" s="6" customFormat="1" x14ac:dyDescent="0.2">
      <c r="A11" s="49">
        <v>2012</v>
      </c>
      <c r="B11" s="53">
        <v>1518.154</v>
      </c>
      <c r="C11" s="53">
        <v>0.45100000000000001</v>
      </c>
      <c r="D11" s="53">
        <v>136.23699999999999</v>
      </c>
      <c r="E11" s="53">
        <v>0.105</v>
      </c>
      <c r="F11" s="53">
        <v>116.212</v>
      </c>
      <c r="G11" s="53">
        <v>6.8209999999999997</v>
      </c>
      <c r="H11" s="53">
        <v>13.099</v>
      </c>
      <c r="I11" s="53">
        <v>63.29</v>
      </c>
      <c r="J11" s="53">
        <v>323.65800000000002</v>
      </c>
      <c r="K11" s="53">
        <v>169.02099999999999</v>
      </c>
      <c r="L11" s="53">
        <v>72.947999999999993</v>
      </c>
      <c r="M11" s="53">
        <v>81.688999999999993</v>
      </c>
      <c r="N11" s="53">
        <v>68.001000000000005</v>
      </c>
      <c r="O11" s="53">
        <v>35.706000000000003</v>
      </c>
      <c r="P11" s="53">
        <v>34.953000000000003</v>
      </c>
      <c r="Q11" s="53">
        <v>260.49200000000002</v>
      </c>
      <c r="R11" s="53">
        <v>115.949</v>
      </c>
      <c r="S11" s="53">
        <v>144.54300000000001</v>
      </c>
      <c r="T11" s="53">
        <v>465.04899999999998</v>
      </c>
      <c r="U11" s="53">
        <v>146.816</v>
      </c>
      <c r="V11" s="53">
        <v>113.096</v>
      </c>
      <c r="W11" s="53">
        <v>205.137</v>
      </c>
      <c r="X11" s="53">
        <v>130.31700000000001</v>
      </c>
      <c r="Y11" s="53">
        <v>33.335000000000001</v>
      </c>
      <c r="Z11" s="53">
        <v>73.414000000000001</v>
      </c>
      <c r="AA11" s="53">
        <v>23.568000000000001</v>
      </c>
      <c r="AB11" s="49">
        <v>2012</v>
      </c>
      <c r="AC11" s="7"/>
    </row>
    <row r="12" spans="1:29" s="6" customFormat="1" x14ac:dyDescent="0.2">
      <c r="A12" s="49">
        <v>2013</v>
      </c>
      <c r="B12" s="53">
        <v>1550.3710000000001</v>
      </c>
      <c r="C12" s="53">
        <v>0.45100000000000001</v>
      </c>
      <c r="D12" s="53">
        <v>134.851</v>
      </c>
      <c r="E12" s="53">
        <v>0.11899999999999999</v>
      </c>
      <c r="F12" s="53">
        <v>115.599</v>
      </c>
      <c r="G12" s="53">
        <v>5.88</v>
      </c>
      <c r="H12" s="53">
        <v>13.253</v>
      </c>
      <c r="I12" s="53">
        <v>64.191999999999993</v>
      </c>
      <c r="J12" s="53">
        <v>333.065</v>
      </c>
      <c r="K12" s="53">
        <v>174.608</v>
      </c>
      <c r="L12" s="53">
        <v>72.771000000000001</v>
      </c>
      <c r="M12" s="53">
        <v>85.686000000000007</v>
      </c>
      <c r="N12" s="53">
        <v>70.930999999999997</v>
      </c>
      <c r="O12" s="53">
        <v>35.149000000000001</v>
      </c>
      <c r="P12" s="53">
        <v>35.646999999999998</v>
      </c>
      <c r="Q12" s="53">
        <v>267.63499999999999</v>
      </c>
      <c r="R12" s="53">
        <v>120.211</v>
      </c>
      <c r="S12" s="53">
        <v>147.42400000000001</v>
      </c>
      <c r="T12" s="53">
        <v>474.084</v>
      </c>
      <c r="U12" s="53">
        <v>146.595</v>
      </c>
      <c r="V12" s="53">
        <v>114.76</v>
      </c>
      <c r="W12" s="53">
        <v>212.72900000000001</v>
      </c>
      <c r="X12" s="53">
        <v>134.36600000000001</v>
      </c>
      <c r="Y12" s="53">
        <v>34.783999999999999</v>
      </c>
      <c r="Z12" s="53">
        <v>75.236000000000004</v>
      </c>
      <c r="AA12" s="53">
        <v>24.346</v>
      </c>
      <c r="AB12" s="49">
        <v>2013</v>
      </c>
      <c r="AC12" s="7"/>
    </row>
    <row r="13" spans="1:29" s="6" customFormat="1" x14ac:dyDescent="0.2">
      <c r="A13" s="49">
        <v>2014</v>
      </c>
      <c r="B13" s="53">
        <v>1584.164</v>
      </c>
      <c r="C13" s="53">
        <v>0.439</v>
      </c>
      <c r="D13" s="53">
        <v>135.88200000000001</v>
      </c>
      <c r="E13" s="53">
        <v>0.126</v>
      </c>
      <c r="F13" s="53">
        <v>116.277</v>
      </c>
      <c r="G13" s="53">
        <v>5.7460000000000004</v>
      </c>
      <c r="H13" s="53">
        <v>13.733000000000001</v>
      </c>
      <c r="I13" s="53">
        <v>65.049000000000007</v>
      </c>
      <c r="J13" s="53">
        <v>339.73700000000002</v>
      </c>
      <c r="K13" s="53">
        <v>178.37100000000001</v>
      </c>
      <c r="L13" s="53">
        <v>73.176000000000002</v>
      </c>
      <c r="M13" s="53">
        <v>88.19</v>
      </c>
      <c r="N13" s="53">
        <v>75.361999999999995</v>
      </c>
      <c r="O13" s="53">
        <v>34.235999999999997</v>
      </c>
      <c r="P13" s="53">
        <v>36.179000000000002</v>
      </c>
      <c r="Q13" s="53">
        <v>277.41899999999998</v>
      </c>
      <c r="R13" s="53">
        <v>126.63500000000001</v>
      </c>
      <c r="S13" s="53">
        <v>150.78399999999999</v>
      </c>
      <c r="T13" s="53">
        <v>483.70600000000002</v>
      </c>
      <c r="U13" s="53">
        <v>147.11600000000001</v>
      </c>
      <c r="V13" s="53">
        <v>119.55200000000001</v>
      </c>
      <c r="W13" s="53">
        <v>217.03800000000001</v>
      </c>
      <c r="X13" s="53">
        <v>136.155</v>
      </c>
      <c r="Y13" s="84">
        <v>35.124000000000002</v>
      </c>
      <c r="Z13" s="53">
        <v>76.34</v>
      </c>
      <c r="AA13" s="53">
        <v>24.690999999999999</v>
      </c>
      <c r="AB13" s="49">
        <v>2014</v>
      </c>
      <c r="AC13" s="15"/>
    </row>
    <row r="14" spans="1:29" s="6" customFormat="1" x14ac:dyDescent="0.2">
      <c r="A14" s="49">
        <v>2015</v>
      </c>
      <c r="B14" s="53">
        <v>1621.7070000000001</v>
      </c>
      <c r="C14" s="53">
        <v>0.46100000000000002</v>
      </c>
      <c r="D14" s="53">
        <v>136.40199999999999</v>
      </c>
      <c r="E14" s="53">
        <v>0.11600000000000001</v>
      </c>
      <c r="F14" s="53">
        <v>116.614</v>
      </c>
      <c r="G14" s="53">
        <v>6.1840000000000002</v>
      </c>
      <c r="H14" s="53">
        <v>13.488</v>
      </c>
      <c r="I14" s="53">
        <v>65.786000000000001</v>
      </c>
      <c r="J14" s="53">
        <v>348.32400000000001</v>
      </c>
      <c r="K14" s="53">
        <v>182.74</v>
      </c>
      <c r="L14" s="53">
        <v>74.34</v>
      </c>
      <c r="M14" s="53">
        <v>91.244</v>
      </c>
      <c r="N14" s="53">
        <v>79.876999999999995</v>
      </c>
      <c r="O14" s="53">
        <v>34.009</v>
      </c>
      <c r="P14" s="53">
        <v>36.802999999999997</v>
      </c>
      <c r="Q14" s="53">
        <v>289.58</v>
      </c>
      <c r="R14" s="53">
        <v>132.78800000000001</v>
      </c>
      <c r="S14" s="53">
        <v>156.792</v>
      </c>
      <c r="T14" s="53">
        <v>495.82100000000003</v>
      </c>
      <c r="U14" s="53">
        <v>149.108</v>
      </c>
      <c r="V14" s="53">
        <v>123.816</v>
      </c>
      <c r="W14" s="53">
        <v>222.89699999999999</v>
      </c>
      <c r="X14" s="53">
        <v>134.64400000000001</v>
      </c>
      <c r="Y14" s="84">
        <v>34.927999999999997</v>
      </c>
      <c r="Z14" s="53">
        <v>74.344999999999999</v>
      </c>
      <c r="AA14" s="53">
        <v>25.370999999999999</v>
      </c>
      <c r="AB14" s="49">
        <v>2015</v>
      </c>
      <c r="AC14" s="15"/>
    </row>
    <row r="15" spans="1:29" s="6" customFormat="1" x14ac:dyDescent="0.2">
      <c r="A15" s="49">
        <v>2016</v>
      </c>
      <c r="B15" s="53">
        <v>1673.367</v>
      </c>
      <c r="C15" s="53">
        <v>0.48299999999999998</v>
      </c>
      <c r="D15" s="53">
        <v>135.24100000000001</v>
      </c>
      <c r="E15" s="53">
        <v>0.10199999999999999</v>
      </c>
      <c r="F15" s="53">
        <v>115.003</v>
      </c>
      <c r="G15" s="53">
        <v>6.74</v>
      </c>
      <c r="H15" s="53">
        <v>13.396000000000001</v>
      </c>
      <c r="I15" s="53">
        <v>67.247</v>
      </c>
      <c r="J15" s="53">
        <v>357.93299999999999</v>
      </c>
      <c r="K15" s="53">
        <v>186.602</v>
      </c>
      <c r="L15" s="53">
        <v>76.331999999999994</v>
      </c>
      <c r="M15" s="53">
        <v>94.998999999999995</v>
      </c>
      <c r="N15" s="53">
        <v>86.283000000000001</v>
      </c>
      <c r="O15" s="53">
        <v>33.862000000000002</v>
      </c>
      <c r="P15" s="53">
        <v>37.572000000000003</v>
      </c>
      <c r="Q15" s="53">
        <v>307.80200000000002</v>
      </c>
      <c r="R15" s="53">
        <v>139.96100000000001</v>
      </c>
      <c r="S15" s="53">
        <v>167.84100000000001</v>
      </c>
      <c r="T15" s="53">
        <v>508.697</v>
      </c>
      <c r="U15" s="53">
        <v>151.505</v>
      </c>
      <c r="V15" s="53">
        <v>126.16</v>
      </c>
      <c r="W15" s="53">
        <v>231.03200000000001</v>
      </c>
      <c r="X15" s="53">
        <v>138.24700000000001</v>
      </c>
      <c r="Y15" s="84">
        <v>35.427</v>
      </c>
      <c r="Z15" s="53">
        <v>76.989999999999995</v>
      </c>
      <c r="AA15" s="53">
        <v>25.83</v>
      </c>
      <c r="AB15" s="49">
        <v>2016</v>
      </c>
      <c r="AC15" s="15"/>
    </row>
    <row r="16" spans="1:29" s="6" customFormat="1" x14ac:dyDescent="0.2">
      <c r="A16" s="49">
        <v>2017</v>
      </c>
      <c r="B16" s="53">
        <v>1730.15</v>
      </c>
      <c r="C16" s="53">
        <v>0.52100000000000002</v>
      </c>
      <c r="D16" s="53">
        <v>133.547</v>
      </c>
      <c r="E16" s="53">
        <v>9.6000000000000002E-2</v>
      </c>
      <c r="F16" s="53">
        <v>113.093</v>
      </c>
      <c r="G16" s="53">
        <v>7.1769999999999996</v>
      </c>
      <c r="H16" s="53">
        <v>13.180999999999999</v>
      </c>
      <c r="I16" s="53">
        <v>70.543000000000006</v>
      </c>
      <c r="J16" s="53">
        <v>366.1</v>
      </c>
      <c r="K16" s="53">
        <v>190.27600000000001</v>
      </c>
      <c r="L16" s="53">
        <v>77.915999999999997</v>
      </c>
      <c r="M16" s="53">
        <v>97.908000000000001</v>
      </c>
      <c r="N16" s="53">
        <v>93.847999999999999</v>
      </c>
      <c r="O16" s="53">
        <v>33.71</v>
      </c>
      <c r="P16" s="53">
        <v>37.26</v>
      </c>
      <c r="Q16" s="53">
        <v>330.34199999999998</v>
      </c>
      <c r="R16" s="53">
        <v>151.14500000000001</v>
      </c>
      <c r="S16" s="53">
        <v>179.197</v>
      </c>
      <c r="T16" s="53">
        <v>522.69000000000005</v>
      </c>
      <c r="U16" s="53">
        <v>153.96700000000001</v>
      </c>
      <c r="V16" s="53">
        <v>129.91900000000001</v>
      </c>
      <c r="W16" s="53">
        <v>238.804</v>
      </c>
      <c r="X16" s="53">
        <v>141.589</v>
      </c>
      <c r="Y16" s="84">
        <v>35.677999999999997</v>
      </c>
      <c r="Z16" s="53">
        <v>79.48</v>
      </c>
      <c r="AA16" s="53">
        <v>26.431000000000001</v>
      </c>
      <c r="AB16" s="49">
        <v>2017</v>
      </c>
      <c r="AC16" s="15"/>
    </row>
    <row r="17" spans="1:29" s="6" customFormat="1" x14ac:dyDescent="0.2">
      <c r="A17" s="49">
        <v>2018</v>
      </c>
      <c r="B17" s="53">
        <v>1780.6110000000001</v>
      </c>
      <c r="C17" s="53">
        <v>0.52400000000000002</v>
      </c>
      <c r="D17" s="53">
        <v>133.703</v>
      </c>
      <c r="E17" s="53">
        <v>0.10100000000000001</v>
      </c>
      <c r="F17" s="53">
        <v>112.706</v>
      </c>
      <c r="G17" s="53">
        <v>7.2519999999999998</v>
      </c>
      <c r="H17" s="53">
        <v>13.644</v>
      </c>
      <c r="I17" s="53">
        <v>73.293000000000006</v>
      </c>
      <c r="J17" s="53">
        <v>372.90199999999999</v>
      </c>
      <c r="K17" s="53">
        <v>193.006</v>
      </c>
      <c r="L17" s="53">
        <v>80.069000000000003</v>
      </c>
      <c r="M17" s="53">
        <v>99.826999999999998</v>
      </c>
      <c r="N17" s="53">
        <v>103.114</v>
      </c>
      <c r="O17" s="53">
        <v>34.396000000000001</v>
      </c>
      <c r="P17" s="53">
        <v>39.048000000000002</v>
      </c>
      <c r="Q17" s="53">
        <v>342.67899999999997</v>
      </c>
      <c r="R17" s="53">
        <v>160.08000000000001</v>
      </c>
      <c r="S17" s="53">
        <v>182.59899999999999</v>
      </c>
      <c r="T17" s="53">
        <v>536.14099999999996</v>
      </c>
      <c r="U17" s="53">
        <v>156.44800000000001</v>
      </c>
      <c r="V17" s="53">
        <v>134.358</v>
      </c>
      <c r="W17" s="53">
        <v>245.33500000000001</v>
      </c>
      <c r="X17" s="53">
        <v>144.81100000000001</v>
      </c>
      <c r="Y17" s="84">
        <v>36.274999999999999</v>
      </c>
      <c r="Z17" s="53">
        <v>81.959000000000003</v>
      </c>
      <c r="AA17" s="53">
        <v>26.577000000000002</v>
      </c>
      <c r="AB17" s="49">
        <v>2018</v>
      </c>
      <c r="AC17" s="15"/>
    </row>
    <row r="18" spans="1:29" s="6" customFormat="1" x14ac:dyDescent="0.2">
      <c r="A18" s="49">
        <v>2019</v>
      </c>
      <c r="B18" s="53">
        <v>1831.049</v>
      </c>
      <c r="C18" s="53">
        <v>0.45100000000000001</v>
      </c>
      <c r="D18" s="53">
        <v>133.60300000000001</v>
      </c>
      <c r="E18" s="53">
        <v>0.182</v>
      </c>
      <c r="F18" s="53">
        <v>112.29900000000001</v>
      </c>
      <c r="G18" s="53">
        <v>7.3550000000000004</v>
      </c>
      <c r="H18" s="53">
        <v>13.766999999999999</v>
      </c>
      <c r="I18" s="53">
        <v>76.45</v>
      </c>
      <c r="J18" s="53">
        <v>378.71199999999999</v>
      </c>
      <c r="K18" s="53">
        <v>194.56399999999999</v>
      </c>
      <c r="L18" s="53">
        <v>80.781999999999996</v>
      </c>
      <c r="M18" s="53">
        <v>103.366</v>
      </c>
      <c r="N18" s="53">
        <v>111.602</v>
      </c>
      <c r="O18" s="53">
        <v>35.85</v>
      </c>
      <c r="P18" s="53">
        <v>40.331000000000003</v>
      </c>
      <c r="Q18" s="53">
        <v>356.411</v>
      </c>
      <c r="R18" s="53">
        <v>166.92</v>
      </c>
      <c r="S18" s="53">
        <v>189.49100000000001</v>
      </c>
      <c r="T18" s="53">
        <v>547.59900000000005</v>
      </c>
      <c r="U18" s="53">
        <v>159.22800000000001</v>
      </c>
      <c r="V18" s="53">
        <v>138.602</v>
      </c>
      <c r="W18" s="53">
        <v>249.76900000000001</v>
      </c>
      <c r="X18" s="53">
        <v>150.04</v>
      </c>
      <c r="Y18" s="84">
        <v>37.563000000000002</v>
      </c>
      <c r="Z18" s="53">
        <v>84.379000000000005</v>
      </c>
      <c r="AA18" s="53">
        <v>28.097999999999999</v>
      </c>
      <c r="AB18" s="49">
        <v>2019</v>
      </c>
      <c r="AC18" s="15"/>
    </row>
    <row r="19" spans="1:29" s="6" customFormat="1" x14ac:dyDescent="0.2">
      <c r="A19" s="49">
        <v>2020</v>
      </c>
      <c r="B19" s="53">
        <v>1834.4179999999999</v>
      </c>
      <c r="C19" s="53">
        <v>0.46700000000000003</v>
      </c>
      <c r="D19" s="53">
        <v>131.315</v>
      </c>
      <c r="E19" s="53">
        <v>0.16300000000000001</v>
      </c>
      <c r="F19" s="53">
        <v>109.107</v>
      </c>
      <c r="G19" s="53">
        <v>8.1050000000000004</v>
      </c>
      <c r="H19" s="53">
        <v>13.94</v>
      </c>
      <c r="I19" s="53">
        <v>77.361000000000004</v>
      </c>
      <c r="J19" s="53">
        <v>361.65100000000001</v>
      </c>
      <c r="K19" s="53">
        <v>191.054</v>
      </c>
      <c r="L19" s="53">
        <v>79.974000000000004</v>
      </c>
      <c r="M19" s="53">
        <v>90.623000000000005</v>
      </c>
      <c r="N19" s="53">
        <v>121.58499999999999</v>
      </c>
      <c r="O19" s="53">
        <v>38.067999999999998</v>
      </c>
      <c r="P19" s="53">
        <v>39.817</v>
      </c>
      <c r="Q19" s="53">
        <v>354.077</v>
      </c>
      <c r="R19" s="53">
        <v>171.85400000000001</v>
      </c>
      <c r="S19" s="53">
        <v>182.22300000000001</v>
      </c>
      <c r="T19" s="53">
        <v>558.06500000000005</v>
      </c>
      <c r="U19" s="53">
        <v>162.56700000000001</v>
      </c>
      <c r="V19" s="53">
        <v>141.71</v>
      </c>
      <c r="W19" s="53">
        <v>253.78800000000001</v>
      </c>
      <c r="X19" s="53">
        <v>152.012</v>
      </c>
      <c r="Y19" s="84">
        <v>36.049999999999997</v>
      </c>
      <c r="Z19" s="53">
        <v>86.978999999999999</v>
      </c>
      <c r="AA19" s="53">
        <v>28.983000000000001</v>
      </c>
      <c r="AB19" s="49">
        <v>2020</v>
      </c>
      <c r="AC19" s="15"/>
    </row>
    <row r="20" spans="1:29" s="6" customFormat="1" x14ac:dyDescent="0.2">
      <c r="A20" s="49">
        <v>2021</v>
      </c>
      <c r="B20" s="53">
        <v>1862.5920000000001</v>
      </c>
      <c r="C20" s="53">
        <v>0.434</v>
      </c>
      <c r="D20" s="53">
        <v>129.56</v>
      </c>
      <c r="E20" s="53">
        <v>0.159</v>
      </c>
      <c r="F20" s="53">
        <v>106.598</v>
      </c>
      <c r="G20" s="53">
        <v>8.49</v>
      </c>
      <c r="H20" s="53">
        <v>14.313000000000001</v>
      </c>
      <c r="I20" s="53">
        <v>78.849999999999994</v>
      </c>
      <c r="J20" s="53">
        <v>355.48899999999998</v>
      </c>
      <c r="K20" s="53">
        <v>195.55600000000001</v>
      </c>
      <c r="L20" s="53">
        <v>77.983999999999995</v>
      </c>
      <c r="M20" s="53">
        <v>81.948999999999998</v>
      </c>
      <c r="N20" s="53">
        <v>133.64099999999999</v>
      </c>
      <c r="O20" s="53">
        <v>38.636000000000003</v>
      </c>
      <c r="P20" s="53">
        <v>39.787999999999997</v>
      </c>
      <c r="Q20" s="53">
        <v>354.23099999999999</v>
      </c>
      <c r="R20" s="53">
        <v>177.577</v>
      </c>
      <c r="S20" s="53">
        <v>176.654</v>
      </c>
      <c r="T20" s="53">
        <v>576.46199999999999</v>
      </c>
      <c r="U20" s="53">
        <v>167.989</v>
      </c>
      <c r="V20" s="53">
        <v>147.059</v>
      </c>
      <c r="W20" s="53">
        <v>261.41399999999999</v>
      </c>
      <c r="X20" s="53">
        <v>155.501</v>
      </c>
      <c r="Y20" s="84">
        <v>36.246000000000002</v>
      </c>
      <c r="Z20" s="53">
        <v>89.256</v>
      </c>
      <c r="AA20" s="53">
        <v>29.998999999999999</v>
      </c>
      <c r="AB20" s="49">
        <v>2021</v>
      </c>
      <c r="AC20" s="15"/>
    </row>
    <row r="21" spans="1:29" s="6" customFormat="1" x14ac:dyDescent="0.2">
      <c r="A21" s="49">
        <v>2022</v>
      </c>
      <c r="B21" s="53">
        <v>1936.615</v>
      </c>
      <c r="C21" s="53">
        <v>0.41099999999999998</v>
      </c>
      <c r="D21" s="53">
        <v>130.54499999999999</v>
      </c>
      <c r="E21" s="53">
        <v>0.104</v>
      </c>
      <c r="F21" s="53">
        <v>107.09399999999999</v>
      </c>
      <c r="G21" s="53">
        <v>8.6199999999999992</v>
      </c>
      <c r="H21" s="53">
        <v>14.727</v>
      </c>
      <c r="I21" s="53">
        <v>81.004000000000005</v>
      </c>
      <c r="J21" s="53">
        <v>374.37900000000002</v>
      </c>
      <c r="K21" s="53">
        <v>203.08500000000001</v>
      </c>
      <c r="L21" s="53">
        <v>79.849999999999994</v>
      </c>
      <c r="M21" s="53">
        <v>91.444000000000003</v>
      </c>
      <c r="N21" s="53">
        <v>149.298</v>
      </c>
      <c r="O21" s="53">
        <v>38.777999999999999</v>
      </c>
      <c r="P21" s="53">
        <v>40.017000000000003</v>
      </c>
      <c r="Q21" s="53">
        <v>372.83699999999999</v>
      </c>
      <c r="R21" s="53">
        <v>187.91499999999999</v>
      </c>
      <c r="S21" s="53">
        <v>184.922</v>
      </c>
      <c r="T21" s="53">
        <v>586.91099999999994</v>
      </c>
      <c r="U21" s="53">
        <v>171.624</v>
      </c>
      <c r="V21" s="53">
        <v>151.34700000000001</v>
      </c>
      <c r="W21" s="53">
        <v>263.94</v>
      </c>
      <c r="X21" s="53">
        <v>162.435</v>
      </c>
      <c r="Y21" s="53">
        <v>38.651000000000003</v>
      </c>
      <c r="Z21" s="53">
        <v>93.123999999999995</v>
      </c>
      <c r="AA21" s="53">
        <v>30.66</v>
      </c>
      <c r="AB21" s="49">
        <v>2022</v>
      </c>
      <c r="AC21" s="15"/>
    </row>
    <row r="22" spans="1:29" s="6" customFormat="1" x14ac:dyDescent="0.2">
      <c r="A22" s="49">
        <v>2023</v>
      </c>
      <c r="B22" s="53">
        <v>1976.85</v>
      </c>
      <c r="C22" s="53">
        <v>0.43</v>
      </c>
      <c r="D22" s="53">
        <v>132.13</v>
      </c>
      <c r="E22" s="53">
        <v>9.7000000000000003E-2</v>
      </c>
      <c r="F22" s="53">
        <v>107.375</v>
      </c>
      <c r="G22" s="53">
        <v>9.9290000000000003</v>
      </c>
      <c r="H22" s="53">
        <v>14.728999999999999</v>
      </c>
      <c r="I22" s="53">
        <v>82.055999999999997</v>
      </c>
      <c r="J22" s="53">
        <v>378.13900000000001</v>
      </c>
      <c r="K22" s="53">
        <v>197.92400000000001</v>
      </c>
      <c r="L22" s="53">
        <v>80.962999999999994</v>
      </c>
      <c r="M22" s="53">
        <v>99.251999999999995</v>
      </c>
      <c r="N22" s="53">
        <v>156.637</v>
      </c>
      <c r="O22" s="53">
        <v>39.566000000000003</v>
      </c>
      <c r="P22" s="53">
        <v>40.353000000000002</v>
      </c>
      <c r="Q22" s="53">
        <v>383.11200000000002</v>
      </c>
      <c r="R22" s="53">
        <v>193.553</v>
      </c>
      <c r="S22" s="53">
        <v>189.559</v>
      </c>
      <c r="T22" s="53">
        <v>596.34</v>
      </c>
      <c r="U22" s="53">
        <v>174.857</v>
      </c>
      <c r="V22" s="53">
        <v>153.196</v>
      </c>
      <c r="W22" s="53">
        <v>268.28699999999998</v>
      </c>
      <c r="X22" s="53">
        <v>168.08699999999999</v>
      </c>
      <c r="Y22" s="53">
        <v>40.064</v>
      </c>
      <c r="Z22" s="53">
        <v>95.658000000000001</v>
      </c>
      <c r="AA22" s="53">
        <v>32.365000000000002</v>
      </c>
      <c r="AB22" s="49">
        <v>2023</v>
      </c>
      <c r="AC22" s="15"/>
    </row>
    <row r="23" spans="1:29" s="6" customFormat="1" x14ac:dyDescent="0.2">
      <c r="A23" s="49">
        <v>2024</v>
      </c>
      <c r="B23" s="53">
        <v>1990.2809999999999</v>
      </c>
      <c r="C23" s="53">
        <v>0.46700000000000003</v>
      </c>
      <c r="D23" s="53">
        <v>134.06700000000001</v>
      </c>
      <c r="E23" s="53">
        <v>8.3000000000000004E-2</v>
      </c>
      <c r="F23" s="53">
        <v>108.229</v>
      </c>
      <c r="G23" s="53">
        <v>10.893000000000001</v>
      </c>
      <c r="H23" s="53">
        <v>14.862</v>
      </c>
      <c r="I23" s="53">
        <v>80.978999999999999</v>
      </c>
      <c r="J23" s="53">
        <v>378.339</v>
      </c>
      <c r="K23" s="53">
        <v>192.702</v>
      </c>
      <c r="L23" s="53">
        <v>83.358000000000004</v>
      </c>
      <c r="M23" s="53">
        <v>102.279</v>
      </c>
      <c r="N23" s="53">
        <v>153.07400000000001</v>
      </c>
      <c r="O23" s="53">
        <v>40.399000000000001</v>
      </c>
      <c r="P23" s="53">
        <v>41.110999999999997</v>
      </c>
      <c r="Q23" s="53">
        <v>385.91399999999999</v>
      </c>
      <c r="R23" s="53">
        <v>196.56</v>
      </c>
      <c r="S23" s="53">
        <v>189.35400000000001</v>
      </c>
      <c r="T23" s="53">
        <v>604.57799999999997</v>
      </c>
      <c r="U23" s="53">
        <v>177.566</v>
      </c>
      <c r="V23" s="53">
        <v>153.417</v>
      </c>
      <c r="W23" s="53">
        <v>273.59500000000003</v>
      </c>
      <c r="X23" s="53">
        <v>171.35300000000001</v>
      </c>
      <c r="Y23" s="53">
        <v>42.125999999999998</v>
      </c>
      <c r="Z23" s="53">
        <v>96.652000000000001</v>
      </c>
      <c r="AA23" s="53">
        <v>32.575000000000003</v>
      </c>
      <c r="AB23" s="49">
        <v>2024</v>
      </c>
      <c r="AC23" s="15"/>
    </row>
    <row r="24" spans="1:29" s="6" customFormat="1" x14ac:dyDescent="0.2">
      <c r="A24" s="49">
        <v>2025</v>
      </c>
      <c r="B24" s="53">
        <v>1994.0830000000001</v>
      </c>
      <c r="C24" s="53">
        <v>0.48099999999999998</v>
      </c>
      <c r="D24" s="53">
        <v>135.30600000000001</v>
      </c>
      <c r="E24" s="50" t="s">
        <v>19</v>
      </c>
      <c r="F24" s="53">
        <v>107.625</v>
      </c>
      <c r="G24" s="50" t="s">
        <v>19</v>
      </c>
      <c r="H24" s="50" t="s">
        <v>19</v>
      </c>
      <c r="I24" s="53">
        <v>81.885999999999996</v>
      </c>
      <c r="J24" s="53">
        <v>380.62400000000002</v>
      </c>
      <c r="K24" s="50" t="s">
        <v>19</v>
      </c>
      <c r="L24" s="50" t="s">
        <v>19</v>
      </c>
      <c r="M24" s="50" t="s">
        <v>19</v>
      </c>
      <c r="N24" s="53">
        <v>148.965</v>
      </c>
      <c r="O24" s="53">
        <v>41.456000000000003</v>
      </c>
      <c r="P24" s="53">
        <v>41.548999999999999</v>
      </c>
      <c r="Q24" s="53">
        <v>379.24900000000002</v>
      </c>
      <c r="R24" s="50" t="s">
        <v>19</v>
      </c>
      <c r="S24" s="50" t="s">
        <v>19</v>
      </c>
      <c r="T24" s="53">
        <v>610.96799999999996</v>
      </c>
      <c r="U24" s="50" t="s">
        <v>19</v>
      </c>
      <c r="V24" s="50" t="s">
        <v>19</v>
      </c>
      <c r="W24" s="50" t="s">
        <v>19</v>
      </c>
      <c r="X24" s="53">
        <v>173.59899999999999</v>
      </c>
      <c r="Y24" s="50" t="s">
        <v>19</v>
      </c>
      <c r="Z24" s="50" t="s">
        <v>19</v>
      </c>
      <c r="AA24" s="50" t="s">
        <v>19</v>
      </c>
      <c r="AB24" s="49">
        <v>2025</v>
      </c>
      <c r="AC24" s="15"/>
    </row>
    <row r="25" spans="1:29" s="6" customFormat="1" x14ac:dyDescent="0.2">
      <c r="A25" s="49"/>
      <c r="B25" s="53"/>
      <c r="C25" s="53"/>
      <c r="D25" s="53"/>
      <c r="E25" s="50"/>
      <c r="F25" s="53"/>
      <c r="G25" s="50"/>
      <c r="H25" s="50"/>
      <c r="I25" s="53"/>
      <c r="J25" s="53"/>
      <c r="K25" s="50"/>
      <c r="L25" s="50"/>
      <c r="M25" s="50"/>
      <c r="N25" s="53"/>
      <c r="O25" s="53"/>
      <c r="P25" s="53"/>
      <c r="Q25" s="53"/>
      <c r="R25" s="50"/>
      <c r="S25" s="50"/>
      <c r="T25" s="53"/>
      <c r="U25" s="50"/>
      <c r="V25" s="50"/>
      <c r="W25" s="50"/>
      <c r="X25" s="53"/>
      <c r="Y25" s="50"/>
      <c r="Z25" s="50"/>
      <c r="AA25" s="50"/>
      <c r="AB25" s="48"/>
      <c r="AC25" s="15"/>
    </row>
    <row r="26" spans="1:29" s="6" customFormat="1" x14ac:dyDescent="0.2">
      <c r="A26" s="48"/>
      <c r="B26" s="172" t="s">
        <v>110</v>
      </c>
      <c r="C26" s="172"/>
      <c r="D26" s="172"/>
      <c r="E26" s="172"/>
      <c r="F26" s="172"/>
      <c r="G26" s="172"/>
      <c r="H26" s="172"/>
      <c r="I26" s="172"/>
      <c r="J26" s="172"/>
      <c r="K26" s="172"/>
      <c r="L26" s="172"/>
      <c r="M26" s="172"/>
      <c r="N26" s="172"/>
      <c r="O26" s="172" t="s">
        <v>110</v>
      </c>
      <c r="P26" s="172"/>
      <c r="Q26" s="172"/>
      <c r="R26" s="172"/>
      <c r="S26" s="172"/>
      <c r="T26" s="172"/>
      <c r="U26" s="172"/>
      <c r="V26" s="172"/>
      <c r="W26" s="172"/>
      <c r="X26" s="172"/>
      <c r="Y26" s="172"/>
      <c r="Z26" s="172"/>
      <c r="AA26" s="172"/>
      <c r="AB26" s="48"/>
    </row>
    <row r="27" spans="1:29" s="6" customFormat="1" hidden="1" outlineLevel="1" x14ac:dyDescent="0.2">
      <c r="A27" s="49">
        <v>2009</v>
      </c>
      <c r="B27" s="149">
        <f t="shared" ref="B27:AA36" si="0">ROUND(B8/B7*100-100,5)</f>
        <v>1.35043</v>
      </c>
      <c r="C27" s="149">
        <f t="shared" si="0"/>
        <v>-17.102969999999999</v>
      </c>
      <c r="D27" s="149">
        <f t="shared" si="0"/>
        <v>-0.49395</v>
      </c>
      <c r="E27" s="149">
        <f t="shared" si="0"/>
        <v>17.2043</v>
      </c>
      <c r="F27" s="149">
        <f t="shared" si="0"/>
        <v>0.3367</v>
      </c>
      <c r="G27" s="149">
        <f t="shared" si="0"/>
        <v>-3.9701900000000001</v>
      </c>
      <c r="H27" s="149">
        <f t="shared" si="0"/>
        <v>-5.5169899999999998</v>
      </c>
      <c r="I27" s="149">
        <f t="shared" si="0"/>
        <v>-3.8980000000000001E-2</v>
      </c>
      <c r="J27" s="149">
        <f t="shared" si="0"/>
        <v>1.99387</v>
      </c>
      <c r="K27" s="149">
        <f t="shared" si="0"/>
        <v>2.21001</v>
      </c>
      <c r="L27" s="149">
        <f t="shared" si="0"/>
        <v>-1.1378600000000001</v>
      </c>
      <c r="M27" s="149">
        <f t="shared" si="0"/>
        <v>4.6388199999999999</v>
      </c>
      <c r="N27" s="149">
        <f t="shared" si="0"/>
        <v>-3.6543700000000001</v>
      </c>
      <c r="O27" s="149">
        <f t="shared" si="0"/>
        <v>1.9636100000000001</v>
      </c>
      <c r="P27" s="149">
        <f t="shared" si="0"/>
        <v>-3.4776500000000001</v>
      </c>
      <c r="Q27" s="149">
        <f t="shared" si="0"/>
        <v>2.5976599999999999</v>
      </c>
      <c r="R27" s="149">
        <f t="shared" si="0"/>
        <v>4.9929500000000004</v>
      </c>
      <c r="S27" s="149">
        <f t="shared" si="0"/>
        <v>0.71735000000000004</v>
      </c>
      <c r="T27" s="149">
        <f t="shared" si="0"/>
        <v>2.0459700000000001</v>
      </c>
      <c r="U27" s="149">
        <f t="shared" si="0"/>
        <v>-0.96831</v>
      </c>
      <c r="V27" s="149">
        <f t="shared" si="0"/>
        <v>4.0366</v>
      </c>
      <c r="W27" s="149">
        <f t="shared" si="0"/>
        <v>3.40116</v>
      </c>
      <c r="X27" s="149">
        <f t="shared" si="0"/>
        <v>1.5487500000000001</v>
      </c>
      <c r="Y27" s="149">
        <f t="shared" si="0"/>
        <v>-2.0542799999999999</v>
      </c>
      <c r="Z27" s="149">
        <f t="shared" si="0"/>
        <v>4.3184399999999998</v>
      </c>
      <c r="AA27" s="149">
        <f t="shared" si="0"/>
        <v>-1.72113</v>
      </c>
      <c r="AB27" s="49">
        <v>2009</v>
      </c>
    </row>
    <row r="28" spans="1:29" s="6" customFormat="1" hidden="1" outlineLevel="1" x14ac:dyDescent="0.2">
      <c r="A28" s="49">
        <v>2010</v>
      </c>
      <c r="B28" s="149">
        <f t="shared" si="0"/>
        <v>1.04983</v>
      </c>
      <c r="C28" s="149">
        <f t="shared" si="0"/>
        <v>-4.6315799999999996</v>
      </c>
      <c r="D28" s="149">
        <f t="shared" si="0"/>
        <v>-6.0240000000000002E-2</v>
      </c>
      <c r="E28" s="149">
        <f t="shared" si="0"/>
        <v>-15.59633</v>
      </c>
      <c r="F28" s="149">
        <f t="shared" si="0"/>
        <v>-0.11156000000000001</v>
      </c>
      <c r="G28" s="149">
        <f t="shared" si="0"/>
        <v>-0.32454</v>
      </c>
      <c r="H28" s="149">
        <f t="shared" si="0"/>
        <v>0.66442999999999997</v>
      </c>
      <c r="I28" s="149">
        <f t="shared" si="0"/>
        <v>1.31064</v>
      </c>
      <c r="J28" s="149">
        <f t="shared" si="0"/>
        <v>1.2286600000000001</v>
      </c>
      <c r="K28" s="149">
        <f t="shared" si="0"/>
        <v>1.04589</v>
      </c>
      <c r="L28" s="149">
        <f t="shared" si="0"/>
        <v>-0.95382</v>
      </c>
      <c r="M28" s="149">
        <f t="shared" si="0"/>
        <v>3.6840600000000001</v>
      </c>
      <c r="N28" s="149">
        <f t="shared" si="0"/>
        <v>-1.7898099999999999</v>
      </c>
      <c r="O28" s="149">
        <f t="shared" si="0"/>
        <v>-0.47315000000000002</v>
      </c>
      <c r="P28" s="149">
        <f t="shared" si="0"/>
        <v>-2.8964300000000001</v>
      </c>
      <c r="Q28" s="149">
        <f t="shared" si="0"/>
        <v>2.3368699999999998</v>
      </c>
      <c r="R28" s="149">
        <f t="shared" si="0"/>
        <v>4.0397800000000004</v>
      </c>
      <c r="S28" s="149">
        <f t="shared" si="0"/>
        <v>0.94333999999999996</v>
      </c>
      <c r="T28" s="149">
        <f t="shared" si="0"/>
        <v>1.28095</v>
      </c>
      <c r="U28" s="149">
        <f t="shared" si="0"/>
        <v>-0.88092000000000004</v>
      </c>
      <c r="V28" s="149">
        <f t="shared" si="0"/>
        <v>1.1742999999999999</v>
      </c>
      <c r="W28" s="149">
        <f t="shared" si="0"/>
        <v>3.0503499999999999</v>
      </c>
      <c r="X28" s="149">
        <f t="shared" si="0"/>
        <v>1.3656299999999999</v>
      </c>
      <c r="Y28" s="149">
        <f t="shared" si="0"/>
        <v>-1.59799</v>
      </c>
      <c r="Z28" s="149">
        <f t="shared" si="0"/>
        <v>3.5653700000000002</v>
      </c>
      <c r="AA28" s="149">
        <f t="shared" si="0"/>
        <v>-1.5041800000000001</v>
      </c>
      <c r="AB28" s="49">
        <v>2010</v>
      </c>
    </row>
    <row r="29" spans="1:29" s="6" customFormat="1" hidden="1" outlineLevel="1" x14ac:dyDescent="0.2">
      <c r="A29" s="49">
        <v>2011</v>
      </c>
      <c r="B29" s="149">
        <f t="shared" si="0"/>
        <v>1.08721</v>
      </c>
      <c r="C29" s="149">
        <f t="shared" si="0"/>
        <v>0.66225000000000001</v>
      </c>
      <c r="D29" s="149">
        <f t="shared" si="0"/>
        <v>2.4438300000000002</v>
      </c>
      <c r="E29" s="149">
        <f t="shared" si="0"/>
        <v>-7.6086999999999998</v>
      </c>
      <c r="F29" s="149">
        <f t="shared" si="0"/>
        <v>3.4819100000000001</v>
      </c>
      <c r="G29" s="149">
        <f t="shared" si="0"/>
        <v>-6.8516399999999997</v>
      </c>
      <c r="H29" s="149">
        <f t="shared" si="0"/>
        <v>-1.33561</v>
      </c>
      <c r="I29" s="149">
        <f t="shared" si="0"/>
        <v>3.1898499999999999</v>
      </c>
      <c r="J29" s="149">
        <f t="shared" si="0"/>
        <v>3.11998</v>
      </c>
      <c r="K29" s="149">
        <f t="shared" si="0"/>
        <v>2.2705500000000001</v>
      </c>
      <c r="L29" s="149">
        <f t="shared" si="0"/>
        <v>5.4311600000000002</v>
      </c>
      <c r="M29" s="149">
        <f t="shared" si="0"/>
        <v>2.83725</v>
      </c>
      <c r="N29" s="149">
        <f t="shared" si="0"/>
        <v>5.8387500000000001</v>
      </c>
      <c r="O29" s="149">
        <f t="shared" si="0"/>
        <v>-0.55601999999999996</v>
      </c>
      <c r="P29" s="149">
        <f t="shared" si="0"/>
        <v>-1.3352999999999999</v>
      </c>
      <c r="Q29" s="149">
        <f t="shared" si="0"/>
        <v>1.2134199999999999</v>
      </c>
      <c r="R29" s="149">
        <f t="shared" si="0"/>
        <v>6.7640000000000006E-2</v>
      </c>
      <c r="S29" s="149">
        <f t="shared" si="0"/>
        <v>2.1798000000000002</v>
      </c>
      <c r="T29" s="149">
        <f t="shared" si="0"/>
        <v>-0.85036999999999996</v>
      </c>
      <c r="U29" s="149">
        <f t="shared" si="0"/>
        <v>-2.90395</v>
      </c>
      <c r="V29" s="149">
        <f t="shared" si="0"/>
        <v>-2.5909999999999999E-2</v>
      </c>
      <c r="W29" s="149">
        <f t="shared" si="0"/>
        <v>0.24742</v>
      </c>
      <c r="X29" s="149">
        <f t="shared" si="0"/>
        <v>-0.46343000000000001</v>
      </c>
      <c r="Y29" s="149">
        <f t="shared" si="0"/>
        <v>2.8320699999999999</v>
      </c>
      <c r="Z29" s="149">
        <f t="shared" si="0"/>
        <v>-2.3631099999999998</v>
      </c>
      <c r="AA29" s="149">
        <f t="shared" si="0"/>
        <v>1.33351</v>
      </c>
      <c r="AB29" s="49">
        <v>2011</v>
      </c>
    </row>
    <row r="30" spans="1:29" s="6" customFormat="1" hidden="1" outlineLevel="1" x14ac:dyDescent="0.2">
      <c r="A30" s="49">
        <v>2012</v>
      </c>
      <c r="B30" s="149">
        <f t="shared" si="0"/>
        <v>2.5691700000000002</v>
      </c>
      <c r="C30" s="149">
        <f t="shared" si="0"/>
        <v>-1.09649</v>
      </c>
      <c r="D30" s="149">
        <f t="shared" si="0"/>
        <v>1.4664699999999999</v>
      </c>
      <c r="E30" s="149">
        <f t="shared" si="0"/>
        <v>23.529409999999999</v>
      </c>
      <c r="F30" s="149">
        <f t="shared" si="0"/>
        <v>1.1445000000000001</v>
      </c>
      <c r="G30" s="149">
        <f t="shared" si="0"/>
        <v>3.6626099999999999</v>
      </c>
      <c r="H30" s="149">
        <f t="shared" si="0"/>
        <v>3.0930300000000002</v>
      </c>
      <c r="I30" s="149">
        <f t="shared" si="0"/>
        <v>2.6468600000000002</v>
      </c>
      <c r="J30" s="149">
        <f t="shared" si="0"/>
        <v>2.9600499999999998</v>
      </c>
      <c r="K30" s="149">
        <f t="shared" si="0"/>
        <v>2.8646400000000001</v>
      </c>
      <c r="L30" s="149">
        <f t="shared" si="0"/>
        <v>1.2618199999999999</v>
      </c>
      <c r="M30" s="149">
        <f t="shared" si="0"/>
        <v>4.7294900000000002</v>
      </c>
      <c r="N30" s="149">
        <f t="shared" si="0"/>
        <v>6.5428899999999999</v>
      </c>
      <c r="O30" s="149">
        <f t="shared" si="0"/>
        <v>-0.17892</v>
      </c>
      <c r="P30" s="149">
        <f t="shared" si="0"/>
        <v>-1.24318</v>
      </c>
      <c r="Q30" s="149">
        <f t="shared" si="0"/>
        <v>4.7975000000000003</v>
      </c>
      <c r="R30" s="149">
        <f t="shared" si="0"/>
        <v>3.1207799999999999</v>
      </c>
      <c r="S30" s="149">
        <f t="shared" si="0"/>
        <v>6.1824599999999998</v>
      </c>
      <c r="T30" s="149">
        <f t="shared" si="0"/>
        <v>1.3872199999999999</v>
      </c>
      <c r="U30" s="149">
        <f t="shared" si="0"/>
        <v>-0.15981000000000001</v>
      </c>
      <c r="V30" s="149">
        <f t="shared" si="0"/>
        <v>1.0787500000000001</v>
      </c>
      <c r="W30" s="149">
        <f t="shared" si="0"/>
        <v>2.6989299999999998</v>
      </c>
      <c r="X30" s="149">
        <f t="shared" si="0"/>
        <v>2.4899499999999999</v>
      </c>
      <c r="Y30" s="149">
        <f t="shared" si="0"/>
        <v>6.1353799999999996</v>
      </c>
      <c r="Z30" s="149">
        <f t="shared" si="0"/>
        <v>0.95711999999999997</v>
      </c>
      <c r="AA30" s="149">
        <f t="shared" si="0"/>
        <v>2.3583099999999999</v>
      </c>
      <c r="AB30" s="49">
        <v>2012</v>
      </c>
    </row>
    <row r="31" spans="1:29" s="6" customFormat="1" hidden="1" outlineLevel="1" x14ac:dyDescent="0.2">
      <c r="A31" s="49">
        <v>2013</v>
      </c>
      <c r="B31" s="149">
        <f t="shared" si="0"/>
        <v>2.1221199999999998</v>
      </c>
      <c r="C31" s="149">
        <f t="shared" si="0"/>
        <v>0</v>
      </c>
      <c r="D31" s="149">
        <f t="shared" si="0"/>
        <v>-1.0173399999999999</v>
      </c>
      <c r="E31" s="149">
        <f t="shared" si="0"/>
        <v>13.33333</v>
      </c>
      <c r="F31" s="149">
        <f t="shared" si="0"/>
        <v>-0.52747999999999995</v>
      </c>
      <c r="G31" s="149">
        <f t="shared" si="0"/>
        <v>-13.795629999999999</v>
      </c>
      <c r="H31" s="149">
        <f t="shared" si="0"/>
        <v>1.1756599999999999</v>
      </c>
      <c r="I31" s="149">
        <f t="shared" si="0"/>
        <v>1.42519</v>
      </c>
      <c r="J31" s="149">
        <f t="shared" si="0"/>
        <v>2.90646</v>
      </c>
      <c r="K31" s="149">
        <f t="shared" si="0"/>
        <v>3.3055099999999999</v>
      </c>
      <c r="L31" s="149">
        <f t="shared" si="0"/>
        <v>-0.24263999999999999</v>
      </c>
      <c r="M31" s="149">
        <f t="shared" si="0"/>
        <v>4.8929499999999999</v>
      </c>
      <c r="N31" s="149">
        <f t="shared" si="0"/>
        <v>4.3087600000000004</v>
      </c>
      <c r="O31" s="149">
        <f t="shared" si="0"/>
        <v>-1.55996</v>
      </c>
      <c r="P31" s="149">
        <f t="shared" si="0"/>
        <v>1.98552</v>
      </c>
      <c r="Q31" s="149">
        <f t="shared" si="0"/>
        <v>2.7421199999999999</v>
      </c>
      <c r="R31" s="149">
        <f t="shared" si="0"/>
        <v>3.6757499999999999</v>
      </c>
      <c r="S31" s="149">
        <f t="shared" si="0"/>
        <v>1.99318</v>
      </c>
      <c r="T31" s="149">
        <f t="shared" si="0"/>
        <v>1.9428099999999999</v>
      </c>
      <c r="U31" s="149">
        <f t="shared" si="0"/>
        <v>-0.15053</v>
      </c>
      <c r="V31" s="149">
        <f t="shared" si="0"/>
        <v>1.47132</v>
      </c>
      <c r="W31" s="149">
        <f t="shared" si="0"/>
        <v>3.7009400000000001</v>
      </c>
      <c r="X31" s="149">
        <f t="shared" si="0"/>
        <v>3.10704</v>
      </c>
      <c r="Y31" s="149">
        <f t="shared" si="0"/>
        <v>4.3467799999999999</v>
      </c>
      <c r="Z31" s="149">
        <f t="shared" si="0"/>
        <v>2.4818199999999999</v>
      </c>
      <c r="AA31" s="149">
        <f t="shared" si="0"/>
        <v>3.3010899999999999</v>
      </c>
      <c r="AB31" s="49">
        <v>2013</v>
      </c>
    </row>
    <row r="32" spans="1:29" s="6" customFormat="1" hidden="1" outlineLevel="1" x14ac:dyDescent="0.2">
      <c r="A32" s="49">
        <v>2014</v>
      </c>
      <c r="B32" s="149">
        <f t="shared" si="0"/>
        <v>2.1796700000000002</v>
      </c>
      <c r="C32" s="149">
        <f t="shared" si="0"/>
        <v>-2.6607500000000002</v>
      </c>
      <c r="D32" s="149">
        <f t="shared" si="0"/>
        <v>0.76454999999999995</v>
      </c>
      <c r="E32" s="149">
        <f t="shared" si="0"/>
        <v>5.8823499999999997</v>
      </c>
      <c r="F32" s="149">
        <f t="shared" si="0"/>
        <v>0.58650999999999998</v>
      </c>
      <c r="G32" s="149">
        <f t="shared" si="0"/>
        <v>-2.2789100000000002</v>
      </c>
      <c r="H32" s="149">
        <f t="shared" si="0"/>
        <v>3.62182</v>
      </c>
      <c r="I32" s="149">
        <f t="shared" si="0"/>
        <v>1.3350599999999999</v>
      </c>
      <c r="J32" s="149">
        <f t="shared" si="0"/>
        <v>2.0032100000000002</v>
      </c>
      <c r="K32" s="149">
        <f t="shared" si="0"/>
        <v>2.1551100000000001</v>
      </c>
      <c r="L32" s="149">
        <f t="shared" si="0"/>
        <v>0.55654000000000003</v>
      </c>
      <c r="M32" s="149">
        <f t="shared" si="0"/>
        <v>2.9222999999999999</v>
      </c>
      <c r="N32" s="149">
        <f t="shared" si="0"/>
        <v>6.2469200000000003</v>
      </c>
      <c r="O32" s="149">
        <f t="shared" si="0"/>
        <v>-2.5975100000000002</v>
      </c>
      <c r="P32" s="149">
        <f t="shared" si="0"/>
        <v>1.49241</v>
      </c>
      <c r="Q32" s="149">
        <f t="shared" si="0"/>
        <v>3.6557300000000001</v>
      </c>
      <c r="R32" s="149">
        <f t="shared" si="0"/>
        <v>5.3439399999999999</v>
      </c>
      <c r="S32" s="149">
        <f t="shared" si="0"/>
        <v>2.2791399999999999</v>
      </c>
      <c r="T32" s="149">
        <f t="shared" si="0"/>
        <v>2.0295999999999998</v>
      </c>
      <c r="U32" s="149">
        <f t="shared" si="0"/>
        <v>0.35539999999999999</v>
      </c>
      <c r="V32" s="149">
        <f t="shared" si="0"/>
        <v>4.1756700000000002</v>
      </c>
      <c r="W32" s="149">
        <f t="shared" si="0"/>
        <v>2.0255800000000002</v>
      </c>
      <c r="X32" s="149">
        <f t="shared" si="0"/>
        <v>1.33144</v>
      </c>
      <c r="Y32" s="149">
        <f t="shared" si="0"/>
        <v>0.97746</v>
      </c>
      <c r="Z32" s="149">
        <f t="shared" si="0"/>
        <v>1.4673799999999999</v>
      </c>
      <c r="AA32" s="149">
        <f t="shared" si="0"/>
        <v>1.4170700000000001</v>
      </c>
      <c r="AB32" s="49">
        <v>2014</v>
      </c>
    </row>
    <row r="33" spans="1:29" s="6" customFormat="1" hidden="1" outlineLevel="1" x14ac:dyDescent="0.2">
      <c r="A33" s="49">
        <v>2015</v>
      </c>
      <c r="B33" s="149">
        <f t="shared" si="0"/>
        <v>2.3698899999999998</v>
      </c>
      <c r="C33" s="149">
        <f t="shared" si="0"/>
        <v>5.0113899999999996</v>
      </c>
      <c r="D33" s="149">
        <f t="shared" si="0"/>
        <v>0.38268000000000002</v>
      </c>
      <c r="E33" s="149">
        <f t="shared" si="0"/>
        <v>-7.9365100000000002</v>
      </c>
      <c r="F33" s="149">
        <f t="shared" si="0"/>
        <v>0.28982999999999998</v>
      </c>
      <c r="G33" s="149">
        <f t="shared" si="0"/>
        <v>7.6226900000000004</v>
      </c>
      <c r="H33" s="149">
        <f t="shared" si="0"/>
        <v>-1.7840199999999999</v>
      </c>
      <c r="I33" s="149">
        <f t="shared" si="0"/>
        <v>1.1329899999999999</v>
      </c>
      <c r="J33" s="149">
        <f t="shared" si="0"/>
        <v>2.5275400000000001</v>
      </c>
      <c r="K33" s="149">
        <f t="shared" si="0"/>
        <v>2.4493900000000002</v>
      </c>
      <c r="L33" s="149">
        <f t="shared" si="0"/>
        <v>1.5906899999999999</v>
      </c>
      <c r="M33" s="149">
        <f t="shared" si="0"/>
        <v>3.4629799999999999</v>
      </c>
      <c r="N33" s="149">
        <f t="shared" si="0"/>
        <v>5.9910800000000002</v>
      </c>
      <c r="O33" s="149">
        <f t="shared" si="0"/>
        <v>-0.66303999999999996</v>
      </c>
      <c r="P33" s="149">
        <f t="shared" si="0"/>
        <v>1.7247600000000001</v>
      </c>
      <c r="Q33" s="149">
        <f t="shared" si="0"/>
        <v>4.3836199999999996</v>
      </c>
      <c r="R33" s="149">
        <f t="shared" si="0"/>
        <v>4.8588500000000003</v>
      </c>
      <c r="S33" s="149">
        <f t="shared" si="0"/>
        <v>3.9845100000000002</v>
      </c>
      <c r="T33" s="149">
        <f t="shared" si="0"/>
        <v>2.5046200000000001</v>
      </c>
      <c r="U33" s="149">
        <f t="shared" si="0"/>
        <v>1.3540300000000001</v>
      </c>
      <c r="V33" s="149">
        <f t="shared" si="0"/>
        <v>3.5666500000000001</v>
      </c>
      <c r="W33" s="149">
        <f t="shared" si="0"/>
        <v>2.6995300000000002</v>
      </c>
      <c r="X33" s="149">
        <f t="shared" si="0"/>
        <v>-1.1097600000000001</v>
      </c>
      <c r="Y33" s="149">
        <f t="shared" si="0"/>
        <v>-0.55801999999999996</v>
      </c>
      <c r="Z33" s="149">
        <f t="shared" si="0"/>
        <v>-2.6133099999999998</v>
      </c>
      <c r="AA33" s="149">
        <f t="shared" si="0"/>
        <v>2.7540399999999998</v>
      </c>
      <c r="AB33" s="49">
        <v>2015</v>
      </c>
      <c r="AC33" s="15"/>
    </row>
    <row r="34" spans="1:29" s="6" customFormat="1" hidden="1" outlineLevel="1" x14ac:dyDescent="0.2">
      <c r="A34" s="49">
        <v>2016</v>
      </c>
      <c r="B34" s="149">
        <f t="shared" si="0"/>
        <v>3.18553</v>
      </c>
      <c r="C34" s="149">
        <f t="shared" si="0"/>
        <v>4.7722300000000004</v>
      </c>
      <c r="D34" s="149">
        <f t="shared" si="0"/>
        <v>-0.85116000000000003</v>
      </c>
      <c r="E34" s="149">
        <f t="shared" si="0"/>
        <v>-12.06897</v>
      </c>
      <c r="F34" s="149">
        <f t="shared" si="0"/>
        <v>-1.38148</v>
      </c>
      <c r="G34" s="149">
        <f t="shared" si="0"/>
        <v>8.9909400000000002</v>
      </c>
      <c r="H34" s="149">
        <f t="shared" si="0"/>
        <v>-0.68208999999999997</v>
      </c>
      <c r="I34" s="149">
        <f t="shared" si="0"/>
        <v>2.2208399999999999</v>
      </c>
      <c r="J34" s="149">
        <f t="shared" si="0"/>
        <v>2.7586400000000002</v>
      </c>
      <c r="K34" s="149">
        <f t="shared" si="0"/>
        <v>2.1133899999999999</v>
      </c>
      <c r="L34" s="149">
        <f t="shared" si="0"/>
        <v>2.6795800000000001</v>
      </c>
      <c r="M34" s="149">
        <f t="shared" si="0"/>
        <v>4.1153399999999998</v>
      </c>
      <c r="N34" s="149">
        <f t="shared" si="0"/>
        <v>8.0198300000000007</v>
      </c>
      <c r="O34" s="149">
        <f t="shared" si="0"/>
        <v>-0.43224000000000001</v>
      </c>
      <c r="P34" s="149">
        <f t="shared" si="0"/>
        <v>2.0895000000000001</v>
      </c>
      <c r="Q34" s="149">
        <f t="shared" si="0"/>
        <v>6.2925599999999999</v>
      </c>
      <c r="R34" s="149">
        <f t="shared" si="0"/>
        <v>5.40184</v>
      </c>
      <c r="S34" s="149">
        <f t="shared" si="0"/>
        <v>7.0469200000000001</v>
      </c>
      <c r="T34" s="149">
        <f t="shared" si="0"/>
        <v>2.5969000000000002</v>
      </c>
      <c r="U34" s="149">
        <f t="shared" si="0"/>
        <v>1.6075600000000001</v>
      </c>
      <c r="V34" s="149">
        <f t="shared" si="0"/>
        <v>1.89313</v>
      </c>
      <c r="W34" s="149">
        <f t="shared" si="0"/>
        <v>3.64967</v>
      </c>
      <c r="X34" s="149">
        <f t="shared" si="0"/>
        <v>2.6759499999999998</v>
      </c>
      <c r="Y34" s="149">
        <f t="shared" si="0"/>
        <v>1.42865</v>
      </c>
      <c r="Z34" s="149">
        <f t="shared" si="0"/>
        <v>3.5577399999999999</v>
      </c>
      <c r="AA34" s="149">
        <f t="shared" si="0"/>
        <v>1.80915</v>
      </c>
      <c r="AB34" s="49">
        <v>2016</v>
      </c>
      <c r="AC34" s="15"/>
    </row>
    <row r="35" spans="1:29" s="6" customFormat="1" hidden="1" outlineLevel="1" x14ac:dyDescent="0.2">
      <c r="A35" s="51">
        <v>2017</v>
      </c>
      <c r="B35" s="149">
        <f t="shared" si="0"/>
        <v>3.3933399999999998</v>
      </c>
      <c r="C35" s="149">
        <f t="shared" si="0"/>
        <v>7.8674900000000001</v>
      </c>
      <c r="D35" s="149">
        <f t="shared" si="0"/>
        <v>-1.25258</v>
      </c>
      <c r="E35" s="149">
        <f t="shared" si="0"/>
        <v>-5.8823499999999997</v>
      </c>
      <c r="F35" s="149">
        <f t="shared" si="0"/>
        <v>-1.66083</v>
      </c>
      <c r="G35" s="149">
        <f t="shared" si="0"/>
        <v>6.4836799999999997</v>
      </c>
      <c r="H35" s="149">
        <f t="shared" si="0"/>
        <v>-1.6049599999999999</v>
      </c>
      <c r="I35" s="149">
        <f t="shared" si="0"/>
        <v>4.9013299999999997</v>
      </c>
      <c r="J35" s="149">
        <f t="shared" si="0"/>
        <v>2.2817099999999999</v>
      </c>
      <c r="K35" s="149">
        <f t="shared" si="0"/>
        <v>1.9689000000000001</v>
      </c>
      <c r="L35" s="149">
        <f t="shared" si="0"/>
        <v>2.0751499999999998</v>
      </c>
      <c r="M35" s="149">
        <f t="shared" si="0"/>
        <v>3.0621399999999999</v>
      </c>
      <c r="N35" s="149">
        <f t="shared" si="0"/>
        <v>8.7676599999999993</v>
      </c>
      <c r="O35" s="149">
        <f t="shared" si="0"/>
        <v>-0.44888</v>
      </c>
      <c r="P35" s="149">
        <f t="shared" si="0"/>
        <v>-0.83040999999999998</v>
      </c>
      <c r="Q35" s="149">
        <f t="shared" si="0"/>
        <v>7.3228900000000001</v>
      </c>
      <c r="R35" s="149">
        <f t="shared" si="0"/>
        <v>7.9908000000000001</v>
      </c>
      <c r="S35" s="149">
        <f t="shared" si="0"/>
        <v>6.76593</v>
      </c>
      <c r="T35" s="149">
        <f t="shared" si="0"/>
        <v>2.75075</v>
      </c>
      <c r="U35" s="149">
        <f t="shared" si="0"/>
        <v>1.62503</v>
      </c>
      <c r="V35" s="149">
        <f t="shared" si="0"/>
        <v>2.9795500000000001</v>
      </c>
      <c r="W35" s="149">
        <f t="shared" si="0"/>
        <v>3.3640400000000001</v>
      </c>
      <c r="X35" s="149">
        <f t="shared" si="0"/>
        <v>2.4174099999999998</v>
      </c>
      <c r="Y35" s="149">
        <f t="shared" si="0"/>
        <v>0.70850000000000002</v>
      </c>
      <c r="Z35" s="149">
        <f t="shared" si="0"/>
        <v>3.2341899999999999</v>
      </c>
      <c r="AA35" s="149">
        <f t="shared" si="0"/>
        <v>2.3267500000000001</v>
      </c>
      <c r="AB35" s="49">
        <v>2017</v>
      </c>
      <c r="AC35" s="15"/>
    </row>
    <row r="36" spans="1:29" s="6" customFormat="1" hidden="1" outlineLevel="1" x14ac:dyDescent="0.2">
      <c r="A36" s="51">
        <v>2018</v>
      </c>
      <c r="B36" s="149">
        <f t="shared" si="0"/>
        <v>2.9165700000000001</v>
      </c>
      <c r="C36" s="149">
        <f t="shared" si="0"/>
        <v>0.57582</v>
      </c>
      <c r="D36" s="149">
        <f t="shared" si="0"/>
        <v>0.11681</v>
      </c>
      <c r="E36" s="149">
        <f t="shared" si="0"/>
        <v>5.2083300000000001</v>
      </c>
      <c r="F36" s="149">
        <f t="shared" si="0"/>
        <v>-0.3422</v>
      </c>
      <c r="G36" s="149">
        <f t="shared" si="0"/>
        <v>1.0449999999999999</v>
      </c>
      <c r="H36" s="149">
        <f t="shared" si="0"/>
        <v>3.5126300000000001</v>
      </c>
      <c r="I36" s="149">
        <f t="shared" si="0"/>
        <v>3.8983300000000001</v>
      </c>
      <c r="J36" s="149">
        <f t="shared" si="0"/>
        <v>1.8579600000000001</v>
      </c>
      <c r="K36" s="149">
        <f t="shared" si="0"/>
        <v>1.43476</v>
      </c>
      <c r="L36" s="149">
        <f t="shared" si="0"/>
        <v>2.7632300000000001</v>
      </c>
      <c r="M36" s="149">
        <f t="shared" si="0"/>
        <v>1.96</v>
      </c>
      <c r="N36" s="149">
        <f t="shared" si="0"/>
        <v>9.8734099999999998</v>
      </c>
      <c r="O36" s="149">
        <f t="shared" si="0"/>
        <v>2.0350000000000001</v>
      </c>
      <c r="P36" s="149">
        <f t="shared" si="0"/>
        <v>4.7987099999999998</v>
      </c>
      <c r="Q36" s="149">
        <f t="shared" si="0"/>
        <v>3.73461</v>
      </c>
      <c r="R36" s="149">
        <f t="shared" si="0"/>
        <v>5.9115399999999996</v>
      </c>
      <c r="S36" s="149">
        <f t="shared" si="0"/>
        <v>1.8984700000000001</v>
      </c>
      <c r="T36" s="149">
        <f t="shared" si="0"/>
        <v>2.57342</v>
      </c>
      <c r="U36" s="149">
        <f t="shared" si="0"/>
        <v>1.61138</v>
      </c>
      <c r="V36" s="149">
        <f t="shared" si="0"/>
        <v>3.4167399999999999</v>
      </c>
      <c r="W36" s="149">
        <f t="shared" ref="D36:AA43" si="1">ROUND(W17/W16*100-100,5)</f>
        <v>2.73488</v>
      </c>
      <c r="X36" s="149">
        <f t="shared" si="1"/>
        <v>2.2755999999999998</v>
      </c>
      <c r="Y36" s="149">
        <f t="shared" si="1"/>
        <v>1.6733</v>
      </c>
      <c r="Z36" s="149">
        <f t="shared" si="1"/>
        <v>3.1190199999999999</v>
      </c>
      <c r="AA36" s="149">
        <f t="shared" si="1"/>
        <v>0.55237999999999998</v>
      </c>
      <c r="AB36" s="49">
        <v>2018</v>
      </c>
      <c r="AC36" s="15"/>
    </row>
    <row r="37" spans="1:29" s="6" customFormat="1" hidden="1" outlineLevel="1" x14ac:dyDescent="0.2">
      <c r="A37" s="148">
        <v>2019</v>
      </c>
      <c r="B37" s="149">
        <f t="shared" ref="B37:C43" si="2">ROUND(B18/B17*100-100,5)</f>
        <v>2.8326199999999999</v>
      </c>
      <c r="C37" s="149">
        <f t="shared" si="2"/>
        <v>-13.9313</v>
      </c>
      <c r="D37" s="149">
        <f t="shared" si="1"/>
        <v>-7.4789999999999995E-2</v>
      </c>
      <c r="E37" s="149">
        <f t="shared" si="1"/>
        <v>80.19802</v>
      </c>
      <c r="F37" s="149">
        <f t="shared" si="1"/>
        <v>-0.36112</v>
      </c>
      <c r="G37" s="149">
        <f t="shared" si="1"/>
        <v>1.4202999999999999</v>
      </c>
      <c r="H37" s="149">
        <f t="shared" si="1"/>
        <v>0.90149999999999997</v>
      </c>
      <c r="I37" s="149">
        <f t="shared" si="1"/>
        <v>4.3073699999999997</v>
      </c>
      <c r="J37" s="149">
        <f t="shared" si="1"/>
        <v>1.5580499999999999</v>
      </c>
      <c r="K37" s="149">
        <f t="shared" si="1"/>
        <v>0.80723</v>
      </c>
      <c r="L37" s="149">
        <f t="shared" si="1"/>
        <v>0.89048000000000005</v>
      </c>
      <c r="M37" s="149">
        <f t="shared" si="1"/>
        <v>3.5451299999999999</v>
      </c>
      <c r="N37" s="149">
        <f t="shared" si="1"/>
        <v>8.2316699999999994</v>
      </c>
      <c r="O37" s="149">
        <f t="shared" si="1"/>
        <v>4.2272400000000001</v>
      </c>
      <c r="P37" s="149">
        <f t="shared" si="1"/>
        <v>3.2856999999999998</v>
      </c>
      <c r="Q37" s="149">
        <f t="shared" si="1"/>
        <v>4.00725</v>
      </c>
      <c r="R37" s="149">
        <f t="shared" si="1"/>
        <v>4.2728599999999997</v>
      </c>
      <c r="S37" s="149">
        <f t="shared" si="1"/>
        <v>3.7743899999999999</v>
      </c>
      <c r="T37" s="149">
        <f t="shared" si="1"/>
        <v>2.1371199999999999</v>
      </c>
      <c r="U37" s="149">
        <f t="shared" si="1"/>
        <v>1.77695</v>
      </c>
      <c r="V37" s="149">
        <f t="shared" si="1"/>
        <v>3.1587299999999998</v>
      </c>
      <c r="W37" s="149">
        <f t="shared" si="1"/>
        <v>1.80732</v>
      </c>
      <c r="X37" s="149">
        <f t="shared" si="1"/>
        <v>3.6109100000000001</v>
      </c>
      <c r="Y37" s="149">
        <f t="shared" si="1"/>
        <v>3.5506500000000001</v>
      </c>
      <c r="Z37" s="149">
        <f t="shared" si="1"/>
        <v>2.9527000000000001</v>
      </c>
      <c r="AA37" s="149">
        <f t="shared" si="1"/>
        <v>5.7229900000000002</v>
      </c>
      <c r="AB37" s="49">
        <v>2019</v>
      </c>
      <c r="AC37" s="15"/>
    </row>
    <row r="38" spans="1:29" s="6" customFormat="1" collapsed="1" x14ac:dyDescent="0.2">
      <c r="A38" s="49">
        <v>2020</v>
      </c>
      <c r="B38" s="149">
        <f t="shared" si="2"/>
        <v>0.18398999999999999</v>
      </c>
      <c r="C38" s="149">
        <f t="shared" si="2"/>
        <v>3.5476700000000001</v>
      </c>
      <c r="D38" s="149">
        <f t="shared" si="1"/>
        <v>-1.71254</v>
      </c>
      <c r="E38" s="149">
        <f t="shared" si="1"/>
        <v>-10.43956</v>
      </c>
      <c r="F38" s="149">
        <f t="shared" si="1"/>
        <v>-2.8424100000000001</v>
      </c>
      <c r="G38" s="149">
        <f t="shared" si="1"/>
        <v>10.197139999999999</v>
      </c>
      <c r="H38" s="149">
        <f t="shared" si="1"/>
        <v>1.2566299999999999</v>
      </c>
      <c r="I38" s="149">
        <f t="shared" si="1"/>
        <v>1.19163</v>
      </c>
      <c r="J38" s="149">
        <f t="shared" si="1"/>
        <v>-4.5050100000000004</v>
      </c>
      <c r="K38" s="149">
        <f t="shared" si="1"/>
        <v>-1.80403</v>
      </c>
      <c r="L38" s="149">
        <f t="shared" si="1"/>
        <v>-1.0002200000000001</v>
      </c>
      <c r="M38" s="149">
        <f t="shared" si="1"/>
        <v>-12.32804</v>
      </c>
      <c r="N38" s="149">
        <f t="shared" si="1"/>
        <v>8.9451800000000006</v>
      </c>
      <c r="O38" s="149">
        <f t="shared" si="1"/>
        <v>6.18689</v>
      </c>
      <c r="P38" s="149">
        <f t="shared" si="1"/>
        <v>-1.2744500000000001</v>
      </c>
      <c r="Q38" s="149">
        <f t="shared" si="1"/>
        <v>-0.65486</v>
      </c>
      <c r="R38" s="149">
        <f t="shared" si="1"/>
        <v>2.9559099999999998</v>
      </c>
      <c r="S38" s="149">
        <f t="shared" si="1"/>
        <v>-3.8355399999999999</v>
      </c>
      <c r="T38" s="149">
        <f t="shared" si="1"/>
        <v>1.9112499999999999</v>
      </c>
      <c r="U38" s="149">
        <f t="shared" si="1"/>
        <v>2.0969899999999999</v>
      </c>
      <c r="V38" s="149">
        <f t="shared" si="1"/>
        <v>2.2423899999999999</v>
      </c>
      <c r="W38" s="149">
        <f t="shared" si="1"/>
        <v>1.6090899999999999</v>
      </c>
      <c r="X38" s="149">
        <f t="shared" si="1"/>
        <v>1.3143199999999999</v>
      </c>
      <c r="Y38" s="149">
        <f t="shared" si="1"/>
        <v>-4.0278999999999998</v>
      </c>
      <c r="Z38" s="149">
        <f t="shared" si="1"/>
        <v>3.08134</v>
      </c>
      <c r="AA38" s="149">
        <f t="shared" si="1"/>
        <v>3.1496900000000001</v>
      </c>
      <c r="AB38" s="49">
        <v>2020</v>
      </c>
      <c r="AC38" s="15"/>
    </row>
    <row r="39" spans="1:29" s="6" customFormat="1" x14ac:dyDescent="0.2">
      <c r="A39" s="49">
        <v>2021</v>
      </c>
      <c r="B39" s="149">
        <f t="shared" si="2"/>
        <v>1.5358499999999999</v>
      </c>
      <c r="C39" s="149">
        <f t="shared" si="2"/>
        <v>-7.0663799999999997</v>
      </c>
      <c r="D39" s="149">
        <f t="shared" si="1"/>
        <v>-1.3364799999999999</v>
      </c>
      <c r="E39" s="149">
        <f t="shared" si="1"/>
        <v>-2.4539900000000001</v>
      </c>
      <c r="F39" s="149">
        <f t="shared" si="1"/>
        <v>-2.2995800000000002</v>
      </c>
      <c r="G39" s="149">
        <f t="shared" si="1"/>
        <v>4.7501499999999997</v>
      </c>
      <c r="H39" s="149">
        <f t="shared" si="1"/>
        <v>2.6757499999999999</v>
      </c>
      <c r="I39" s="149">
        <f t="shared" si="1"/>
        <v>1.9247399999999999</v>
      </c>
      <c r="J39" s="149">
        <f t="shared" si="1"/>
        <v>-1.7038500000000001</v>
      </c>
      <c r="K39" s="149">
        <f t="shared" si="1"/>
        <v>2.3563999999999998</v>
      </c>
      <c r="L39" s="149">
        <f t="shared" si="1"/>
        <v>-2.4883099999999998</v>
      </c>
      <c r="M39" s="149">
        <f t="shared" si="1"/>
        <v>-9.5715199999999996</v>
      </c>
      <c r="N39" s="149">
        <f t="shared" si="1"/>
        <v>9.9156999999999993</v>
      </c>
      <c r="O39" s="149">
        <f t="shared" si="1"/>
        <v>1.49207</v>
      </c>
      <c r="P39" s="149">
        <f t="shared" si="1"/>
        <v>-7.2830000000000006E-2</v>
      </c>
      <c r="Q39" s="149">
        <f>ROUND(Q20/Q19*100-100,5)</f>
        <v>4.3490000000000001E-2</v>
      </c>
      <c r="R39" s="149">
        <f t="shared" si="1"/>
        <v>3.3301500000000002</v>
      </c>
      <c r="S39" s="149">
        <f t="shared" si="1"/>
        <v>-3.0561500000000001</v>
      </c>
      <c r="T39" s="149">
        <f t="shared" si="1"/>
        <v>3.29657</v>
      </c>
      <c r="U39" s="149">
        <f t="shared" si="1"/>
        <v>3.3352400000000002</v>
      </c>
      <c r="V39" s="149">
        <f t="shared" si="1"/>
        <v>3.77461</v>
      </c>
      <c r="W39" s="149">
        <f t="shared" si="1"/>
        <v>3.0048699999999999</v>
      </c>
      <c r="X39" s="149">
        <f t="shared" si="1"/>
        <v>2.29521</v>
      </c>
      <c r="Y39" s="149">
        <f t="shared" si="1"/>
        <v>0.54369000000000001</v>
      </c>
      <c r="Z39" s="149">
        <f t="shared" si="1"/>
        <v>2.6178699999999999</v>
      </c>
      <c r="AA39" s="149">
        <f t="shared" si="1"/>
        <v>3.5055000000000001</v>
      </c>
      <c r="AB39" s="49">
        <v>2021</v>
      </c>
      <c r="AC39" s="15"/>
    </row>
    <row r="40" spans="1:29" s="6" customFormat="1" x14ac:dyDescent="0.2">
      <c r="A40" s="49">
        <v>2022</v>
      </c>
      <c r="B40" s="149">
        <f t="shared" si="2"/>
        <v>3.9741900000000001</v>
      </c>
      <c r="C40" s="149">
        <f t="shared" si="2"/>
        <v>-5.2995400000000004</v>
      </c>
      <c r="D40" s="149">
        <f t="shared" si="1"/>
        <v>0.76027</v>
      </c>
      <c r="E40" s="149">
        <f t="shared" si="1"/>
        <v>-34.591189999999997</v>
      </c>
      <c r="F40" s="149">
        <f t="shared" si="1"/>
        <v>0.46529999999999999</v>
      </c>
      <c r="G40" s="149">
        <f t="shared" si="1"/>
        <v>1.53121</v>
      </c>
      <c r="H40" s="149">
        <f t="shared" si="1"/>
        <v>2.8924799999999999</v>
      </c>
      <c r="I40" s="149">
        <f t="shared" si="1"/>
        <v>2.73177</v>
      </c>
      <c r="J40" s="149">
        <f t="shared" si="1"/>
        <v>5.3138100000000001</v>
      </c>
      <c r="K40" s="149">
        <f t="shared" si="1"/>
        <v>3.85005</v>
      </c>
      <c r="L40" s="149">
        <f t="shared" si="1"/>
        <v>2.3927999999999998</v>
      </c>
      <c r="M40" s="149">
        <f t="shared" si="1"/>
        <v>11.58647</v>
      </c>
      <c r="N40" s="149">
        <f t="shared" si="1"/>
        <v>11.715719999999999</v>
      </c>
      <c r="O40" s="149">
        <f t="shared" si="1"/>
        <v>0.36753000000000002</v>
      </c>
      <c r="P40" s="149">
        <f t="shared" si="1"/>
        <v>0.57555000000000001</v>
      </c>
      <c r="Q40" s="149">
        <f>ROUND(Q21/Q20*100-100,5)</f>
        <v>5.2525000000000004</v>
      </c>
      <c r="R40" s="149">
        <f t="shared" ref="R40:S42" si="3">ROUND(R21/R20*100-100,5)</f>
        <v>5.8216999999999999</v>
      </c>
      <c r="S40" s="149">
        <f t="shared" si="3"/>
        <v>4.6803400000000002</v>
      </c>
      <c r="T40" s="149">
        <f t="shared" si="1"/>
        <v>1.8126100000000001</v>
      </c>
      <c r="U40" s="149">
        <f t="shared" si="1"/>
        <v>2.1638299999999999</v>
      </c>
      <c r="V40" s="149">
        <f t="shared" si="1"/>
        <v>2.9158400000000002</v>
      </c>
      <c r="W40" s="149">
        <f t="shared" si="1"/>
        <v>0.96628000000000003</v>
      </c>
      <c r="X40" s="149">
        <f t="shared" si="1"/>
        <v>4.4591399999999997</v>
      </c>
      <c r="Y40" s="149">
        <f t="shared" si="1"/>
        <v>6.6352099999999998</v>
      </c>
      <c r="Z40" s="149">
        <f t="shared" si="1"/>
        <v>4.3335999999999997</v>
      </c>
      <c r="AA40" s="149">
        <f t="shared" si="1"/>
        <v>2.2034099999999999</v>
      </c>
      <c r="AB40" s="49">
        <v>2022</v>
      </c>
      <c r="AC40" s="15"/>
    </row>
    <row r="41" spans="1:29" s="6" customFormat="1" x14ac:dyDescent="0.2">
      <c r="A41" s="49">
        <v>2023</v>
      </c>
      <c r="B41" s="149">
        <f t="shared" si="2"/>
        <v>2.0775899999999998</v>
      </c>
      <c r="C41" s="149">
        <f t="shared" si="2"/>
        <v>4.6228699999999998</v>
      </c>
      <c r="D41" s="149">
        <f t="shared" si="1"/>
        <v>1.21414</v>
      </c>
      <c r="E41" s="149">
        <f t="shared" si="1"/>
        <v>-6.7307699999999997</v>
      </c>
      <c r="F41" s="149">
        <f t="shared" si="1"/>
        <v>0.26239000000000001</v>
      </c>
      <c r="G41" s="149">
        <f t="shared" si="1"/>
        <v>15.18561</v>
      </c>
      <c r="H41" s="149">
        <f t="shared" si="1"/>
        <v>1.358E-2</v>
      </c>
      <c r="I41" s="149">
        <f t="shared" si="1"/>
        <v>1.2987</v>
      </c>
      <c r="J41" s="149">
        <f t="shared" si="1"/>
        <v>1.0043299999999999</v>
      </c>
      <c r="K41" s="149">
        <f t="shared" si="1"/>
        <v>-2.5413000000000001</v>
      </c>
      <c r="L41" s="149">
        <f t="shared" si="1"/>
        <v>1.3938600000000001</v>
      </c>
      <c r="M41" s="149">
        <f t="shared" si="1"/>
        <v>8.5385600000000004</v>
      </c>
      <c r="N41" s="149">
        <f t="shared" si="1"/>
        <v>4.9156700000000004</v>
      </c>
      <c r="O41" s="149">
        <f t="shared" si="1"/>
        <v>2.0320800000000001</v>
      </c>
      <c r="P41" s="149">
        <f t="shared" si="1"/>
        <v>0.83964000000000005</v>
      </c>
      <c r="Q41" s="149">
        <f>ROUND(Q22/Q21*100-100,5)</f>
        <v>2.7559</v>
      </c>
      <c r="R41" s="149">
        <f t="shared" si="3"/>
        <v>3.0002900000000001</v>
      </c>
      <c r="S41" s="149">
        <f t="shared" si="3"/>
        <v>2.5075400000000001</v>
      </c>
      <c r="T41" s="149">
        <f t="shared" si="1"/>
        <v>1.6065499999999999</v>
      </c>
      <c r="U41" s="149">
        <f t="shared" si="1"/>
        <v>1.8837699999999999</v>
      </c>
      <c r="V41" s="149">
        <f t="shared" si="1"/>
        <v>1.2217</v>
      </c>
      <c r="W41" s="149">
        <f t="shared" si="1"/>
        <v>1.64697</v>
      </c>
      <c r="X41" s="149">
        <f t="shared" si="1"/>
        <v>3.4795500000000001</v>
      </c>
      <c r="Y41" s="149">
        <f t="shared" si="1"/>
        <v>3.6557900000000001</v>
      </c>
      <c r="Z41" s="149">
        <f t="shared" si="1"/>
        <v>2.7210999999999999</v>
      </c>
      <c r="AA41" s="149">
        <f t="shared" si="1"/>
        <v>5.5609900000000003</v>
      </c>
      <c r="AB41" s="49">
        <v>2023</v>
      </c>
      <c r="AC41" s="15"/>
    </row>
    <row r="42" spans="1:29" s="6" customFormat="1" x14ac:dyDescent="0.2">
      <c r="A42" s="49">
        <v>2024</v>
      </c>
      <c r="B42" s="149">
        <f t="shared" si="2"/>
        <v>0.67940999999999996</v>
      </c>
      <c r="C42" s="149">
        <f t="shared" si="2"/>
        <v>8.6046499999999995</v>
      </c>
      <c r="D42" s="149">
        <f t="shared" si="1"/>
        <v>1.4659800000000001</v>
      </c>
      <c r="E42" s="149">
        <f t="shared" si="1"/>
        <v>-14.43299</v>
      </c>
      <c r="F42" s="149">
        <f t="shared" si="1"/>
        <v>0.79534000000000005</v>
      </c>
      <c r="G42" s="149">
        <f t="shared" si="1"/>
        <v>9.7089300000000005</v>
      </c>
      <c r="H42" s="149">
        <f t="shared" si="1"/>
        <v>0.90298</v>
      </c>
      <c r="I42" s="149">
        <f t="shared" si="1"/>
        <v>-1.3125199999999999</v>
      </c>
      <c r="J42" s="149">
        <f t="shared" si="1"/>
        <v>5.289E-2</v>
      </c>
      <c r="K42" s="149">
        <f t="shared" si="1"/>
        <v>-2.6383899999999998</v>
      </c>
      <c r="L42" s="149">
        <f t="shared" si="1"/>
        <v>2.9581400000000002</v>
      </c>
      <c r="M42" s="149">
        <f t="shared" si="1"/>
        <v>3.0498099999999999</v>
      </c>
      <c r="N42" s="149">
        <f t="shared" si="1"/>
        <v>-2.2746900000000001</v>
      </c>
      <c r="O42" s="149">
        <f t="shared" si="1"/>
        <v>2.10534</v>
      </c>
      <c r="P42" s="149">
        <f t="shared" si="1"/>
        <v>1.87842</v>
      </c>
      <c r="Q42" s="149">
        <f>ROUND(Q23/Q22*100-100,5)</f>
        <v>0.73138000000000003</v>
      </c>
      <c r="R42" s="149">
        <f t="shared" si="3"/>
        <v>1.55358</v>
      </c>
      <c r="S42" s="149">
        <f t="shared" si="3"/>
        <v>-0.10815</v>
      </c>
      <c r="T42" s="149">
        <f t="shared" si="1"/>
        <v>1.3814299999999999</v>
      </c>
      <c r="U42" s="149">
        <f t="shared" si="1"/>
        <v>1.5492699999999999</v>
      </c>
      <c r="V42" s="149">
        <f t="shared" si="1"/>
        <v>0.14426</v>
      </c>
      <c r="W42" s="149">
        <f t="shared" si="1"/>
        <v>1.97848</v>
      </c>
      <c r="X42" s="149">
        <f t="shared" si="1"/>
        <v>1.9430400000000001</v>
      </c>
      <c r="Y42" s="149">
        <f t="shared" si="1"/>
        <v>5.1467700000000001</v>
      </c>
      <c r="Z42" s="149">
        <f t="shared" si="1"/>
        <v>1.03912</v>
      </c>
      <c r="AA42" s="149">
        <f t="shared" si="1"/>
        <v>0.64885000000000004</v>
      </c>
      <c r="AB42" s="49">
        <v>2024</v>
      </c>
      <c r="AC42" s="15"/>
    </row>
    <row r="43" spans="1:29" s="6" customFormat="1" x14ac:dyDescent="0.2">
      <c r="A43" s="49">
        <v>2025</v>
      </c>
      <c r="B43" s="149">
        <f t="shared" si="2"/>
        <v>0.19103000000000001</v>
      </c>
      <c r="C43" s="149">
        <f t="shared" si="2"/>
        <v>2.9978600000000002</v>
      </c>
      <c r="D43" s="149">
        <f t="shared" si="1"/>
        <v>0.92415999999999998</v>
      </c>
      <c r="E43" s="149" t="s">
        <v>19</v>
      </c>
      <c r="F43" s="149">
        <f t="shared" si="1"/>
        <v>-0.55808000000000002</v>
      </c>
      <c r="G43" s="149" t="s">
        <v>19</v>
      </c>
      <c r="H43" s="149" t="s">
        <v>19</v>
      </c>
      <c r="I43" s="149">
        <f t="shared" si="1"/>
        <v>1.1200399999999999</v>
      </c>
      <c r="J43" s="149">
        <f t="shared" si="1"/>
        <v>0.60396000000000005</v>
      </c>
      <c r="K43" s="149" t="s">
        <v>19</v>
      </c>
      <c r="L43" s="149" t="s">
        <v>19</v>
      </c>
      <c r="M43" s="149" t="s">
        <v>19</v>
      </c>
      <c r="N43" s="149">
        <f t="shared" si="1"/>
        <v>-2.68432</v>
      </c>
      <c r="O43" s="149">
        <f t="shared" si="1"/>
        <v>2.6164000000000001</v>
      </c>
      <c r="P43" s="149">
        <f t="shared" si="1"/>
        <v>1.06541</v>
      </c>
      <c r="Q43" s="149">
        <f>ROUND(Q24/Q23*100-100,5)</f>
        <v>-1.7270700000000001</v>
      </c>
      <c r="R43" s="149" t="s">
        <v>19</v>
      </c>
      <c r="S43" s="149" t="s">
        <v>19</v>
      </c>
      <c r="T43" s="149">
        <f t="shared" si="1"/>
        <v>1.05694</v>
      </c>
      <c r="U43" s="149" t="s">
        <v>19</v>
      </c>
      <c r="V43" s="149" t="s">
        <v>19</v>
      </c>
      <c r="W43" s="149" t="s">
        <v>19</v>
      </c>
      <c r="X43" s="149">
        <f t="shared" si="1"/>
        <v>1.31074</v>
      </c>
      <c r="Y43" s="149" t="s">
        <v>19</v>
      </c>
      <c r="Z43" s="149" t="s">
        <v>19</v>
      </c>
      <c r="AA43" s="149" t="s">
        <v>19</v>
      </c>
      <c r="AB43" s="49">
        <v>2025</v>
      </c>
      <c r="AC43" s="15"/>
    </row>
    <row r="44" spans="1:29" s="6" customFormat="1" ht="12" customHeight="1" x14ac:dyDescent="0.2">
      <c r="A44" s="48"/>
      <c r="B44" s="48"/>
      <c r="C44" s="48"/>
      <c r="D44" s="48"/>
      <c r="E44" s="48"/>
      <c r="F44" s="48"/>
      <c r="G44" s="48"/>
      <c r="H44" s="48"/>
      <c r="I44" s="48"/>
      <c r="J44" s="48"/>
      <c r="K44" s="48"/>
      <c r="L44" s="50"/>
      <c r="M44" s="48"/>
      <c r="N44" s="48"/>
      <c r="O44" s="48"/>
      <c r="P44" s="48"/>
      <c r="Q44" s="48"/>
      <c r="R44" s="48"/>
      <c r="S44" s="48"/>
      <c r="T44" s="48"/>
      <c r="U44" s="48"/>
      <c r="V44" s="48"/>
      <c r="W44" s="48"/>
      <c r="X44" s="48"/>
      <c r="Y44" s="48"/>
      <c r="Z44" s="48"/>
      <c r="AA44" s="48"/>
      <c r="AB44" s="48"/>
    </row>
    <row r="45" spans="1:29" s="6" customFormat="1" ht="12" customHeight="1" x14ac:dyDescent="0.2">
      <c r="A45" s="48"/>
      <c r="B45" s="172" t="s">
        <v>88</v>
      </c>
      <c r="C45" s="172"/>
      <c r="D45" s="172"/>
      <c r="E45" s="172"/>
      <c r="F45" s="172"/>
      <c r="G45" s="172"/>
      <c r="H45" s="172"/>
      <c r="I45" s="172"/>
      <c r="J45" s="172"/>
      <c r="K45" s="172"/>
      <c r="L45" s="172"/>
      <c r="M45" s="172"/>
      <c r="N45" s="172"/>
      <c r="O45" s="172" t="s">
        <v>88</v>
      </c>
      <c r="P45" s="172"/>
      <c r="Q45" s="172"/>
      <c r="R45" s="172"/>
      <c r="S45" s="172"/>
      <c r="T45" s="172"/>
      <c r="U45" s="172"/>
      <c r="V45" s="172"/>
      <c r="W45" s="172"/>
      <c r="X45" s="172"/>
      <c r="Y45" s="172"/>
      <c r="Z45" s="172"/>
      <c r="AA45" s="172"/>
      <c r="AB45" s="48"/>
    </row>
    <row r="46" spans="1:29" s="6" customFormat="1" hidden="1" outlineLevel="1" x14ac:dyDescent="0.2">
      <c r="A46" s="49">
        <v>2009</v>
      </c>
      <c r="B46" s="149">
        <f t="shared" ref="B46:AA55" si="4">B8-B7</f>
        <v>19.307000000000016</v>
      </c>
      <c r="C46" s="149">
        <f t="shared" si="4"/>
        <v>-9.7999999999999976E-2</v>
      </c>
      <c r="D46" s="149">
        <f t="shared" si="4"/>
        <v>-0.65099999999998204</v>
      </c>
      <c r="E46" s="149">
        <f t="shared" si="4"/>
        <v>1.6E-2</v>
      </c>
      <c r="F46" s="149">
        <f t="shared" si="4"/>
        <v>0.37300000000000466</v>
      </c>
      <c r="G46" s="149">
        <f t="shared" si="4"/>
        <v>-0.29300000000000015</v>
      </c>
      <c r="H46" s="149">
        <f t="shared" si="4"/>
        <v>-0.74699999999999989</v>
      </c>
      <c r="I46" s="149">
        <f t="shared" si="4"/>
        <v>-2.300000000000324E-2</v>
      </c>
      <c r="J46" s="149">
        <f t="shared" si="4"/>
        <v>5.8870000000000005</v>
      </c>
      <c r="K46" s="149">
        <f t="shared" si="4"/>
        <v>3.4379999999999882</v>
      </c>
      <c r="L46" s="149">
        <f t="shared" si="4"/>
        <v>-0.79399999999999693</v>
      </c>
      <c r="M46" s="149">
        <f t="shared" si="4"/>
        <v>3.2430000000000092</v>
      </c>
      <c r="N46" s="149">
        <f t="shared" si="4"/>
        <v>-2.3290000000000006</v>
      </c>
      <c r="O46" s="149">
        <f t="shared" si="4"/>
        <v>0.69599999999999795</v>
      </c>
      <c r="P46" s="149">
        <f t="shared" si="4"/>
        <v>-1.3310000000000031</v>
      </c>
      <c r="Q46" s="149">
        <f t="shared" si="4"/>
        <v>6.0760000000000218</v>
      </c>
      <c r="R46" s="149">
        <f t="shared" si="4"/>
        <v>5.1360000000000099</v>
      </c>
      <c r="S46" s="149">
        <f t="shared" si="4"/>
        <v>0.93999999999999773</v>
      </c>
      <c r="T46" s="149">
        <f t="shared" si="4"/>
        <v>9.1580000000000155</v>
      </c>
      <c r="U46" s="149">
        <f t="shared" si="4"/>
        <v>-1.4939999999999998</v>
      </c>
      <c r="V46" s="149">
        <f t="shared" si="4"/>
        <v>4.2920000000000016</v>
      </c>
      <c r="W46" s="149">
        <f t="shared" si="4"/>
        <v>6.3599999999999852</v>
      </c>
      <c r="X46" s="149">
        <f t="shared" si="4"/>
        <v>1.9220000000000113</v>
      </c>
      <c r="Y46" s="149">
        <f t="shared" si="4"/>
        <v>-0.6509999999999998</v>
      </c>
      <c r="Z46" s="149">
        <f t="shared" si="4"/>
        <v>2.9770000000000039</v>
      </c>
      <c r="AA46" s="149">
        <f t="shared" si="4"/>
        <v>-0.40399999999999991</v>
      </c>
      <c r="AB46" s="49">
        <v>2009</v>
      </c>
    </row>
    <row r="47" spans="1:29" s="6" customFormat="1" hidden="1" outlineLevel="1" x14ac:dyDescent="0.2">
      <c r="A47" s="49">
        <v>2010</v>
      </c>
      <c r="B47" s="149">
        <f t="shared" si="4"/>
        <v>15.211999999999989</v>
      </c>
      <c r="C47" s="149">
        <f t="shared" si="4"/>
        <v>-2.1999999999999964E-2</v>
      </c>
      <c r="D47" s="149">
        <f t="shared" si="4"/>
        <v>-7.9000000000007731E-2</v>
      </c>
      <c r="E47" s="149">
        <f t="shared" si="4"/>
        <v>-1.7000000000000001E-2</v>
      </c>
      <c r="F47" s="149">
        <f t="shared" si="4"/>
        <v>-0.12399999999999523</v>
      </c>
      <c r="G47" s="149">
        <f t="shared" si="4"/>
        <v>-2.2999999999999687E-2</v>
      </c>
      <c r="H47" s="149">
        <f t="shared" si="4"/>
        <v>8.5000000000000853E-2</v>
      </c>
      <c r="I47" s="149">
        <f t="shared" si="4"/>
        <v>0.77300000000000324</v>
      </c>
      <c r="J47" s="149">
        <f t="shared" si="4"/>
        <v>3.6999999999999886</v>
      </c>
      <c r="K47" s="149">
        <f t="shared" si="4"/>
        <v>1.6630000000000109</v>
      </c>
      <c r="L47" s="149">
        <f t="shared" si="4"/>
        <v>-0.65800000000000125</v>
      </c>
      <c r="M47" s="149">
        <f t="shared" si="4"/>
        <v>2.6949999999999932</v>
      </c>
      <c r="N47" s="149">
        <f t="shared" si="4"/>
        <v>-1.0989999999999966</v>
      </c>
      <c r="O47" s="149">
        <f t="shared" si="4"/>
        <v>-0.17099999999999937</v>
      </c>
      <c r="P47" s="149">
        <f t="shared" si="4"/>
        <v>-1.0700000000000003</v>
      </c>
      <c r="Q47" s="149">
        <f t="shared" si="4"/>
        <v>5.6079999999999757</v>
      </c>
      <c r="R47" s="149">
        <f t="shared" si="4"/>
        <v>4.3629999999999995</v>
      </c>
      <c r="S47" s="149">
        <f t="shared" si="4"/>
        <v>1.2450000000000045</v>
      </c>
      <c r="T47" s="149">
        <f t="shared" si="4"/>
        <v>5.8509999999999991</v>
      </c>
      <c r="U47" s="149">
        <f t="shared" si="4"/>
        <v>-1.3459999999999752</v>
      </c>
      <c r="V47" s="149">
        <f t="shared" si="4"/>
        <v>1.2990000000000066</v>
      </c>
      <c r="W47" s="149">
        <f t="shared" si="4"/>
        <v>5.8979999999999961</v>
      </c>
      <c r="X47" s="149">
        <f t="shared" si="4"/>
        <v>1.7209999999999894</v>
      </c>
      <c r="Y47" s="149">
        <f t="shared" si="4"/>
        <v>-0.49600000000000222</v>
      </c>
      <c r="Z47" s="149">
        <f t="shared" si="4"/>
        <v>2.563999999999993</v>
      </c>
      <c r="AA47" s="149">
        <f t="shared" si="4"/>
        <v>-0.34699999999999775</v>
      </c>
      <c r="AB47" s="49">
        <v>2010</v>
      </c>
    </row>
    <row r="48" spans="1:29" s="6" customFormat="1" hidden="1" outlineLevel="1" x14ac:dyDescent="0.2">
      <c r="A48" s="49">
        <v>2011</v>
      </c>
      <c r="B48" s="149">
        <f t="shared" si="4"/>
        <v>15.918999999999869</v>
      </c>
      <c r="C48" s="149">
        <f t="shared" si="4"/>
        <v>3.0000000000000027E-3</v>
      </c>
      <c r="D48" s="149">
        <f t="shared" si="4"/>
        <v>3.203000000000003</v>
      </c>
      <c r="E48" s="149">
        <f t="shared" si="4"/>
        <v>-6.9999999999999923E-3</v>
      </c>
      <c r="F48" s="149">
        <f t="shared" si="4"/>
        <v>3.8659999999999997</v>
      </c>
      <c r="G48" s="149">
        <f t="shared" si="4"/>
        <v>-0.48399999999999999</v>
      </c>
      <c r="H48" s="149">
        <f t="shared" si="4"/>
        <v>-0.1720000000000006</v>
      </c>
      <c r="I48" s="149">
        <f t="shared" si="4"/>
        <v>1.9059999999999988</v>
      </c>
      <c r="J48" s="149">
        <f t="shared" si="4"/>
        <v>9.5110000000000241</v>
      </c>
      <c r="K48" s="149">
        <f t="shared" si="4"/>
        <v>3.6479999999999961</v>
      </c>
      <c r="L48" s="149">
        <f t="shared" si="4"/>
        <v>3.7109999999999985</v>
      </c>
      <c r="M48" s="149">
        <f t="shared" si="4"/>
        <v>2.152000000000001</v>
      </c>
      <c r="N48" s="149">
        <f t="shared" si="4"/>
        <v>3.5210000000000008</v>
      </c>
      <c r="O48" s="149">
        <f t="shared" si="4"/>
        <v>-0.19999999999999574</v>
      </c>
      <c r="P48" s="149">
        <f t="shared" si="4"/>
        <v>-0.4789999999999992</v>
      </c>
      <c r="Q48" s="149">
        <f t="shared" si="4"/>
        <v>2.9800000000000182</v>
      </c>
      <c r="R48" s="149">
        <f t="shared" si="4"/>
        <v>7.5999999999993406E-2</v>
      </c>
      <c r="S48" s="149">
        <f t="shared" si="4"/>
        <v>2.9039999999999964</v>
      </c>
      <c r="T48" s="149">
        <f t="shared" si="4"/>
        <v>-3.9340000000000259</v>
      </c>
      <c r="U48" s="149">
        <f t="shared" si="4"/>
        <v>-4.3980000000000246</v>
      </c>
      <c r="V48" s="149">
        <f t="shared" si="4"/>
        <v>-2.9000000000010573E-2</v>
      </c>
      <c r="W48" s="149">
        <f t="shared" si="4"/>
        <v>0.49300000000002342</v>
      </c>
      <c r="X48" s="149">
        <f t="shared" si="4"/>
        <v>-0.59199999999999875</v>
      </c>
      <c r="Y48" s="149">
        <f t="shared" si="4"/>
        <v>0.86500000000000199</v>
      </c>
      <c r="Z48" s="149">
        <f t="shared" si="4"/>
        <v>-1.7599999999999909</v>
      </c>
      <c r="AA48" s="149">
        <f t="shared" si="4"/>
        <v>0.30299999999999727</v>
      </c>
      <c r="AB48" s="49">
        <v>2011</v>
      </c>
    </row>
    <row r="49" spans="1:28" s="6" customFormat="1" hidden="1" outlineLevel="1" x14ac:dyDescent="0.2">
      <c r="A49" s="49">
        <v>2012</v>
      </c>
      <c r="B49" s="149">
        <f t="shared" si="4"/>
        <v>38.027000000000044</v>
      </c>
      <c r="C49" s="149">
        <f t="shared" si="4"/>
        <v>-5.0000000000000044E-3</v>
      </c>
      <c r="D49" s="149">
        <f t="shared" si="4"/>
        <v>1.9689999999999941</v>
      </c>
      <c r="E49" s="149">
        <f t="shared" si="4"/>
        <v>1.999999999999999E-2</v>
      </c>
      <c r="F49" s="149">
        <f t="shared" si="4"/>
        <v>1.3149999999999977</v>
      </c>
      <c r="G49" s="149">
        <f t="shared" si="4"/>
        <v>0.24099999999999966</v>
      </c>
      <c r="H49" s="149">
        <f t="shared" si="4"/>
        <v>0.39300000000000068</v>
      </c>
      <c r="I49" s="149">
        <f t="shared" si="4"/>
        <v>1.6319999999999979</v>
      </c>
      <c r="J49" s="149">
        <f t="shared" si="4"/>
        <v>9.3050000000000068</v>
      </c>
      <c r="K49" s="149">
        <f t="shared" si="4"/>
        <v>4.7069999999999936</v>
      </c>
      <c r="L49" s="149">
        <f t="shared" si="4"/>
        <v>0.90899999999999181</v>
      </c>
      <c r="M49" s="149">
        <f t="shared" si="4"/>
        <v>3.688999999999993</v>
      </c>
      <c r="N49" s="149">
        <f t="shared" si="4"/>
        <v>4.1760000000000019</v>
      </c>
      <c r="O49" s="149">
        <f t="shared" si="4"/>
        <v>-6.4000000000000057E-2</v>
      </c>
      <c r="P49" s="149">
        <f t="shared" si="4"/>
        <v>-0.43999999999999773</v>
      </c>
      <c r="Q49" s="149">
        <f t="shared" si="4"/>
        <v>11.925000000000011</v>
      </c>
      <c r="R49" s="149">
        <f t="shared" si="4"/>
        <v>3.5090000000000003</v>
      </c>
      <c r="S49" s="149">
        <f t="shared" si="4"/>
        <v>8.4159999999999968</v>
      </c>
      <c r="T49" s="149">
        <f t="shared" si="4"/>
        <v>6.3629999999999995</v>
      </c>
      <c r="U49" s="149">
        <f t="shared" si="4"/>
        <v>-0.23499999999998522</v>
      </c>
      <c r="V49" s="149">
        <f t="shared" si="4"/>
        <v>1.2070000000000078</v>
      </c>
      <c r="W49" s="149">
        <f t="shared" si="4"/>
        <v>5.3909999999999911</v>
      </c>
      <c r="X49" s="149">
        <f t="shared" si="4"/>
        <v>3.166000000000011</v>
      </c>
      <c r="Y49" s="149">
        <f t="shared" si="4"/>
        <v>1.9269999999999996</v>
      </c>
      <c r="Z49" s="149">
        <f t="shared" si="4"/>
        <v>0.69599999999999795</v>
      </c>
      <c r="AA49" s="149">
        <f t="shared" si="4"/>
        <v>0.54300000000000281</v>
      </c>
      <c r="AB49" s="49">
        <v>2012</v>
      </c>
    </row>
    <row r="50" spans="1:28" s="6" customFormat="1" hidden="1" outlineLevel="1" x14ac:dyDescent="0.2">
      <c r="A50" s="49">
        <v>2013</v>
      </c>
      <c r="B50" s="149">
        <f t="shared" si="4"/>
        <v>32.217000000000098</v>
      </c>
      <c r="C50" s="149">
        <f t="shared" si="4"/>
        <v>0</v>
      </c>
      <c r="D50" s="149">
        <f t="shared" si="4"/>
        <v>-1.3859999999999957</v>
      </c>
      <c r="E50" s="149">
        <f t="shared" si="4"/>
        <v>1.3999999999999999E-2</v>
      </c>
      <c r="F50" s="149">
        <f t="shared" si="4"/>
        <v>-0.61299999999999955</v>
      </c>
      <c r="G50" s="149">
        <f t="shared" si="4"/>
        <v>-0.94099999999999984</v>
      </c>
      <c r="H50" s="149">
        <f t="shared" si="4"/>
        <v>0.15399999999999991</v>
      </c>
      <c r="I50" s="149">
        <f t="shared" si="4"/>
        <v>0.90199999999999392</v>
      </c>
      <c r="J50" s="149">
        <f t="shared" si="4"/>
        <v>9.4069999999999823</v>
      </c>
      <c r="K50" s="149">
        <f t="shared" si="4"/>
        <v>5.5870000000000175</v>
      </c>
      <c r="L50" s="149">
        <f t="shared" si="4"/>
        <v>-0.1769999999999925</v>
      </c>
      <c r="M50" s="149">
        <f t="shared" si="4"/>
        <v>3.9970000000000141</v>
      </c>
      <c r="N50" s="149">
        <f t="shared" si="4"/>
        <v>2.9299999999999926</v>
      </c>
      <c r="O50" s="149">
        <f t="shared" si="4"/>
        <v>-0.55700000000000216</v>
      </c>
      <c r="P50" s="149">
        <f t="shared" si="4"/>
        <v>0.69399999999999551</v>
      </c>
      <c r="Q50" s="149">
        <f t="shared" si="4"/>
        <v>7.1429999999999723</v>
      </c>
      <c r="R50" s="149">
        <f t="shared" si="4"/>
        <v>4.2620000000000005</v>
      </c>
      <c r="S50" s="149">
        <f t="shared" si="4"/>
        <v>2.8810000000000002</v>
      </c>
      <c r="T50" s="149">
        <f t="shared" si="4"/>
        <v>9.035000000000025</v>
      </c>
      <c r="U50" s="149">
        <f t="shared" si="4"/>
        <v>-0.22100000000000364</v>
      </c>
      <c r="V50" s="149">
        <f t="shared" si="4"/>
        <v>1.6640000000000015</v>
      </c>
      <c r="W50" s="149">
        <f t="shared" si="4"/>
        <v>7.592000000000013</v>
      </c>
      <c r="X50" s="149">
        <f t="shared" si="4"/>
        <v>4.0490000000000066</v>
      </c>
      <c r="Y50" s="149">
        <f t="shared" si="4"/>
        <v>1.4489999999999981</v>
      </c>
      <c r="Z50" s="149">
        <f t="shared" si="4"/>
        <v>1.8220000000000027</v>
      </c>
      <c r="AA50" s="149">
        <f t="shared" si="4"/>
        <v>0.77799999999999869</v>
      </c>
      <c r="AB50" s="49">
        <v>2013</v>
      </c>
    </row>
    <row r="51" spans="1:28" s="6" customFormat="1" hidden="1" outlineLevel="1" x14ac:dyDescent="0.2">
      <c r="A51" s="49">
        <v>2014</v>
      </c>
      <c r="B51" s="149">
        <f t="shared" si="4"/>
        <v>33.792999999999893</v>
      </c>
      <c r="C51" s="149">
        <f t="shared" si="4"/>
        <v>-1.2000000000000011E-2</v>
      </c>
      <c r="D51" s="149">
        <f t="shared" si="4"/>
        <v>1.0310000000000059</v>
      </c>
      <c r="E51" s="149">
        <f t="shared" si="4"/>
        <v>7.0000000000000062E-3</v>
      </c>
      <c r="F51" s="149">
        <f t="shared" si="4"/>
        <v>0.67799999999999727</v>
      </c>
      <c r="G51" s="149">
        <f t="shared" si="4"/>
        <v>-0.13399999999999945</v>
      </c>
      <c r="H51" s="149">
        <f t="shared" si="4"/>
        <v>0.48000000000000043</v>
      </c>
      <c r="I51" s="149">
        <f t="shared" si="4"/>
        <v>0.85700000000001353</v>
      </c>
      <c r="J51" s="149">
        <f t="shared" si="4"/>
        <v>6.6720000000000255</v>
      </c>
      <c r="K51" s="149">
        <f t="shared" si="4"/>
        <v>3.7630000000000052</v>
      </c>
      <c r="L51" s="149">
        <f t="shared" si="4"/>
        <v>0.40500000000000114</v>
      </c>
      <c r="M51" s="149">
        <f t="shared" si="4"/>
        <v>2.5039999999999907</v>
      </c>
      <c r="N51" s="149">
        <f t="shared" si="4"/>
        <v>4.4309999999999974</v>
      </c>
      <c r="O51" s="149">
        <f t="shared" si="4"/>
        <v>-0.91300000000000381</v>
      </c>
      <c r="P51" s="149">
        <f t="shared" si="4"/>
        <v>0.53200000000000358</v>
      </c>
      <c r="Q51" s="149">
        <f t="shared" si="4"/>
        <v>9.7839999999999918</v>
      </c>
      <c r="R51" s="149">
        <f t="shared" si="4"/>
        <v>6.4240000000000066</v>
      </c>
      <c r="S51" s="149">
        <f t="shared" si="4"/>
        <v>3.3599999999999852</v>
      </c>
      <c r="T51" s="149">
        <f t="shared" si="4"/>
        <v>9.6220000000000141</v>
      </c>
      <c r="U51" s="149">
        <f t="shared" si="4"/>
        <v>0.52100000000001501</v>
      </c>
      <c r="V51" s="149">
        <f t="shared" si="4"/>
        <v>4.7920000000000016</v>
      </c>
      <c r="W51" s="149">
        <f t="shared" si="4"/>
        <v>4.3089999999999975</v>
      </c>
      <c r="X51" s="149">
        <f t="shared" si="4"/>
        <v>1.7889999999999873</v>
      </c>
      <c r="Y51" s="149">
        <f t="shared" si="4"/>
        <v>0.34000000000000341</v>
      </c>
      <c r="Z51" s="149">
        <f t="shared" si="4"/>
        <v>1.1039999999999992</v>
      </c>
      <c r="AA51" s="149">
        <f t="shared" si="4"/>
        <v>0.34499999999999886</v>
      </c>
      <c r="AB51" s="49">
        <v>2014</v>
      </c>
    </row>
    <row r="52" spans="1:28" s="6" customFormat="1" hidden="1" outlineLevel="1" x14ac:dyDescent="0.2">
      <c r="A52" s="49">
        <v>2015</v>
      </c>
      <c r="B52" s="149">
        <f t="shared" si="4"/>
        <v>37.54300000000012</v>
      </c>
      <c r="C52" s="149">
        <f t="shared" si="4"/>
        <v>2.200000000000002E-2</v>
      </c>
      <c r="D52" s="149">
        <f t="shared" si="4"/>
        <v>0.51999999999998181</v>
      </c>
      <c r="E52" s="149">
        <f t="shared" si="4"/>
        <v>-9.999999999999995E-3</v>
      </c>
      <c r="F52" s="149">
        <f t="shared" si="4"/>
        <v>0.3370000000000033</v>
      </c>
      <c r="G52" s="149">
        <f t="shared" si="4"/>
        <v>0.43799999999999972</v>
      </c>
      <c r="H52" s="149">
        <f t="shared" si="4"/>
        <v>-0.24500000000000099</v>
      </c>
      <c r="I52" s="149">
        <f t="shared" si="4"/>
        <v>0.73699999999999477</v>
      </c>
      <c r="J52" s="149">
        <f t="shared" si="4"/>
        <v>8.5869999999999891</v>
      </c>
      <c r="K52" s="149">
        <f t="shared" si="4"/>
        <v>4.3689999999999998</v>
      </c>
      <c r="L52" s="149">
        <f t="shared" si="4"/>
        <v>1.1640000000000015</v>
      </c>
      <c r="M52" s="149">
        <f t="shared" si="4"/>
        <v>3.054000000000002</v>
      </c>
      <c r="N52" s="149">
        <f t="shared" si="4"/>
        <v>4.5150000000000006</v>
      </c>
      <c r="O52" s="149">
        <f t="shared" si="4"/>
        <v>-0.22699999999999676</v>
      </c>
      <c r="P52" s="149">
        <f t="shared" si="4"/>
        <v>0.62399999999999523</v>
      </c>
      <c r="Q52" s="149">
        <f t="shared" si="4"/>
        <v>12.161000000000001</v>
      </c>
      <c r="R52" s="149">
        <f t="shared" si="4"/>
        <v>6.1530000000000058</v>
      </c>
      <c r="S52" s="149">
        <f t="shared" si="4"/>
        <v>6.0080000000000098</v>
      </c>
      <c r="T52" s="149">
        <f t="shared" si="4"/>
        <v>12.115000000000009</v>
      </c>
      <c r="U52" s="149">
        <f t="shared" si="4"/>
        <v>1.9919999999999902</v>
      </c>
      <c r="V52" s="149">
        <f t="shared" si="4"/>
        <v>4.2639999999999958</v>
      </c>
      <c r="W52" s="149">
        <f t="shared" si="4"/>
        <v>5.8589999999999804</v>
      </c>
      <c r="X52" s="149">
        <f t="shared" si="4"/>
        <v>-1.5109999999999957</v>
      </c>
      <c r="Y52" s="149">
        <f t="shared" si="4"/>
        <v>-0.19600000000000506</v>
      </c>
      <c r="Z52" s="149">
        <f t="shared" si="4"/>
        <v>-1.9950000000000045</v>
      </c>
      <c r="AA52" s="149">
        <f t="shared" si="4"/>
        <v>0.67999999999999972</v>
      </c>
      <c r="AB52" s="49">
        <v>2015</v>
      </c>
    </row>
    <row r="53" spans="1:28" s="6" customFormat="1" hidden="1" outlineLevel="1" x14ac:dyDescent="0.2">
      <c r="A53" s="49">
        <v>2016</v>
      </c>
      <c r="B53" s="149">
        <f t="shared" si="4"/>
        <v>51.659999999999854</v>
      </c>
      <c r="C53" s="149">
        <f t="shared" si="4"/>
        <v>2.1999999999999964E-2</v>
      </c>
      <c r="D53" s="149">
        <f t="shared" si="4"/>
        <v>-1.1609999999999729</v>
      </c>
      <c r="E53" s="149">
        <f t="shared" si="4"/>
        <v>-1.4000000000000012E-2</v>
      </c>
      <c r="F53" s="149">
        <f t="shared" si="4"/>
        <v>-1.6110000000000042</v>
      </c>
      <c r="G53" s="149">
        <f t="shared" si="4"/>
        <v>0.55600000000000005</v>
      </c>
      <c r="H53" s="149">
        <f t="shared" si="4"/>
        <v>-9.1999999999998749E-2</v>
      </c>
      <c r="I53" s="149">
        <f t="shared" si="4"/>
        <v>1.4609999999999985</v>
      </c>
      <c r="J53" s="149">
        <f t="shared" si="4"/>
        <v>9.6089999999999804</v>
      </c>
      <c r="K53" s="149">
        <f t="shared" si="4"/>
        <v>3.8619999999999948</v>
      </c>
      <c r="L53" s="149">
        <f t="shared" si="4"/>
        <v>1.9919999999999902</v>
      </c>
      <c r="M53" s="149">
        <f t="shared" si="4"/>
        <v>3.7549999999999955</v>
      </c>
      <c r="N53" s="149">
        <f t="shared" si="4"/>
        <v>6.4060000000000059</v>
      </c>
      <c r="O53" s="149">
        <f t="shared" si="4"/>
        <v>-0.14699999999999847</v>
      </c>
      <c r="P53" s="149">
        <f t="shared" si="4"/>
        <v>0.76900000000000546</v>
      </c>
      <c r="Q53" s="149">
        <f t="shared" si="4"/>
        <v>18.222000000000037</v>
      </c>
      <c r="R53" s="149">
        <f t="shared" si="4"/>
        <v>7.1730000000000018</v>
      </c>
      <c r="S53" s="149">
        <f t="shared" si="4"/>
        <v>11.049000000000007</v>
      </c>
      <c r="T53" s="149">
        <f t="shared" si="4"/>
        <v>12.875999999999976</v>
      </c>
      <c r="U53" s="149">
        <f t="shared" si="4"/>
        <v>2.3969999999999914</v>
      </c>
      <c r="V53" s="149">
        <f t="shared" si="4"/>
        <v>2.3439999999999941</v>
      </c>
      <c r="W53" s="149">
        <f t="shared" si="4"/>
        <v>8.1350000000000193</v>
      </c>
      <c r="X53" s="149">
        <f t="shared" si="4"/>
        <v>3.6030000000000086</v>
      </c>
      <c r="Y53" s="149">
        <f t="shared" si="4"/>
        <v>0.49900000000000233</v>
      </c>
      <c r="Z53" s="149">
        <f t="shared" si="4"/>
        <v>2.644999999999996</v>
      </c>
      <c r="AA53" s="149">
        <f t="shared" si="4"/>
        <v>0.45899999999999963</v>
      </c>
      <c r="AB53" s="49">
        <v>2016</v>
      </c>
    </row>
    <row r="54" spans="1:28" s="6" customFormat="1" hidden="1" outlineLevel="1" x14ac:dyDescent="0.2">
      <c r="A54" s="51">
        <v>2017</v>
      </c>
      <c r="B54" s="149">
        <f t="shared" si="4"/>
        <v>56.783000000000129</v>
      </c>
      <c r="C54" s="149">
        <f t="shared" si="4"/>
        <v>3.8000000000000034E-2</v>
      </c>
      <c r="D54" s="149">
        <f t="shared" si="4"/>
        <v>-1.6940000000000168</v>
      </c>
      <c r="E54" s="149">
        <f t="shared" si="4"/>
        <v>-5.9999999999999915E-3</v>
      </c>
      <c r="F54" s="149">
        <f t="shared" si="4"/>
        <v>-1.9099999999999966</v>
      </c>
      <c r="G54" s="149">
        <f t="shared" si="4"/>
        <v>0.43699999999999939</v>
      </c>
      <c r="H54" s="149">
        <f t="shared" si="4"/>
        <v>-0.21500000000000163</v>
      </c>
      <c r="I54" s="149">
        <f t="shared" si="4"/>
        <v>3.2960000000000065</v>
      </c>
      <c r="J54" s="149">
        <f t="shared" si="4"/>
        <v>8.16700000000003</v>
      </c>
      <c r="K54" s="149">
        <f t="shared" si="4"/>
        <v>3.6740000000000066</v>
      </c>
      <c r="L54" s="149">
        <f t="shared" si="4"/>
        <v>1.5840000000000032</v>
      </c>
      <c r="M54" s="149">
        <f t="shared" si="4"/>
        <v>2.909000000000006</v>
      </c>
      <c r="N54" s="149">
        <f t="shared" si="4"/>
        <v>7.5649999999999977</v>
      </c>
      <c r="O54" s="149">
        <f t="shared" si="4"/>
        <v>-0.15200000000000102</v>
      </c>
      <c r="P54" s="149">
        <f t="shared" si="4"/>
        <v>-0.31200000000000472</v>
      </c>
      <c r="Q54" s="149">
        <f t="shared" si="4"/>
        <v>22.539999999999964</v>
      </c>
      <c r="R54" s="149">
        <f t="shared" si="4"/>
        <v>11.183999999999997</v>
      </c>
      <c r="S54" s="149">
        <f t="shared" si="4"/>
        <v>11.355999999999995</v>
      </c>
      <c r="T54" s="149">
        <f t="shared" si="4"/>
        <v>13.993000000000052</v>
      </c>
      <c r="U54" s="149">
        <f t="shared" si="4"/>
        <v>2.4620000000000175</v>
      </c>
      <c r="V54" s="149">
        <f t="shared" si="4"/>
        <v>3.7590000000000146</v>
      </c>
      <c r="W54" s="149">
        <f t="shared" si="4"/>
        <v>7.7719999999999914</v>
      </c>
      <c r="X54" s="149">
        <f t="shared" si="4"/>
        <v>3.3419999999999845</v>
      </c>
      <c r="Y54" s="149">
        <f t="shared" si="4"/>
        <v>0.25099999999999767</v>
      </c>
      <c r="Z54" s="149">
        <f t="shared" si="4"/>
        <v>2.4900000000000091</v>
      </c>
      <c r="AA54" s="149">
        <f t="shared" si="4"/>
        <v>0.60100000000000264</v>
      </c>
      <c r="AB54" s="49">
        <v>2017</v>
      </c>
    </row>
    <row r="55" spans="1:28" s="6" customFormat="1" hidden="1" outlineLevel="1" x14ac:dyDescent="0.2">
      <c r="A55" s="51">
        <v>2018</v>
      </c>
      <c r="B55" s="149">
        <f t="shared" si="4"/>
        <v>50.461000000000013</v>
      </c>
      <c r="C55" s="149">
        <f t="shared" si="4"/>
        <v>3.0000000000000027E-3</v>
      </c>
      <c r="D55" s="149">
        <f t="shared" si="4"/>
        <v>0.15600000000000591</v>
      </c>
      <c r="E55" s="149">
        <f t="shared" si="4"/>
        <v>5.0000000000000044E-3</v>
      </c>
      <c r="F55" s="149">
        <f t="shared" si="4"/>
        <v>-0.38700000000000045</v>
      </c>
      <c r="G55" s="149">
        <f t="shared" si="4"/>
        <v>7.5000000000000178E-2</v>
      </c>
      <c r="H55" s="149">
        <f t="shared" si="4"/>
        <v>0.46300000000000097</v>
      </c>
      <c r="I55" s="149">
        <f t="shared" si="4"/>
        <v>2.75</v>
      </c>
      <c r="J55" s="149">
        <f t="shared" si="4"/>
        <v>6.8019999999999641</v>
      </c>
      <c r="K55" s="149">
        <f t="shared" si="4"/>
        <v>2.7299999999999898</v>
      </c>
      <c r="L55" s="149">
        <f t="shared" si="4"/>
        <v>2.1530000000000058</v>
      </c>
      <c r="M55" s="149">
        <f t="shared" si="4"/>
        <v>1.9189999999999969</v>
      </c>
      <c r="N55" s="149">
        <f t="shared" si="4"/>
        <v>9.2660000000000053</v>
      </c>
      <c r="O55" s="149">
        <f t="shared" si="4"/>
        <v>0.68599999999999994</v>
      </c>
      <c r="P55" s="149">
        <f t="shared" si="4"/>
        <v>1.7880000000000038</v>
      </c>
      <c r="Q55" s="149">
        <f t="shared" si="4"/>
        <v>12.336999999999989</v>
      </c>
      <c r="R55" s="149">
        <f t="shared" si="4"/>
        <v>8.9350000000000023</v>
      </c>
      <c r="S55" s="149">
        <f t="shared" si="4"/>
        <v>3.4019999999999868</v>
      </c>
      <c r="T55" s="149">
        <f t="shared" si="4"/>
        <v>13.450999999999908</v>
      </c>
      <c r="U55" s="149">
        <f t="shared" si="4"/>
        <v>2.4809999999999945</v>
      </c>
      <c r="V55" s="149">
        <f t="shared" si="4"/>
        <v>4.438999999999993</v>
      </c>
      <c r="W55" s="149">
        <f t="shared" ref="O55:AA62" si="5">W17-W16</f>
        <v>6.5310000000000059</v>
      </c>
      <c r="X55" s="149">
        <f t="shared" si="5"/>
        <v>3.2220000000000084</v>
      </c>
      <c r="Y55" s="149">
        <f t="shared" si="5"/>
        <v>0.59700000000000131</v>
      </c>
      <c r="Z55" s="149">
        <f t="shared" si="5"/>
        <v>2.4789999999999992</v>
      </c>
      <c r="AA55" s="149">
        <f t="shared" si="5"/>
        <v>0.1460000000000008</v>
      </c>
      <c r="AB55" s="49">
        <v>2018</v>
      </c>
    </row>
    <row r="56" spans="1:28" s="6" customFormat="1" hidden="1" outlineLevel="1" x14ac:dyDescent="0.2">
      <c r="A56" s="148">
        <v>2019</v>
      </c>
      <c r="B56" s="149">
        <f t="shared" ref="B56:N62" si="6">B18-B17</f>
        <v>50.437999999999874</v>
      </c>
      <c r="C56" s="149">
        <f t="shared" si="6"/>
        <v>-7.3000000000000009E-2</v>
      </c>
      <c r="D56" s="149">
        <f t="shared" si="6"/>
        <v>-9.9999999999994316E-2</v>
      </c>
      <c r="E56" s="149">
        <f t="shared" si="6"/>
        <v>8.0999999999999989E-2</v>
      </c>
      <c r="F56" s="149">
        <f t="shared" si="6"/>
        <v>-0.40699999999999648</v>
      </c>
      <c r="G56" s="149">
        <f t="shared" si="6"/>
        <v>0.10300000000000065</v>
      </c>
      <c r="H56" s="149">
        <f t="shared" si="6"/>
        <v>0.12299999999999933</v>
      </c>
      <c r="I56" s="149">
        <f t="shared" si="6"/>
        <v>3.1569999999999965</v>
      </c>
      <c r="J56" s="149">
        <f t="shared" si="6"/>
        <v>5.8100000000000023</v>
      </c>
      <c r="K56" s="149">
        <f t="shared" si="6"/>
        <v>1.5579999999999927</v>
      </c>
      <c r="L56" s="149">
        <f t="shared" si="6"/>
        <v>0.71299999999999386</v>
      </c>
      <c r="M56" s="149">
        <f t="shared" si="6"/>
        <v>3.5390000000000015</v>
      </c>
      <c r="N56" s="149">
        <f t="shared" si="6"/>
        <v>8.4879999999999995</v>
      </c>
      <c r="O56" s="149">
        <f t="shared" si="5"/>
        <v>1.4540000000000006</v>
      </c>
      <c r="P56" s="149">
        <f t="shared" si="5"/>
        <v>1.2830000000000013</v>
      </c>
      <c r="Q56" s="149">
        <f t="shared" si="5"/>
        <v>13.732000000000028</v>
      </c>
      <c r="R56" s="149">
        <f t="shared" si="5"/>
        <v>6.839999999999975</v>
      </c>
      <c r="S56" s="149">
        <f t="shared" si="5"/>
        <v>6.8920000000000243</v>
      </c>
      <c r="T56" s="149">
        <f t="shared" si="5"/>
        <v>11.458000000000084</v>
      </c>
      <c r="U56" s="149">
        <f t="shared" si="5"/>
        <v>2.7800000000000011</v>
      </c>
      <c r="V56" s="149">
        <f t="shared" si="5"/>
        <v>4.2439999999999998</v>
      </c>
      <c r="W56" s="149">
        <f t="shared" si="5"/>
        <v>4.4339999999999975</v>
      </c>
      <c r="X56" s="149">
        <f t="shared" si="5"/>
        <v>5.228999999999985</v>
      </c>
      <c r="Y56" s="149">
        <f t="shared" si="5"/>
        <v>1.2880000000000038</v>
      </c>
      <c r="Z56" s="149">
        <f t="shared" si="5"/>
        <v>2.4200000000000017</v>
      </c>
      <c r="AA56" s="149">
        <f t="shared" si="5"/>
        <v>1.5209999999999972</v>
      </c>
      <c r="AB56" s="49">
        <v>2019</v>
      </c>
    </row>
    <row r="57" spans="1:28" s="6" customFormat="1" collapsed="1" x14ac:dyDescent="0.2">
      <c r="A57" s="148">
        <v>2020</v>
      </c>
      <c r="B57" s="149">
        <f t="shared" si="6"/>
        <v>3.3689999999999145</v>
      </c>
      <c r="C57" s="149">
        <f t="shared" si="6"/>
        <v>1.6000000000000014E-2</v>
      </c>
      <c r="D57" s="149">
        <f t="shared" si="6"/>
        <v>-2.2880000000000109</v>
      </c>
      <c r="E57" s="149">
        <f t="shared" si="6"/>
        <v>-1.8999999999999989E-2</v>
      </c>
      <c r="F57" s="149">
        <f t="shared" si="6"/>
        <v>-3.1920000000000073</v>
      </c>
      <c r="G57" s="149">
        <f t="shared" si="6"/>
        <v>0.75</v>
      </c>
      <c r="H57" s="149">
        <f t="shared" si="6"/>
        <v>0.17300000000000004</v>
      </c>
      <c r="I57" s="149">
        <f t="shared" si="6"/>
        <v>0.91100000000000136</v>
      </c>
      <c r="J57" s="149">
        <f t="shared" si="6"/>
        <v>-17.060999999999979</v>
      </c>
      <c r="K57" s="149">
        <f t="shared" si="6"/>
        <v>-3.5099999999999909</v>
      </c>
      <c r="L57" s="149">
        <f t="shared" si="6"/>
        <v>-0.80799999999999272</v>
      </c>
      <c r="M57" s="149">
        <f t="shared" si="6"/>
        <v>-12.742999999999995</v>
      </c>
      <c r="N57" s="149">
        <f t="shared" si="6"/>
        <v>9.9829999999999899</v>
      </c>
      <c r="O57" s="149">
        <f t="shared" si="5"/>
        <v>2.2179999999999964</v>
      </c>
      <c r="P57" s="149">
        <f t="shared" si="5"/>
        <v>-0.5140000000000029</v>
      </c>
      <c r="Q57" s="149">
        <f t="shared" si="5"/>
        <v>-2.3340000000000032</v>
      </c>
      <c r="R57" s="149">
        <f t="shared" si="5"/>
        <v>4.9340000000000259</v>
      </c>
      <c r="S57" s="149">
        <f t="shared" si="5"/>
        <v>-7.2680000000000007</v>
      </c>
      <c r="T57" s="149">
        <f t="shared" si="5"/>
        <v>10.466000000000008</v>
      </c>
      <c r="U57" s="149">
        <f t="shared" si="5"/>
        <v>3.3389999999999986</v>
      </c>
      <c r="V57" s="149">
        <f t="shared" si="5"/>
        <v>3.1080000000000041</v>
      </c>
      <c r="W57" s="149">
        <f t="shared" si="5"/>
        <v>4.0190000000000055</v>
      </c>
      <c r="X57" s="149">
        <f t="shared" si="5"/>
        <v>1.9720000000000084</v>
      </c>
      <c r="Y57" s="149">
        <f t="shared" si="5"/>
        <v>-1.5130000000000052</v>
      </c>
      <c r="Z57" s="149">
        <f t="shared" si="5"/>
        <v>2.5999999999999943</v>
      </c>
      <c r="AA57" s="149">
        <f t="shared" si="5"/>
        <v>0.88500000000000156</v>
      </c>
      <c r="AB57" s="49">
        <v>2020</v>
      </c>
    </row>
    <row r="58" spans="1:28" s="6" customFormat="1" x14ac:dyDescent="0.2">
      <c r="A58" s="49">
        <v>2021</v>
      </c>
      <c r="B58" s="149">
        <f t="shared" si="6"/>
        <v>28.174000000000206</v>
      </c>
      <c r="C58" s="149">
        <f t="shared" si="6"/>
        <v>-3.3000000000000029E-2</v>
      </c>
      <c r="D58" s="149">
        <f t="shared" si="6"/>
        <v>-1.7549999999999955</v>
      </c>
      <c r="E58" s="149">
        <f t="shared" si="6"/>
        <v>-4.0000000000000036E-3</v>
      </c>
      <c r="F58" s="149">
        <f t="shared" si="6"/>
        <v>-2.5090000000000003</v>
      </c>
      <c r="G58" s="149">
        <f t="shared" si="6"/>
        <v>0.38499999999999979</v>
      </c>
      <c r="H58" s="149">
        <f t="shared" si="6"/>
        <v>0.37300000000000111</v>
      </c>
      <c r="I58" s="149">
        <f t="shared" si="6"/>
        <v>1.4889999999999901</v>
      </c>
      <c r="J58" s="149">
        <f t="shared" si="6"/>
        <v>-6.1620000000000346</v>
      </c>
      <c r="K58" s="149">
        <f t="shared" si="6"/>
        <v>4.5020000000000095</v>
      </c>
      <c r="L58" s="149">
        <f t="shared" si="6"/>
        <v>-1.9900000000000091</v>
      </c>
      <c r="M58" s="149">
        <f t="shared" si="6"/>
        <v>-8.6740000000000066</v>
      </c>
      <c r="N58" s="149">
        <f t="shared" si="6"/>
        <v>12.055999999999997</v>
      </c>
      <c r="O58" s="149">
        <f t="shared" si="5"/>
        <v>0.56800000000000495</v>
      </c>
      <c r="P58" s="149">
        <f t="shared" si="5"/>
        <v>-2.9000000000003467E-2</v>
      </c>
      <c r="Q58" s="149">
        <f t="shared" si="5"/>
        <v>0.15399999999999636</v>
      </c>
      <c r="R58" s="149">
        <f t="shared" si="5"/>
        <v>5.7229999999999848</v>
      </c>
      <c r="S58" s="149">
        <f t="shared" si="5"/>
        <v>-5.5690000000000168</v>
      </c>
      <c r="T58" s="149">
        <f t="shared" si="5"/>
        <v>18.396999999999935</v>
      </c>
      <c r="U58" s="149">
        <f t="shared" si="5"/>
        <v>5.421999999999997</v>
      </c>
      <c r="V58" s="149">
        <f t="shared" si="5"/>
        <v>5.3489999999999895</v>
      </c>
      <c r="W58" s="149">
        <f t="shared" si="5"/>
        <v>7.6259999999999764</v>
      </c>
      <c r="X58" s="149">
        <f t="shared" si="5"/>
        <v>3.4890000000000043</v>
      </c>
      <c r="Y58" s="149">
        <f t="shared" si="5"/>
        <v>0.19600000000000506</v>
      </c>
      <c r="Z58" s="149">
        <f t="shared" si="5"/>
        <v>2.277000000000001</v>
      </c>
      <c r="AA58" s="149">
        <f t="shared" si="5"/>
        <v>1.0159999999999982</v>
      </c>
      <c r="AB58" s="49">
        <v>2021</v>
      </c>
    </row>
    <row r="59" spans="1:28" s="6" customFormat="1" x14ac:dyDescent="0.2">
      <c r="A59" s="49">
        <v>2022</v>
      </c>
      <c r="B59" s="149">
        <f t="shared" si="6"/>
        <v>74.022999999999911</v>
      </c>
      <c r="C59" s="149">
        <f t="shared" si="6"/>
        <v>-2.300000000000002E-2</v>
      </c>
      <c r="D59" s="149">
        <f t="shared" si="6"/>
        <v>0.98499999999998522</v>
      </c>
      <c r="E59" s="149">
        <f t="shared" si="6"/>
        <v>-5.5000000000000007E-2</v>
      </c>
      <c r="F59" s="149">
        <f t="shared" si="6"/>
        <v>0.49599999999999511</v>
      </c>
      <c r="G59" s="149">
        <f t="shared" si="6"/>
        <v>0.12999999999999901</v>
      </c>
      <c r="H59" s="149">
        <f t="shared" si="6"/>
        <v>0.4139999999999997</v>
      </c>
      <c r="I59" s="149">
        <f t="shared" si="6"/>
        <v>2.1540000000000106</v>
      </c>
      <c r="J59" s="149">
        <f t="shared" si="6"/>
        <v>18.890000000000043</v>
      </c>
      <c r="K59" s="149">
        <f t="shared" si="6"/>
        <v>7.5289999999999964</v>
      </c>
      <c r="L59" s="149">
        <f t="shared" si="6"/>
        <v>1.8659999999999997</v>
      </c>
      <c r="M59" s="149">
        <f t="shared" si="6"/>
        <v>9.4950000000000045</v>
      </c>
      <c r="N59" s="149">
        <f t="shared" si="6"/>
        <v>15.657000000000011</v>
      </c>
      <c r="O59" s="149">
        <f t="shared" si="5"/>
        <v>0.14199999999999591</v>
      </c>
      <c r="P59" s="149">
        <f t="shared" si="5"/>
        <v>0.22900000000000631</v>
      </c>
      <c r="Q59" s="149">
        <f t="shared" si="5"/>
        <v>18.605999999999995</v>
      </c>
      <c r="R59" s="149">
        <f t="shared" si="5"/>
        <v>10.337999999999994</v>
      </c>
      <c r="S59" s="149">
        <f t="shared" si="5"/>
        <v>8.2680000000000007</v>
      </c>
      <c r="T59" s="149">
        <f t="shared" si="5"/>
        <v>10.448999999999955</v>
      </c>
      <c r="U59" s="149">
        <f t="shared" si="5"/>
        <v>3.6349999999999909</v>
      </c>
      <c r="V59" s="149">
        <f t="shared" si="5"/>
        <v>4.2880000000000109</v>
      </c>
      <c r="W59" s="149">
        <f t="shared" si="5"/>
        <v>2.5260000000000105</v>
      </c>
      <c r="X59" s="149">
        <f t="shared" si="5"/>
        <v>6.9339999999999975</v>
      </c>
      <c r="Y59" s="149">
        <f t="shared" si="5"/>
        <v>2.4050000000000011</v>
      </c>
      <c r="Z59" s="149">
        <f t="shared" si="5"/>
        <v>3.867999999999995</v>
      </c>
      <c r="AA59" s="149">
        <f t="shared" si="5"/>
        <v>0.66100000000000136</v>
      </c>
      <c r="AB59" s="49">
        <v>2022</v>
      </c>
    </row>
    <row r="60" spans="1:28" s="6" customFormat="1" x14ac:dyDescent="0.2">
      <c r="A60" s="49">
        <v>2023</v>
      </c>
      <c r="B60" s="149">
        <f t="shared" si="6"/>
        <v>40.2349999999999</v>
      </c>
      <c r="C60" s="149">
        <f t="shared" si="6"/>
        <v>1.9000000000000017E-2</v>
      </c>
      <c r="D60" s="149">
        <f t="shared" si="6"/>
        <v>1.585000000000008</v>
      </c>
      <c r="E60" s="149">
        <f t="shared" si="6"/>
        <v>-6.9999999999999923E-3</v>
      </c>
      <c r="F60" s="149">
        <f t="shared" si="6"/>
        <v>0.28100000000000591</v>
      </c>
      <c r="G60" s="149">
        <f t="shared" si="6"/>
        <v>1.3090000000000011</v>
      </c>
      <c r="H60" s="149">
        <f t="shared" si="6"/>
        <v>1.9999999999988916E-3</v>
      </c>
      <c r="I60" s="149">
        <f t="shared" si="6"/>
        <v>1.0519999999999925</v>
      </c>
      <c r="J60" s="149">
        <f t="shared" si="6"/>
        <v>3.7599999999999909</v>
      </c>
      <c r="K60" s="149">
        <f t="shared" si="6"/>
        <v>-5.1610000000000014</v>
      </c>
      <c r="L60" s="149">
        <f t="shared" si="6"/>
        <v>1.1129999999999995</v>
      </c>
      <c r="M60" s="149">
        <f t="shared" si="6"/>
        <v>7.8079999999999927</v>
      </c>
      <c r="N60" s="149">
        <f t="shared" si="6"/>
        <v>7.3389999999999986</v>
      </c>
      <c r="O60" s="149">
        <f t="shared" si="5"/>
        <v>0.78800000000000381</v>
      </c>
      <c r="P60" s="149">
        <f t="shared" si="5"/>
        <v>0.33599999999999852</v>
      </c>
      <c r="Q60" s="149">
        <f t="shared" si="5"/>
        <v>10.275000000000034</v>
      </c>
      <c r="R60" s="149">
        <f t="shared" si="5"/>
        <v>5.6380000000000052</v>
      </c>
      <c r="S60" s="149">
        <f t="shared" si="5"/>
        <v>4.6370000000000005</v>
      </c>
      <c r="T60" s="149">
        <f t="shared" si="5"/>
        <v>9.4290000000000873</v>
      </c>
      <c r="U60" s="149">
        <f t="shared" si="5"/>
        <v>3.2330000000000041</v>
      </c>
      <c r="V60" s="149">
        <f t="shared" si="5"/>
        <v>1.8489999999999895</v>
      </c>
      <c r="W60" s="149">
        <f t="shared" si="5"/>
        <v>4.34699999999998</v>
      </c>
      <c r="X60" s="149">
        <f t="shared" si="5"/>
        <v>5.6519999999999868</v>
      </c>
      <c r="Y60" s="149">
        <f t="shared" si="5"/>
        <v>1.4129999999999967</v>
      </c>
      <c r="Z60" s="149">
        <f t="shared" si="5"/>
        <v>2.534000000000006</v>
      </c>
      <c r="AA60" s="149">
        <f t="shared" si="5"/>
        <v>1.7050000000000018</v>
      </c>
      <c r="AB60" s="49">
        <v>2023</v>
      </c>
    </row>
    <row r="61" spans="1:28" s="6" customFormat="1" x14ac:dyDescent="0.2">
      <c r="A61" s="49">
        <v>2024</v>
      </c>
      <c r="B61" s="149">
        <f t="shared" si="6"/>
        <v>13.43100000000004</v>
      </c>
      <c r="C61" s="149">
        <f t="shared" si="6"/>
        <v>3.7000000000000033E-2</v>
      </c>
      <c r="D61" s="149">
        <f t="shared" si="6"/>
        <v>1.9370000000000118</v>
      </c>
      <c r="E61" s="149">
        <f t="shared" si="6"/>
        <v>-1.3999999999999999E-2</v>
      </c>
      <c r="F61" s="149">
        <f t="shared" si="6"/>
        <v>0.8539999999999992</v>
      </c>
      <c r="G61" s="149">
        <f t="shared" si="6"/>
        <v>0.96400000000000041</v>
      </c>
      <c r="H61" s="149">
        <f t="shared" si="6"/>
        <v>0.1330000000000009</v>
      </c>
      <c r="I61" s="149">
        <f t="shared" si="6"/>
        <v>-1.0769999999999982</v>
      </c>
      <c r="J61" s="149">
        <f t="shared" si="6"/>
        <v>0.19999999999998863</v>
      </c>
      <c r="K61" s="149">
        <f t="shared" si="6"/>
        <v>-5.2220000000000084</v>
      </c>
      <c r="L61" s="149">
        <f t="shared" si="6"/>
        <v>2.3950000000000102</v>
      </c>
      <c r="M61" s="149">
        <f t="shared" si="6"/>
        <v>3.027000000000001</v>
      </c>
      <c r="N61" s="149">
        <f t="shared" si="6"/>
        <v>-3.5629999999999882</v>
      </c>
      <c r="O61" s="149">
        <f t="shared" si="5"/>
        <v>0.83299999999999841</v>
      </c>
      <c r="P61" s="149">
        <f t="shared" si="5"/>
        <v>0.75799999999999557</v>
      </c>
      <c r="Q61" s="149">
        <f t="shared" si="5"/>
        <v>2.8019999999999641</v>
      </c>
      <c r="R61" s="149">
        <f t="shared" si="5"/>
        <v>3.007000000000005</v>
      </c>
      <c r="S61" s="149">
        <f t="shared" si="5"/>
        <v>-0.20499999999998408</v>
      </c>
      <c r="T61" s="149">
        <f t="shared" si="5"/>
        <v>8.2379999999999427</v>
      </c>
      <c r="U61" s="149">
        <f t="shared" si="5"/>
        <v>2.7090000000000032</v>
      </c>
      <c r="V61" s="149">
        <f t="shared" si="5"/>
        <v>0.22100000000000364</v>
      </c>
      <c r="W61" s="149">
        <f t="shared" si="5"/>
        <v>5.3080000000000496</v>
      </c>
      <c r="X61" s="149">
        <f t="shared" si="5"/>
        <v>3.2660000000000196</v>
      </c>
      <c r="Y61" s="149">
        <f t="shared" si="5"/>
        <v>2.0619999999999976</v>
      </c>
      <c r="Z61" s="149">
        <f t="shared" si="5"/>
        <v>0.99399999999999977</v>
      </c>
      <c r="AA61" s="149">
        <f t="shared" si="5"/>
        <v>0.21000000000000085</v>
      </c>
      <c r="AB61" s="49">
        <v>2024</v>
      </c>
    </row>
    <row r="62" spans="1:28" s="6" customFormat="1" x14ac:dyDescent="0.2">
      <c r="A62" s="49">
        <v>2025</v>
      </c>
      <c r="B62" s="149">
        <f t="shared" si="6"/>
        <v>3.8020000000001346</v>
      </c>
      <c r="C62" s="149">
        <f t="shared" si="6"/>
        <v>1.3999999999999957E-2</v>
      </c>
      <c r="D62" s="149">
        <f t="shared" si="6"/>
        <v>1.2390000000000043</v>
      </c>
      <c r="E62" s="149" t="s">
        <v>19</v>
      </c>
      <c r="F62" s="149">
        <f t="shared" si="6"/>
        <v>-0.6039999999999992</v>
      </c>
      <c r="G62" s="149" t="s">
        <v>19</v>
      </c>
      <c r="H62" s="149" t="s">
        <v>19</v>
      </c>
      <c r="I62" s="149">
        <f t="shared" si="6"/>
        <v>0.90699999999999648</v>
      </c>
      <c r="J62" s="149">
        <f t="shared" si="6"/>
        <v>2.285000000000025</v>
      </c>
      <c r="K62" s="149" t="s">
        <v>19</v>
      </c>
      <c r="L62" s="149" t="s">
        <v>19</v>
      </c>
      <c r="M62" s="149" t="s">
        <v>19</v>
      </c>
      <c r="N62" s="149">
        <f t="shared" si="6"/>
        <v>-4.1090000000000089</v>
      </c>
      <c r="O62" s="149">
        <f t="shared" si="5"/>
        <v>1.0570000000000022</v>
      </c>
      <c r="P62" s="149">
        <f t="shared" si="5"/>
        <v>0.43800000000000239</v>
      </c>
      <c r="Q62" s="149">
        <f t="shared" si="5"/>
        <v>-6.6649999999999636</v>
      </c>
      <c r="R62" s="149" t="s">
        <v>19</v>
      </c>
      <c r="S62" s="149" t="s">
        <v>19</v>
      </c>
      <c r="T62" s="149">
        <f t="shared" si="5"/>
        <v>6.3899999999999864</v>
      </c>
      <c r="U62" s="149" t="s">
        <v>19</v>
      </c>
      <c r="V62" s="149" t="s">
        <v>19</v>
      </c>
      <c r="W62" s="149" t="s">
        <v>19</v>
      </c>
      <c r="X62" s="149">
        <f t="shared" si="5"/>
        <v>2.2459999999999809</v>
      </c>
      <c r="Y62" s="149" t="s">
        <v>19</v>
      </c>
      <c r="Z62" s="149" t="s">
        <v>19</v>
      </c>
      <c r="AA62" s="149" t="s">
        <v>19</v>
      </c>
      <c r="AB62" s="49">
        <v>2025</v>
      </c>
    </row>
    <row r="63" spans="1:28" s="6" customFormat="1" ht="12" customHeight="1" x14ac:dyDescent="0.2">
      <c r="A63" s="48"/>
      <c r="B63" s="48"/>
      <c r="C63" s="48"/>
      <c r="D63" s="48"/>
      <c r="E63" s="48"/>
      <c r="F63" s="48"/>
      <c r="G63" s="48"/>
      <c r="H63" s="48"/>
      <c r="I63" s="48"/>
      <c r="J63" s="48"/>
      <c r="K63" s="48"/>
      <c r="L63" s="50"/>
      <c r="M63" s="48"/>
      <c r="N63" s="48"/>
      <c r="O63" s="48"/>
      <c r="P63" s="48"/>
      <c r="Q63" s="48"/>
      <c r="R63" s="48"/>
      <c r="S63" s="48"/>
      <c r="T63" s="48"/>
      <c r="U63" s="48"/>
      <c r="V63" s="48"/>
      <c r="W63" s="48"/>
      <c r="X63" s="48"/>
      <c r="Y63" s="48"/>
      <c r="Z63" s="48"/>
      <c r="AA63" s="48"/>
      <c r="AB63" s="48"/>
    </row>
    <row r="64" spans="1:28" s="6" customFormat="1" ht="12" customHeight="1" x14ac:dyDescent="0.2">
      <c r="A64" s="48"/>
      <c r="B64" s="172" t="s">
        <v>112</v>
      </c>
      <c r="C64" s="172"/>
      <c r="D64" s="172"/>
      <c r="E64" s="172"/>
      <c r="F64" s="172"/>
      <c r="G64" s="172"/>
      <c r="H64" s="172"/>
      <c r="I64" s="172"/>
      <c r="J64" s="172"/>
      <c r="K64" s="172"/>
      <c r="L64" s="172"/>
      <c r="M64" s="172"/>
      <c r="N64" s="172"/>
      <c r="O64" s="172" t="s">
        <v>112</v>
      </c>
      <c r="P64" s="172"/>
      <c r="Q64" s="172"/>
      <c r="R64" s="172"/>
      <c r="S64" s="172"/>
      <c r="T64" s="172"/>
      <c r="U64" s="172"/>
      <c r="V64" s="172"/>
      <c r="W64" s="172"/>
      <c r="X64" s="172"/>
      <c r="Y64" s="172"/>
      <c r="Z64" s="172"/>
      <c r="AA64" s="172"/>
      <c r="AB64" s="48"/>
    </row>
    <row r="65" spans="1:28" s="6" customFormat="1" x14ac:dyDescent="0.2">
      <c r="A65" s="49">
        <v>2008</v>
      </c>
      <c r="B65" s="152">
        <v>100</v>
      </c>
      <c r="C65" s="153">
        <f t="shared" ref="C65:AA75" si="7">ROUND(C7/$B7*100,5)</f>
        <v>4.0079999999999998E-2</v>
      </c>
      <c r="D65" s="153">
        <f t="shared" si="7"/>
        <v>9.2184399999999993</v>
      </c>
      <c r="E65" s="153">
        <f t="shared" si="7"/>
        <v>6.4999999999999997E-3</v>
      </c>
      <c r="F65" s="153">
        <f t="shared" si="7"/>
        <v>7.7486800000000002</v>
      </c>
      <c r="G65" s="153">
        <f t="shared" si="7"/>
        <v>0.51619999999999999</v>
      </c>
      <c r="H65" s="153">
        <f t="shared" si="7"/>
        <v>0.94706000000000001</v>
      </c>
      <c r="I65" s="153">
        <f t="shared" si="7"/>
        <v>4.1269099999999996</v>
      </c>
      <c r="J65" s="153">
        <f t="shared" si="7"/>
        <v>20.651689999999999</v>
      </c>
      <c r="K65" s="153">
        <f t="shared" si="7"/>
        <v>10.88104</v>
      </c>
      <c r="L65" s="153">
        <f t="shared" si="7"/>
        <v>4.8807799999999997</v>
      </c>
      <c r="M65" s="153">
        <f t="shared" si="7"/>
        <v>4.8898700000000002</v>
      </c>
      <c r="N65" s="153">
        <f t="shared" si="7"/>
        <v>4.4577499999999999</v>
      </c>
      <c r="O65" s="153">
        <f t="shared" si="7"/>
        <v>2.4792100000000001</v>
      </c>
      <c r="P65" s="153">
        <f t="shared" si="7"/>
        <v>2.6770200000000002</v>
      </c>
      <c r="Q65" s="153">
        <f t="shared" si="7"/>
        <v>16.360410000000002</v>
      </c>
      <c r="R65" s="153">
        <f t="shared" si="7"/>
        <v>7.1949199999999998</v>
      </c>
      <c r="S65" s="153">
        <f t="shared" si="7"/>
        <v>9.1654900000000001</v>
      </c>
      <c r="T65" s="153">
        <f t="shared" si="7"/>
        <v>31.30828</v>
      </c>
      <c r="U65" s="153">
        <f t="shared" si="7"/>
        <v>10.791790000000001</v>
      </c>
      <c r="V65" s="153">
        <f t="shared" si="7"/>
        <v>7.4370700000000003</v>
      </c>
      <c r="W65" s="153">
        <f t="shared" si="7"/>
        <v>13.079420000000001</v>
      </c>
      <c r="X65" s="153">
        <f t="shared" si="7"/>
        <v>8.6802100000000006</v>
      </c>
      <c r="Y65" s="153">
        <f t="shared" si="7"/>
        <v>2.2165699999999999</v>
      </c>
      <c r="Z65" s="153">
        <f t="shared" si="7"/>
        <v>4.8218199999999998</v>
      </c>
      <c r="AA65" s="153">
        <f t="shared" si="7"/>
        <v>1.6418299999999999</v>
      </c>
      <c r="AB65" s="49">
        <v>2008</v>
      </c>
    </row>
    <row r="66" spans="1:28" s="6" customFormat="1" hidden="1" outlineLevel="1" x14ac:dyDescent="0.2">
      <c r="A66" s="49">
        <v>2009</v>
      </c>
      <c r="B66" s="152">
        <v>100</v>
      </c>
      <c r="C66" s="153">
        <f t="shared" si="7"/>
        <v>3.2779999999999997E-2</v>
      </c>
      <c r="D66" s="153">
        <f t="shared" si="7"/>
        <v>9.0506799999999998</v>
      </c>
      <c r="E66" s="153">
        <f t="shared" si="7"/>
        <v>7.5199999999999998E-3</v>
      </c>
      <c r="F66" s="153">
        <f t="shared" si="7"/>
        <v>7.67117</v>
      </c>
      <c r="G66" s="153">
        <f t="shared" si="7"/>
        <v>0.48909999999999998</v>
      </c>
      <c r="H66" s="153">
        <f t="shared" si="7"/>
        <v>0.88288999999999995</v>
      </c>
      <c r="I66" s="153">
        <f t="shared" si="7"/>
        <v>4.0703399999999998</v>
      </c>
      <c r="J66" s="153">
        <f t="shared" si="7"/>
        <v>20.782800000000002</v>
      </c>
      <c r="K66" s="153">
        <f t="shared" si="7"/>
        <v>10.973319999999999</v>
      </c>
      <c r="L66" s="153">
        <f t="shared" si="7"/>
        <v>4.7609500000000002</v>
      </c>
      <c r="M66" s="153">
        <f t="shared" si="7"/>
        <v>5.0485300000000004</v>
      </c>
      <c r="N66" s="153">
        <f t="shared" si="7"/>
        <v>4.2376199999999997</v>
      </c>
      <c r="O66" s="153">
        <f t="shared" si="7"/>
        <v>2.4942099999999998</v>
      </c>
      <c r="P66" s="153">
        <f t="shared" si="7"/>
        <v>2.54949</v>
      </c>
      <c r="Q66" s="153">
        <f t="shared" si="7"/>
        <v>16.56174</v>
      </c>
      <c r="R66" s="153">
        <f t="shared" si="7"/>
        <v>7.4535099999999996</v>
      </c>
      <c r="S66" s="153">
        <f t="shared" si="7"/>
        <v>9.1082400000000003</v>
      </c>
      <c r="T66" s="153">
        <f t="shared" si="7"/>
        <v>31.523140000000001</v>
      </c>
      <c r="U66" s="153">
        <f t="shared" si="7"/>
        <v>10.544890000000001</v>
      </c>
      <c r="V66" s="153">
        <f t="shared" si="7"/>
        <v>7.6341799999999997</v>
      </c>
      <c r="W66" s="153">
        <f t="shared" si="7"/>
        <v>13.34407</v>
      </c>
      <c r="X66" s="153">
        <f t="shared" si="7"/>
        <v>8.6971900000000009</v>
      </c>
      <c r="Y66" s="153">
        <f t="shared" si="7"/>
        <v>2.1421000000000001</v>
      </c>
      <c r="Z66" s="153">
        <f t="shared" si="7"/>
        <v>4.9630200000000002</v>
      </c>
      <c r="AA66" s="153">
        <f t="shared" si="7"/>
        <v>1.5920700000000001</v>
      </c>
      <c r="AB66" s="49">
        <v>2009</v>
      </c>
    </row>
    <row r="67" spans="1:28" s="6" customFormat="1" collapsed="1" x14ac:dyDescent="0.2">
      <c r="A67" s="51">
        <v>2010</v>
      </c>
      <c r="B67" s="152">
        <v>100</v>
      </c>
      <c r="C67" s="153">
        <f t="shared" si="7"/>
        <v>3.0939999999999999E-2</v>
      </c>
      <c r="D67" s="153">
        <f t="shared" si="7"/>
        <v>8.9512599999999996</v>
      </c>
      <c r="E67" s="153">
        <f t="shared" si="7"/>
        <v>6.28E-3</v>
      </c>
      <c r="F67" s="153">
        <f t="shared" si="7"/>
        <v>7.5830099999999998</v>
      </c>
      <c r="G67" s="153">
        <f t="shared" si="7"/>
        <v>0.48244999999999999</v>
      </c>
      <c r="H67" s="153">
        <f t="shared" si="7"/>
        <v>0.87951999999999997</v>
      </c>
      <c r="I67" s="153">
        <f t="shared" si="7"/>
        <v>4.0808400000000002</v>
      </c>
      <c r="J67" s="153">
        <f t="shared" si="7"/>
        <v>20.819579999999998</v>
      </c>
      <c r="K67" s="153">
        <f t="shared" si="7"/>
        <v>10.97289</v>
      </c>
      <c r="L67" s="153">
        <f t="shared" si="7"/>
        <v>4.66655</v>
      </c>
      <c r="M67" s="153">
        <f t="shared" si="7"/>
        <v>5.1801399999999997</v>
      </c>
      <c r="N67" s="153">
        <f t="shared" si="7"/>
        <v>4.1185400000000003</v>
      </c>
      <c r="O67" s="153">
        <f t="shared" si="7"/>
        <v>2.45662</v>
      </c>
      <c r="P67" s="153">
        <f t="shared" si="7"/>
        <v>2.4499300000000002</v>
      </c>
      <c r="Q67" s="153">
        <f t="shared" si="7"/>
        <v>16.772690000000001</v>
      </c>
      <c r="R67" s="153">
        <f t="shared" si="7"/>
        <v>7.6740500000000003</v>
      </c>
      <c r="S67" s="153">
        <f t="shared" si="7"/>
        <v>9.0986399999999996</v>
      </c>
      <c r="T67" s="153">
        <f t="shared" si="7"/>
        <v>31.59524</v>
      </c>
      <c r="U67" s="153">
        <f t="shared" si="7"/>
        <v>10.34341</v>
      </c>
      <c r="V67" s="153">
        <f t="shared" si="7"/>
        <v>7.6435899999999997</v>
      </c>
      <c r="W67" s="153">
        <f t="shared" si="7"/>
        <v>13.60824</v>
      </c>
      <c r="X67" s="153">
        <f t="shared" si="7"/>
        <v>8.72438</v>
      </c>
      <c r="Y67" s="153">
        <f t="shared" si="7"/>
        <v>2.0859700000000001</v>
      </c>
      <c r="Z67" s="153">
        <f t="shared" si="7"/>
        <v>5.08657</v>
      </c>
      <c r="AA67" s="153">
        <f t="shared" si="7"/>
        <v>1.55183</v>
      </c>
      <c r="AB67" s="49">
        <v>2010</v>
      </c>
    </row>
    <row r="68" spans="1:28" s="6" customFormat="1" hidden="1" outlineLevel="1" x14ac:dyDescent="0.2">
      <c r="A68" s="51">
        <v>2011</v>
      </c>
      <c r="B68" s="152">
        <v>100</v>
      </c>
      <c r="C68" s="153">
        <f t="shared" si="7"/>
        <v>3.0810000000000001E-2</v>
      </c>
      <c r="D68" s="153">
        <f t="shared" si="7"/>
        <v>9.0713799999999996</v>
      </c>
      <c r="E68" s="153">
        <f t="shared" si="7"/>
        <v>5.7400000000000003E-3</v>
      </c>
      <c r="F68" s="153">
        <f t="shared" si="7"/>
        <v>7.7626400000000002</v>
      </c>
      <c r="G68" s="153">
        <f t="shared" si="7"/>
        <v>0.44456000000000001</v>
      </c>
      <c r="H68" s="153">
        <f t="shared" si="7"/>
        <v>0.85843999999999998</v>
      </c>
      <c r="I68" s="153">
        <f t="shared" si="7"/>
        <v>4.1657200000000003</v>
      </c>
      <c r="J68" s="153">
        <f t="shared" si="7"/>
        <v>21.238250000000001</v>
      </c>
      <c r="K68" s="153">
        <f t="shared" si="7"/>
        <v>11.10134</v>
      </c>
      <c r="L68" s="153">
        <f t="shared" si="7"/>
        <v>4.8670799999999996</v>
      </c>
      <c r="M68" s="153">
        <f t="shared" si="7"/>
        <v>5.2698200000000002</v>
      </c>
      <c r="N68" s="153">
        <f t="shared" si="7"/>
        <v>4.3121299999999998</v>
      </c>
      <c r="O68" s="153">
        <f t="shared" si="7"/>
        <v>2.4166799999999999</v>
      </c>
      <c r="P68" s="153">
        <f t="shared" si="7"/>
        <v>2.3912100000000001</v>
      </c>
      <c r="Q68" s="153">
        <f t="shared" si="7"/>
        <v>16.79363</v>
      </c>
      <c r="R68" s="153">
        <f t="shared" si="7"/>
        <v>7.5966500000000003</v>
      </c>
      <c r="S68" s="153">
        <f t="shared" si="7"/>
        <v>9.1969799999999999</v>
      </c>
      <c r="T68" s="153">
        <f t="shared" si="7"/>
        <v>30.989640000000001</v>
      </c>
      <c r="U68" s="153">
        <f t="shared" si="7"/>
        <v>9.9350299999999994</v>
      </c>
      <c r="V68" s="153">
        <f t="shared" si="7"/>
        <v>7.5594200000000003</v>
      </c>
      <c r="W68" s="153">
        <f t="shared" si="7"/>
        <v>13.495189999999999</v>
      </c>
      <c r="X68" s="153">
        <f t="shared" si="7"/>
        <v>8.5905500000000004</v>
      </c>
      <c r="Y68" s="153">
        <f t="shared" si="7"/>
        <v>2.1219800000000002</v>
      </c>
      <c r="Z68" s="153">
        <f t="shared" si="7"/>
        <v>4.91296</v>
      </c>
      <c r="AA68" s="153">
        <f t="shared" si="7"/>
        <v>1.5556099999999999</v>
      </c>
      <c r="AB68" s="49">
        <v>2011</v>
      </c>
    </row>
    <row r="69" spans="1:28" s="6" customFormat="1" hidden="1" outlineLevel="1" x14ac:dyDescent="0.2">
      <c r="A69" s="51">
        <v>2012</v>
      </c>
      <c r="B69" s="152">
        <v>100</v>
      </c>
      <c r="C69" s="153">
        <f t="shared" si="7"/>
        <v>2.971E-2</v>
      </c>
      <c r="D69" s="153">
        <f t="shared" si="7"/>
        <v>8.9738600000000002</v>
      </c>
      <c r="E69" s="153">
        <f t="shared" si="7"/>
        <v>6.9199999999999999E-3</v>
      </c>
      <c r="F69" s="153">
        <f t="shared" si="7"/>
        <v>7.65482</v>
      </c>
      <c r="G69" s="153">
        <f t="shared" si="7"/>
        <v>0.44929999999999998</v>
      </c>
      <c r="H69" s="153">
        <f t="shared" si="7"/>
        <v>0.86282000000000003</v>
      </c>
      <c r="I69" s="153">
        <f t="shared" si="7"/>
        <v>4.1688799999999997</v>
      </c>
      <c r="J69" s="153">
        <f t="shared" si="7"/>
        <v>21.319179999999999</v>
      </c>
      <c r="K69" s="153">
        <f t="shared" si="7"/>
        <v>11.133319999999999</v>
      </c>
      <c r="L69" s="153">
        <f t="shared" si="7"/>
        <v>4.8050499999999996</v>
      </c>
      <c r="M69" s="153">
        <f t="shared" si="7"/>
        <v>5.3808100000000003</v>
      </c>
      <c r="N69" s="153">
        <f t="shared" si="7"/>
        <v>4.47919</v>
      </c>
      <c r="O69" s="153">
        <f t="shared" si="7"/>
        <v>2.3519399999999999</v>
      </c>
      <c r="P69" s="153">
        <f t="shared" si="7"/>
        <v>2.3023400000000001</v>
      </c>
      <c r="Q69" s="153">
        <f t="shared" si="7"/>
        <v>17.158470000000001</v>
      </c>
      <c r="R69" s="153">
        <f t="shared" si="7"/>
        <v>7.6375000000000002</v>
      </c>
      <c r="S69" s="153">
        <f t="shared" si="7"/>
        <v>9.5209700000000002</v>
      </c>
      <c r="T69" s="153">
        <f t="shared" si="7"/>
        <v>30.632529999999999</v>
      </c>
      <c r="U69" s="153">
        <f t="shared" si="7"/>
        <v>9.6706900000000005</v>
      </c>
      <c r="V69" s="153">
        <f t="shared" si="7"/>
        <v>7.4495699999999996</v>
      </c>
      <c r="W69" s="153">
        <f t="shared" si="7"/>
        <v>13.512269999999999</v>
      </c>
      <c r="X69" s="153">
        <f t="shared" si="7"/>
        <v>8.5839099999999995</v>
      </c>
      <c r="Y69" s="153">
        <f t="shared" si="7"/>
        <v>2.1957599999999999</v>
      </c>
      <c r="Z69" s="153">
        <f t="shared" si="7"/>
        <v>4.8357400000000004</v>
      </c>
      <c r="AA69" s="153">
        <f t="shared" si="7"/>
        <v>1.5524100000000001</v>
      </c>
      <c r="AB69" s="49">
        <v>2012</v>
      </c>
    </row>
    <row r="70" spans="1:28" s="6" customFormat="1" hidden="1" outlineLevel="1" x14ac:dyDescent="0.2">
      <c r="A70" s="51">
        <v>2013</v>
      </c>
      <c r="B70" s="152">
        <v>100</v>
      </c>
      <c r="C70" s="153">
        <f t="shared" si="7"/>
        <v>2.9090000000000001E-2</v>
      </c>
      <c r="D70" s="153">
        <f t="shared" si="7"/>
        <v>8.6979799999999994</v>
      </c>
      <c r="E70" s="153">
        <f t="shared" si="7"/>
        <v>7.6800000000000002E-3</v>
      </c>
      <c r="F70" s="153">
        <f t="shared" si="7"/>
        <v>7.4562200000000001</v>
      </c>
      <c r="G70" s="153">
        <f t="shared" si="7"/>
        <v>0.37925999999999999</v>
      </c>
      <c r="H70" s="153">
        <f t="shared" si="7"/>
        <v>0.85482999999999998</v>
      </c>
      <c r="I70" s="153">
        <f t="shared" si="7"/>
        <v>4.1404300000000003</v>
      </c>
      <c r="J70" s="153">
        <f t="shared" si="7"/>
        <v>21.48292</v>
      </c>
      <c r="K70" s="153">
        <f t="shared" si="7"/>
        <v>11.26234</v>
      </c>
      <c r="L70" s="153">
        <f t="shared" si="7"/>
        <v>4.6937800000000003</v>
      </c>
      <c r="M70" s="153">
        <f t="shared" si="7"/>
        <v>5.5268100000000002</v>
      </c>
      <c r="N70" s="153">
        <f t="shared" si="7"/>
        <v>4.5750999999999999</v>
      </c>
      <c r="O70" s="153">
        <f t="shared" si="7"/>
        <v>2.2671299999999999</v>
      </c>
      <c r="P70" s="153">
        <f t="shared" si="7"/>
        <v>2.2992599999999999</v>
      </c>
      <c r="Q70" s="153">
        <f t="shared" si="7"/>
        <v>17.262640000000001</v>
      </c>
      <c r="R70" s="153">
        <f t="shared" si="7"/>
        <v>7.7536899999999997</v>
      </c>
      <c r="S70" s="153">
        <f t="shared" si="7"/>
        <v>9.5089500000000005</v>
      </c>
      <c r="T70" s="153">
        <f t="shared" si="7"/>
        <v>30.578749999999999</v>
      </c>
      <c r="U70" s="153">
        <f t="shared" si="7"/>
        <v>9.4554799999999997</v>
      </c>
      <c r="V70" s="153">
        <f t="shared" si="7"/>
        <v>7.4020999999999999</v>
      </c>
      <c r="W70" s="153">
        <f t="shared" si="7"/>
        <v>13.721170000000001</v>
      </c>
      <c r="X70" s="153">
        <f t="shared" si="7"/>
        <v>8.6667000000000005</v>
      </c>
      <c r="Y70" s="153">
        <f t="shared" si="7"/>
        <v>2.2435900000000002</v>
      </c>
      <c r="Z70" s="153">
        <f t="shared" si="7"/>
        <v>4.8527699999999996</v>
      </c>
      <c r="AA70" s="153">
        <f t="shared" si="7"/>
        <v>1.57033</v>
      </c>
      <c r="AB70" s="49">
        <v>2013</v>
      </c>
    </row>
    <row r="71" spans="1:28" s="6" customFormat="1" hidden="1" outlineLevel="1" x14ac:dyDescent="0.2">
      <c r="A71" s="51">
        <v>2014</v>
      </c>
      <c r="B71" s="152">
        <v>100</v>
      </c>
      <c r="C71" s="153">
        <f t="shared" si="7"/>
        <v>2.7709999999999999E-2</v>
      </c>
      <c r="D71" s="153">
        <f t="shared" si="7"/>
        <v>8.5775199999999998</v>
      </c>
      <c r="E71" s="153">
        <f t="shared" si="7"/>
        <v>7.9500000000000005E-3</v>
      </c>
      <c r="F71" s="153">
        <f t="shared" si="7"/>
        <v>7.3399599999999996</v>
      </c>
      <c r="G71" s="153">
        <f t="shared" si="7"/>
        <v>0.36270999999999998</v>
      </c>
      <c r="H71" s="153">
        <f t="shared" si="7"/>
        <v>0.86689000000000005</v>
      </c>
      <c r="I71" s="153">
        <f t="shared" si="7"/>
        <v>4.1062000000000003</v>
      </c>
      <c r="J71" s="153">
        <f t="shared" si="7"/>
        <v>21.445820000000001</v>
      </c>
      <c r="K71" s="153">
        <f t="shared" si="7"/>
        <v>11.25963</v>
      </c>
      <c r="L71" s="153">
        <f t="shared" si="7"/>
        <v>4.6192200000000003</v>
      </c>
      <c r="M71" s="153">
        <f t="shared" si="7"/>
        <v>5.5669700000000004</v>
      </c>
      <c r="N71" s="153">
        <f t="shared" si="7"/>
        <v>4.7572099999999997</v>
      </c>
      <c r="O71" s="153">
        <f t="shared" si="7"/>
        <v>2.1611400000000001</v>
      </c>
      <c r="P71" s="153">
        <f t="shared" si="7"/>
        <v>2.2837900000000002</v>
      </c>
      <c r="Q71" s="153">
        <f t="shared" si="7"/>
        <v>17.51201</v>
      </c>
      <c r="R71" s="153">
        <f t="shared" si="7"/>
        <v>7.9938099999999999</v>
      </c>
      <c r="S71" s="153">
        <f t="shared" si="7"/>
        <v>9.5182099999999998</v>
      </c>
      <c r="T71" s="153">
        <f t="shared" si="7"/>
        <v>30.533829999999998</v>
      </c>
      <c r="U71" s="153">
        <f t="shared" si="7"/>
        <v>9.2866599999999995</v>
      </c>
      <c r="V71" s="153">
        <f t="shared" si="7"/>
        <v>7.5466899999999999</v>
      </c>
      <c r="W71" s="153">
        <f t="shared" si="7"/>
        <v>13.700480000000001</v>
      </c>
      <c r="X71" s="153">
        <f t="shared" si="7"/>
        <v>8.5947499999999994</v>
      </c>
      <c r="Y71" s="153">
        <f t="shared" si="7"/>
        <v>2.21719</v>
      </c>
      <c r="Z71" s="153">
        <f t="shared" si="7"/>
        <v>4.8189500000000001</v>
      </c>
      <c r="AA71" s="153">
        <f t="shared" si="7"/>
        <v>1.5586100000000001</v>
      </c>
      <c r="AB71" s="49">
        <v>2014</v>
      </c>
    </row>
    <row r="72" spans="1:28" s="6" customFormat="1" collapsed="1" x14ac:dyDescent="0.2">
      <c r="A72" s="51">
        <v>2015</v>
      </c>
      <c r="B72" s="152">
        <v>100</v>
      </c>
      <c r="C72" s="153">
        <f t="shared" si="7"/>
        <v>2.843E-2</v>
      </c>
      <c r="D72" s="153">
        <f t="shared" si="7"/>
        <v>8.4110099999999992</v>
      </c>
      <c r="E72" s="153">
        <f t="shared" si="7"/>
        <v>7.1500000000000001E-3</v>
      </c>
      <c r="F72" s="153">
        <f t="shared" si="7"/>
        <v>7.1908200000000004</v>
      </c>
      <c r="G72" s="153">
        <f t="shared" si="7"/>
        <v>0.38133</v>
      </c>
      <c r="H72" s="153">
        <f t="shared" si="7"/>
        <v>0.83172000000000001</v>
      </c>
      <c r="I72" s="153">
        <f t="shared" si="7"/>
        <v>4.0565899999999999</v>
      </c>
      <c r="J72" s="153">
        <f t="shared" si="7"/>
        <v>21.478850000000001</v>
      </c>
      <c r="K72" s="153">
        <f t="shared" si="7"/>
        <v>11.268370000000001</v>
      </c>
      <c r="L72" s="153">
        <f t="shared" si="7"/>
        <v>4.58406</v>
      </c>
      <c r="M72" s="153">
        <f t="shared" si="7"/>
        <v>5.6264200000000004</v>
      </c>
      <c r="N72" s="153">
        <f t="shared" si="7"/>
        <v>4.9254899999999999</v>
      </c>
      <c r="O72" s="153">
        <f t="shared" si="7"/>
        <v>2.0971099999999998</v>
      </c>
      <c r="P72" s="153">
        <f t="shared" si="7"/>
        <v>2.2694000000000001</v>
      </c>
      <c r="Q72" s="153">
        <f t="shared" si="7"/>
        <v>17.856490000000001</v>
      </c>
      <c r="R72" s="153">
        <f t="shared" si="7"/>
        <v>8.1881599999999999</v>
      </c>
      <c r="S72" s="153">
        <f t="shared" si="7"/>
        <v>9.6683299999999992</v>
      </c>
      <c r="T72" s="153">
        <f t="shared" si="7"/>
        <v>30.574020000000001</v>
      </c>
      <c r="U72" s="153">
        <f t="shared" si="7"/>
        <v>9.1945099999999993</v>
      </c>
      <c r="V72" s="153">
        <f t="shared" si="7"/>
        <v>7.6349200000000002</v>
      </c>
      <c r="W72" s="153">
        <f t="shared" si="7"/>
        <v>13.744590000000001</v>
      </c>
      <c r="X72" s="153">
        <f t="shared" si="7"/>
        <v>8.3026099999999996</v>
      </c>
      <c r="Y72" s="153">
        <f t="shared" si="7"/>
        <v>2.1537799999999998</v>
      </c>
      <c r="Z72" s="153">
        <f t="shared" si="7"/>
        <v>4.5843699999999998</v>
      </c>
      <c r="AA72" s="153">
        <f t="shared" si="7"/>
        <v>1.56446</v>
      </c>
      <c r="AB72" s="49">
        <v>2015</v>
      </c>
    </row>
    <row r="73" spans="1:28" s="6" customFormat="1" hidden="1" outlineLevel="1" x14ac:dyDescent="0.2">
      <c r="A73" s="51">
        <v>2016</v>
      </c>
      <c r="B73" s="152">
        <v>100</v>
      </c>
      <c r="C73" s="153">
        <f t="shared" si="7"/>
        <v>2.886E-2</v>
      </c>
      <c r="D73" s="153">
        <f t="shared" si="7"/>
        <v>8.0819700000000001</v>
      </c>
      <c r="E73" s="153">
        <f t="shared" si="7"/>
        <v>6.1000000000000004E-3</v>
      </c>
      <c r="F73" s="153">
        <f t="shared" si="7"/>
        <v>6.8725500000000004</v>
      </c>
      <c r="G73" s="153">
        <f t="shared" si="7"/>
        <v>0.40278000000000003</v>
      </c>
      <c r="H73" s="153">
        <f t="shared" si="7"/>
        <v>0.80054000000000003</v>
      </c>
      <c r="I73" s="153">
        <f t="shared" si="7"/>
        <v>4.0186599999999997</v>
      </c>
      <c r="J73" s="153">
        <f t="shared" si="7"/>
        <v>21.389990000000001</v>
      </c>
      <c r="K73" s="153">
        <f t="shared" si="7"/>
        <v>11.151289999999999</v>
      </c>
      <c r="L73" s="153">
        <f t="shared" si="7"/>
        <v>4.5615800000000002</v>
      </c>
      <c r="M73" s="153">
        <f t="shared" si="7"/>
        <v>5.6771200000000004</v>
      </c>
      <c r="N73" s="153">
        <f t="shared" si="7"/>
        <v>5.15625</v>
      </c>
      <c r="O73" s="153">
        <f t="shared" si="7"/>
        <v>2.0235799999999999</v>
      </c>
      <c r="P73" s="153">
        <f t="shared" si="7"/>
        <v>2.2452899999999998</v>
      </c>
      <c r="Q73" s="153">
        <f t="shared" si="7"/>
        <v>18.394169999999999</v>
      </c>
      <c r="R73" s="153">
        <f t="shared" si="7"/>
        <v>8.3640299999999996</v>
      </c>
      <c r="S73" s="153">
        <f t="shared" si="7"/>
        <v>10.030139999999999</v>
      </c>
      <c r="T73" s="153">
        <f t="shared" si="7"/>
        <v>30.399609999999999</v>
      </c>
      <c r="U73" s="153">
        <f t="shared" si="7"/>
        <v>9.0539000000000005</v>
      </c>
      <c r="V73" s="153">
        <f t="shared" si="7"/>
        <v>7.5392900000000003</v>
      </c>
      <c r="W73" s="153">
        <f t="shared" si="7"/>
        <v>13.806419999999999</v>
      </c>
      <c r="X73" s="153">
        <f t="shared" si="7"/>
        <v>8.2616099999999992</v>
      </c>
      <c r="Y73" s="153">
        <f t="shared" si="7"/>
        <v>2.1171099999999998</v>
      </c>
      <c r="Z73" s="153">
        <f t="shared" si="7"/>
        <v>4.6009000000000002</v>
      </c>
      <c r="AA73" s="153">
        <f t="shared" si="7"/>
        <v>1.54359</v>
      </c>
      <c r="AB73" s="49">
        <v>2016</v>
      </c>
    </row>
    <row r="74" spans="1:28" s="6" customFormat="1" hidden="1" outlineLevel="1" x14ac:dyDescent="0.2">
      <c r="A74" s="51">
        <v>2017</v>
      </c>
      <c r="B74" s="152">
        <v>100</v>
      </c>
      <c r="C74" s="153">
        <f t="shared" si="7"/>
        <v>3.0110000000000001E-2</v>
      </c>
      <c r="D74" s="153">
        <f t="shared" si="7"/>
        <v>7.7188100000000004</v>
      </c>
      <c r="E74" s="153">
        <f t="shared" si="7"/>
        <v>5.5500000000000002E-3</v>
      </c>
      <c r="F74" s="153">
        <f t="shared" si="7"/>
        <v>6.5366</v>
      </c>
      <c r="G74" s="153">
        <f t="shared" si="7"/>
        <v>0.41482000000000002</v>
      </c>
      <c r="H74" s="153">
        <f t="shared" si="7"/>
        <v>0.76183999999999996</v>
      </c>
      <c r="I74" s="153">
        <f t="shared" si="7"/>
        <v>4.07728</v>
      </c>
      <c r="J74" s="153">
        <f t="shared" si="7"/>
        <v>21.160019999999999</v>
      </c>
      <c r="K74" s="153">
        <f t="shared" si="7"/>
        <v>10.99766</v>
      </c>
      <c r="L74" s="153">
        <f t="shared" si="7"/>
        <v>4.5034200000000002</v>
      </c>
      <c r="M74" s="153">
        <f t="shared" si="7"/>
        <v>5.6589299999999998</v>
      </c>
      <c r="N74" s="153">
        <f t="shared" si="7"/>
        <v>5.4242699999999999</v>
      </c>
      <c r="O74" s="153">
        <f t="shared" si="7"/>
        <v>1.9483900000000001</v>
      </c>
      <c r="P74" s="153">
        <f t="shared" si="7"/>
        <v>2.1535700000000002</v>
      </c>
      <c r="Q74" s="153">
        <f t="shared" si="7"/>
        <v>19.093260000000001</v>
      </c>
      <c r="R74" s="153">
        <f t="shared" si="7"/>
        <v>8.7359500000000008</v>
      </c>
      <c r="S74" s="153">
        <f t="shared" si="7"/>
        <v>10.35731</v>
      </c>
      <c r="T74" s="153">
        <f t="shared" si="7"/>
        <v>30.21068</v>
      </c>
      <c r="U74" s="153">
        <f t="shared" si="7"/>
        <v>8.8990500000000008</v>
      </c>
      <c r="V74" s="153">
        <f t="shared" si="7"/>
        <v>7.5091200000000002</v>
      </c>
      <c r="W74" s="153">
        <f t="shared" si="7"/>
        <v>13.8025</v>
      </c>
      <c r="X74" s="153">
        <f t="shared" si="7"/>
        <v>8.1836300000000008</v>
      </c>
      <c r="Y74" s="153">
        <f t="shared" si="7"/>
        <v>2.0621299999999998</v>
      </c>
      <c r="Z74" s="153">
        <f t="shared" si="7"/>
        <v>4.59382</v>
      </c>
      <c r="AA74" s="153">
        <f t="shared" si="7"/>
        <v>1.5276700000000001</v>
      </c>
      <c r="AB74" s="49">
        <v>2017</v>
      </c>
    </row>
    <row r="75" spans="1:28" s="6" customFormat="1" hidden="1" outlineLevel="1" x14ac:dyDescent="0.2">
      <c r="A75" s="51">
        <v>2018</v>
      </c>
      <c r="B75" s="152">
        <v>100</v>
      </c>
      <c r="C75" s="153">
        <f t="shared" si="7"/>
        <v>2.9430000000000001E-2</v>
      </c>
      <c r="D75" s="153">
        <f t="shared" si="7"/>
        <v>7.5088299999999997</v>
      </c>
      <c r="E75" s="153">
        <f t="shared" si="7"/>
        <v>5.6699999999999997E-3</v>
      </c>
      <c r="F75" s="153">
        <f t="shared" si="7"/>
        <v>6.3296299999999999</v>
      </c>
      <c r="G75" s="153">
        <f t="shared" si="7"/>
        <v>0.40727999999999998</v>
      </c>
      <c r="H75" s="153">
        <f t="shared" ref="F75:AA82" si="8">ROUND(H17/$B17*100,5)</f>
        <v>0.76624999999999999</v>
      </c>
      <c r="I75" s="153">
        <f t="shared" si="8"/>
        <v>4.1161700000000003</v>
      </c>
      <c r="J75" s="153">
        <f t="shared" si="8"/>
        <v>20.942360000000001</v>
      </c>
      <c r="K75" s="153">
        <f t="shared" si="8"/>
        <v>10.839309999999999</v>
      </c>
      <c r="L75" s="153">
        <f t="shared" si="8"/>
        <v>4.4967100000000002</v>
      </c>
      <c r="M75" s="153">
        <f t="shared" si="8"/>
        <v>5.6063299999999998</v>
      </c>
      <c r="N75" s="153">
        <f t="shared" si="8"/>
        <v>5.7909300000000004</v>
      </c>
      <c r="O75" s="153">
        <f t="shared" si="8"/>
        <v>1.9317</v>
      </c>
      <c r="P75" s="153">
        <f t="shared" si="8"/>
        <v>2.1929599999999998</v>
      </c>
      <c r="Q75" s="153">
        <f t="shared" si="8"/>
        <v>19.24502</v>
      </c>
      <c r="R75" s="153">
        <f t="shared" si="8"/>
        <v>8.9901700000000009</v>
      </c>
      <c r="S75" s="153">
        <f t="shared" si="8"/>
        <v>10.254849999999999</v>
      </c>
      <c r="T75" s="153">
        <f t="shared" si="8"/>
        <v>30.109950000000001</v>
      </c>
      <c r="U75" s="153">
        <f t="shared" si="8"/>
        <v>8.7861999999999991</v>
      </c>
      <c r="V75" s="153">
        <f t="shared" si="8"/>
        <v>7.5456099999999999</v>
      </c>
      <c r="W75" s="153">
        <f t="shared" si="8"/>
        <v>13.77814</v>
      </c>
      <c r="X75" s="153">
        <f t="shared" si="8"/>
        <v>8.1326599999999996</v>
      </c>
      <c r="Y75" s="153">
        <f t="shared" si="8"/>
        <v>2.03722</v>
      </c>
      <c r="Z75" s="153">
        <f t="shared" si="8"/>
        <v>4.6028599999999997</v>
      </c>
      <c r="AA75" s="153">
        <f t="shared" si="8"/>
        <v>1.49258</v>
      </c>
      <c r="AB75" s="49">
        <v>2018</v>
      </c>
    </row>
    <row r="76" spans="1:28" s="6" customFormat="1" hidden="1" outlineLevel="1" collapsed="1" x14ac:dyDescent="0.2">
      <c r="A76" s="51">
        <v>2019</v>
      </c>
      <c r="B76" s="152">
        <v>100</v>
      </c>
      <c r="C76" s="153">
        <f t="shared" ref="C76:E82" si="9">ROUND(C18/$B18*100,5)</f>
        <v>2.4629999999999999E-2</v>
      </c>
      <c r="D76" s="153">
        <f t="shared" si="9"/>
        <v>7.2965299999999997</v>
      </c>
      <c r="E76" s="153">
        <f t="shared" si="9"/>
        <v>9.9399999999999992E-3</v>
      </c>
      <c r="F76" s="153">
        <f t="shared" si="8"/>
        <v>6.1330400000000003</v>
      </c>
      <c r="G76" s="153">
        <f t="shared" si="8"/>
        <v>0.40167999999999998</v>
      </c>
      <c r="H76" s="153">
        <f t="shared" si="8"/>
        <v>0.75185999999999997</v>
      </c>
      <c r="I76" s="153">
        <f t="shared" si="8"/>
        <v>4.1752000000000002</v>
      </c>
      <c r="J76" s="153">
        <f t="shared" si="8"/>
        <v>20.682790000000001</v>
      </c>
      <c r="K76" s="153">
        <f t="shared" si="8"/>
        <v>10.625819999999999</v>
      </c>
      <c r="L76" s="153">
        <f t="shared" si="8"/>
        <v>4.4117899999999999</v>
      </c>
      <c r="M76" s="153">
        <f t="shared" si="8"/>
        <v>5.6451799999999999</v>
      </c>
      <c r="N76" s="153">
        <f t="shared" si="8"/>
        <v>6.0949799999999996</v>
      </c>
      <c r="O76" s="153">
        <f t="shared" si="8"/>
        <v>1.9578899999999999</v>
      </c>
      <c r="P76" s="153">
        <f t="shared" si="8"/>
        <v>2.20262</v>
      </c>
      <c r="Q76" s="153">
        <f t="shared" si="8"/>
        <v>19.464849999999998</v>
      </c>
      <c r="R76" s="153">
        <f t="shared" si="8"/>
        <v>9.1160899999999998</v>
      </c>
      <c r="S76" s="153">
        <f t="shared" si="8"/>
        <v>10.34877</v>
      </c>
      <c r="T76" s="153">
        <f t="shared" si="8"/>
        <v>29.906300000000002</v>
      </c>
      <c r="U76" s="153">
        <f t="shared" si="8"/>
        <v>8.6959999999999997</v>
      </c>
      <c r="V76" s="153">
        <f t="shared" si="8"/>
        <v>7.5695399999999999</v>
      </c>
      <c r="W76" s="153">
        <f t="shared" si="8"/>
        <v>13.64076</v>
      </c>
      <c r="X76" s="153">
        <f t="shared" si="8"/>
        <v>8.19421</v>
      </c>
      <c r="Y76" s="153">
        <f t="shared" si="8"/>
        <v>2.05145</v>
      </c>
      <c r="Z76" s="153">
        <f t="shared" si="8"/>
        <v>4.6082299999999998</v>
      </c>
      <c r="AA76" s="153">
        <f t="shared" si="8"/>
        <v>1.5345299999999999</v>
      </c>
      <c r="AB76" s="49">
        <v>2019</v>
      </c>
    </row>
    <row r="77" spans="1:28" s="6" customFormat="1" collapsed="1" x14ac:dyDescent="0.2">
      <c r="A77" s="51">
        <v>2020</v>
      </c>
      <c r="B77" s="152">
        <v>100</v>
      </c>
      <c r="C77" s="153">
        <f t="shared" si="9"/>
        <v>2.546E-2</v>
      </c>
      <c r="D77" s="153">
        <f t="shared" si="9"/>
        <v>7.1584000000000003</v>
      </c>
      <c r="E77" s="153">
        <f t="shared" si="9"/>
        <v>8.8900000000000003E-3</v>
      </c>
      <c r="F77" s="153">
        <f t="shared" si="8"/>
        <v>5.9477700000000002</v>
      </c>
      <c r="G77" s="153">
        <f t="shared" si="8"/>
        <v>0.44183</v>
      </c>
      <c r="H77" s="153">
        <f t="shared" si="8"/>
        <v>0.75990999999999997</v>
      </c>
      <c r="I77" s="153">
        <f t="shared" si="8"/>
        <v>4.2172000000000001</v>
      </c>
      <c r="J77" s="153">
        <f t="shared" si="8"/>
        <v>19.714749999999999</v>
      </c>
      <c r="K77" s="153">
        <f t="shared" si="8"/>
        <v>10.41497</v>
      </c>
      <c r="L77" s="153">
        <f t="shared" si="8"/>
        <v>4.3596399999999997</v>
      </c>
      <c r="M77" s="153">
        <f t="shared" si="8"/>
        <v>4.94015</v>
      </c>
      <c r="N77" s="153">
        <f t="shared" si="8"/>
        <v>6.6279899999999996</v>
      </c>
      <c r="O77" s="153">
        <f t="shared" si="8"/>
        <v>2.0752100000000002</v>
      </c>
      <c r="P77" s="153">
        <f t="shared" si="8"/>
        <v>2.17055</v>
      </c>
      <c r="Q77" s="153">
        <f t="shared" si="8"/>
        <v>19.301870000000001</v>
      </c>
      <c r="R77" s="153">
        <f t="shared" si="8"/>
        <v>9.3683099999999992</v>
      </c>
      <c r="S77" s="153">
        <f t="shared" si="8"/>
        <v>9.9335599999999999</v>
      </c>
      <c r="T77" s="153">
        <f t="shared" si="8"/>
        <v>30.42191</v>
      </c>
      <c r="U77" s="153">
        <f t="shared" si="8"/>
        <v>8.86205</v>
      </c>
      <c r="V77" s="153">
        <f t="shared" si="8"/>
        <v>7.7250699999999997</v>
      </c>
      <c r="W77" s="153">
        <f t="shared" si="8"/>
        <v>13.8348</v>
      </c>
      <c r="X77" s="153">
        <f t="shared" si="8"/>
        <v>8.2866599999999995</v>
      </c>
      <c r="Y77" s="153">
        <f t="shared" si="8"/>
        <v>1.9652000000000001</v>
      </c>
      <c r="Z77" s="153">
        <f t="shared" si="8"/>
        <v>4.7415000000000003</v>
      </c>
      <c r="AA77" s="153">
        <f t="shared" si="8"/>
        <v>1.57996</v>
      </c>
      <c r="AB77" s="49">
        <v>2020</v>
      </c>
    </row>
    <row r="78" spans="1:28" s="6" customFormat="1" hidden="1" outlineLevel="1" x14ac:dyDescent="0.2">
      <c r="A78" s="154">
        <v>2021</v>
      </c>
      <c r="B78" s="152">
        <v>100</v>
      </c>
      <c r="C78" s="153">
        <f t="shared" si="9"/>
        <v>2.3300000000000001E-2</v>
      </c>
      <c r="D78" s="153">
        <f t="shared" si="9"/>
        <v>6.9558999999999997</v>
      </c>
      <c r="E78" s="153">
        <f t="shared" si="9"/>
        <v>8.5400000000000007E-3</v>
      </c>
      <c r="F78" s="153">
        <f t="shared" si="8"/>
        <v>5.7230999999999996</v>
      </c>
      <c r="G78" s="153">
        <f t="shared" si="8"/>
        <v>0.45582</v>
      </c>
      <c r="H78" s="153">
        <f t="shared" si="8"/>
        <v>0.76844999999999997</v>
      </c>
      <c r="I78" s="153">
        <f t="shared" si="8"/>
        <v>4.2333499999999997</v>
      </c>
      <c r="J78" s="153">
        <f t="shared" si="8"/>
        <v>19.085709999999999</v>
      </c>
      <c r="K78" s="153">
        <f t="shared" si="8"/>
        <v>10.499129999999999</v>
      </c>
      <c r="L78" s="153">
        <f t="shared" si="8"/>
        <v>4.1868499999999997</v>
      </c>
      <c r="M78" s="153">
        <f t="shared" si="8"/>
        <v>4.3997299999999999</v>
      </c>
      <c r="N78" s="153">
        <f t="shared" si="8"/>
        <v>7.1749999999999998</v>
      </c>
      <c r="O78" s="153">
        <f t="shared" si="8"/>
        <v>2.0743100000000001</v>
      </c>
      <c r="P78" s="153">
        <f t="shared" si="8"/>
        <v>2.1361599999999998</v>
      </c>
      <c r="Q78" s="153">
        <f t="shared" si="8"/>
        <v>19.018170000000001</v>
      </c>
      <c r="R78" s="153">
        <f t="shared" si="8"/>
        <v>9.5338600000000007</v>
      </c>
      <c r="S78" s="153">
        <f t="shared" si="8"/>
        <v>9.4843100000000007</v>
      </c>
      <c r="T78" s="153">
        <f t="shared" si="8"/>
        <v>30.949449999999999</v>
      </c>
      <c r="U78" s="153">
        <f t="shared" si="8"/>
        <v>9.0190999999999999</v>
      </c>
      <c r="V78" s="153">
        <f t="shared" si="8"/>
        <v>7.8954000000000004</v>
      </c>
      <c r="W78" s="153">
        <f t="shared" si="8"/>
        <v>14.03496</v>
      </c>
      <c r="X78" s="153">
        <f t="shared" si="8"/>
        <v>8.34863</v>
      </c>
      <c r="Y78" s="153">
        <f t="shared" si="8"/>
        <v>1.946</v>
      </c>
      <c r="Z78" s="153">
        <f t="shared" si="8"/>
        <v>4.7920299999999996</v>
      </c>
      <c r="AA78" s="153">
        <f t="shared" si="8"/>
        <v>1.6106100000000001</v>
      </c>
      <c r="AB78" s="49">
        <v>2021</v>
      </c>
    </row>
    <row r="79" spans="1:28" s="6" customFormat="1" hidden="1" outlineLevel="1" x14ac:dyDescent="0.2">
      <c r="A79" s="154">
        <v>2022</v>
      </c>
      <c r="B79" s="152">
        <v>100</v>
      </c>
      <c r="C79" s="153">
        <f t="shared" si="9"/>
        <v>2.1219999999999999E-2</v>
      </c>
      <c r="D79" s="153">
        <f t="shared" si="9"/>
        <v>6.7408900000000003</v>
      </c>
      <c r="E79" s="153">
        <f t="shared" si="9"/>
        <v>5.3699999999999998E-3</v>
      </c>
      <c r="F79" s="153">
        <f t="shared" si="8"/>
        <v>5.52996</v>
      </c>
      <c r="G79" s="153">
        <f t="shared" si="8"/>
        <v>0.44511000000000001</v>
      </c>
      <c r="H79" s="153">
        <f t="shared" si="8"/>
        <v>0.76044999999999996</v>
      </c>
      <c r="I79" s="153">
        <f t="shared" si="8"/>
        <v>4.18276</v>
      </c>
      <c r="J79" s="153">
        <f t="shared" si="8"/>
        <v>19.331620000000001</v>
      </c>
      <c r="K79" s="153">
        <f t="shared" si="8"/>
        <v>10.486599999999999</v>
      </c>
      <c r="L79" s="153">
        <f t="shared" si="8"/>
        <v>4.12317</v>
      </c>
      <c r="M79" s="153">
        <f t="shared" si="8"/>
        <v>4.7218499999999999</v>
      </c>
      <c r="N79" s="153">
        <f t="shared" si="8"/>
        <v>7.7092200000000002</v>
      </c>
      <c r="O79" s="153">
        <f t="shared" si="8"/>
        <v>2.0023599999999999</v>
      </c>
      <c r="P79" s="153">
        <f t="shared" si="8"/>
        <v>2.0663399999999998</v>
      </c>
      <c r="Q79" s="153">
        <f t="shared" si="8"/>
        <v>19.251989999999999</v>
      </c>
      <c r="R79" s="153">
        <f t="shared" si="8"/>
        <v>9.7032699999999998</v>
      </c>
      <c r="S79" s="153">
        <f t="shared" si="8"/>
        <v>9.5487199999999994</v>
      </c>
      <c r="T79" s="153">
        <f t="shared" si="8"/>
        <v>30.30602</v>
      </c>
      <c r="U79" s="153">
        <f t="shared" si="8"/>
        <v>8.8620599999999996</v>
      </c>
      <c r="V79" s="153">
        <f t="shared" si="8"/>
        <v>7.8150300000000001</v>
      </c>
      <c r="W79" s="153">
        <f t="shared" si="8"/>
        <v>13.62894</v>
      </c>
      <c r="X79" s="153">
        <f t="shared" si="8"/>
        <v>8.3875700000000002</v>
      </c>
      <c r="Y79" s="153">
        <f t="shared" si="8"/>
        <v>1.9958</v>
      </c>
      <c r="Z79" s="153">
        <f t="shared" si="8"/>
        <v>4.8086000000000002</v>
      </c>
      <c r="AA79" s="153">
        <f t="shared" si="8"/>
        <v>1.58317</v>
      </c>
      <c r="AB79" s="49">
        <v>2022</v>
      </c>
    </row>
    <row r="80" spans="1:28" s="6" customFormat="1" collapsed="1" x14ac:dyDescent="0.2">
      <c r="A80" s="49">
        <v>2023</v>
      </c>
      <c r="B80" s="152">
        <v>100</v>
      </c>
      <c r="C80" s="153">
        <f t="shared" si="9"/>
        <v>2.1749999999999999E-2</v>
      </c>
      <c r="D80" s="153">
        <f t="shared" si="9"/>
        <v>6.6838699999999998</v>
      </c>
      <c r="E80" s="153">
        <f t="shared" si="9"/>
        <v>4.9100000000000003E-3</v>
      </c>
      <c r="F80" s="153">
        <f t="shared" si="8"/>
        <v>5.4316199999999997</v>
      </c>
      <c r="G80" s="153">
        <f t="shared" si="8"/>
        <v>0.50226000000000004</v>
      </c>
      <c r="H80" s="153">
        <f t="shared" si="8"/>
        <v>0.74507000000000001</v>
      </c>
      <c r="I80" s="153">
        <f t="shared" si="8"/>
        <v>4.1508500000000002</v>
      </c>
      <c r="J80" s="153">
        <f t="shared" si="8"/>
        <v>19.128360000000001</v>
      </c>
      <c r="K80" s="153">
        <f t="shared" si="8"/>
        <v>10.012090000000001</v>
      </c>
      <c r="L80" s="153">
        <f t="shared" si="8"/>
        <v>4.0955599999999999</v>
      </c>
      <c r="M80" s="153">
        <f t="shared" si="8"/>
        <v>5.0207100000000002</v>
      </c>
      <c r="N80" s="153">
        <f t="shared" si="8"/>
        <v>7.9235699999999998</v>
      </c>
      <c r="O80" s="153">
        <f t="shared" si="8"/>
        <v>2.0014699999999999</v>
      </c>
      <c r="P80" s="153">
        <f t="shared" si="8"/>
        <v>2.04128</v>
      </c>
      <c r="Q80" s="153">
        <f t="shared" si="8"/>
        <v>19.379919999999998</v>
      </c>
      <c r="R80" s="153">
        <f t="shared" si="8"/>
        <v>9.7909799999999994</v>
      </c>
      <c r="S80" s="153">
        <f t="shared" si="8"/>
        <v>9.5889399999999991</v>
      </c>
      <c r="T80" s="153">
        <f t="shared" si="8"/>
        <v>30.166170000000001</v>
      </c>
      <c r="U80" s="153">
        <f t="shared" si="8"/>
        <v>8.8452300000000008</v>
      </c>
      <c r="V80" s="153">
        <f t="shared" si="8"/>
        <v>7.7495000000000003</v>
      </c>
      <c r="W80" s="153">
        <f t="shared" si="8"/>
        <v>13.571440000000001</v>
      </c>
      <c r="X80" s="153">
        <f t="shared" si="8"/>
        <v>8.5027699999999999</v>
      </c>
      <c r="Y80" s="153">
        <f t="shared" si="8"/>
        <v>2.0266600000000001</v>
      </c>
      <c r="Z80" s="153">
        <f t="shared" si="8"/>
        <v>4.8389100000000003</v>
      </c>
      <c r="AA80" s="153">
        <f t="shared" si="8"/>
        <v>1.6372</v>
      </c>
      <c r="AB80" s="49">
        <v>2023</v>
      </c>
    </row>
    <row r="81" spans="1:28" s="6" customFormat="1" x14ac:dyDescent="0.2">
      <c r="A81" s="49">
        <v>2024</v>
      </c>
      <c r="B81" s="152">
        <v>100</v>
      </c>
      <c r="C81" s="153">
        <f t="shared" si="9"/>
        <v>2.3460000000000002E-2</v>
      </c>
      <c r="D81" s="153">
        <f t="shared" si="9"/>
        <v>6.7360800000000003</v>
      </c>
      <c r="E81" s="153">
        <f t="shared" si="9"/>
        <v>4.1700000000000001E-3</v>
      </c>
      <c r="F81" s="153">
        <f t="shared" si="8"/>
        <v>5.4378799999999998</v>
      </c>
      <c r="G81" s="153">
        <f t="shared" si="8"/>
        <v>0.54730999999999996</v>
      </c>
      <c r="H81" s="153">
        <f t="shared" si="8"/>
        <v>0.74673</v>
      </c>
      <c r="I81" s="153">
        <f t="shared" si="8"/>
        <v>4.0687199999999999</v>
      </c>
      <c r="J81" s="153">
        <f t="shared" si="8"/>
        <v>19.009329999999999</v>
      </c>
      <c r="K81" s="153">
        <f t="shared" si="8"/>
        <v>9.68215</v>
      </c>
      <c r="L81" s="153">
        <f t="shared" si="8"/>
        <v>4.18825</v>
      </c>
      <c r="M81" s="153">
        <f t="shared" si="8"/>
        <v>5.1389199999999997</v>
      </c>
      <c r="N81" s="153">
        <f t="shared" si="8"/>
        <v>7.6910699999999999</v>
      </c>
      <c r="O81" s="153">
        <f t="shared" si="8"/>
        <v>2.0298099999999999</v>
      </c>
      <c r="P81" s="153">
        <f t="shared" si="8"/>
        <v>2.0655899999999998</v>
      </c>
      <c r="Q81" s="153">
        <f t="shared" si="8"/>
        <v>19.38993</v>
      </c>
      <c r="R81" s="153">
        <f t="shared" si="8"/>
        <v>9.8759899999999998</v>
      </c>
      <c r="S81" s="153">
        <f t="shared" si="8"/>
        <v>9.5139300000000002</v>
      </c>
      <c r="T81" s="153">
        <f t="shared" si="8"/>
        <v>30.37651</v>
      </c>
      <c r="U81" s="153">
        <f t="shared" si="8"/>
        <v>8.9216499999999996</v>
      </c>
      <c r="V81" s="153">
        <f t="shared" si="8"/>
        <v>7.70831</v>
      </c>
      <c r="W81" s="153">
        <f t="shared" si="8"/>
        <v>13.746549999999999</v>
      </c>
      <c r="X81" s="153">
        <f t="shared" si="8"/>
        <v>8.6094899999999992</v>
      </c>
      <c r="Y81" s="153">
        <f t="shared" si="8"/>
        <v>2.11659</v>
      </c>
      <c r="Z81" s="153">
        <f t="shared" si="8"/>
        <v>4.8562000000000003</v>
      </c>
      <c r="AA81" s="153">
        <f t="shared" si="8"/>
        <v>1.6367</v>
      </c>
      <c r="AB81" s="49">
        <v>2024</v>
      </c>
    </row>
    <row r="82" spans="1:28" s="6" customFormat="1" x14ac:dyDescent="0.2">
      <c r="A82" s="49">
        <v>2025</v>
      </c>
      <c r="B82" s="152">
        <v>100</v>
      </c>
      <c r="C82" s="153">
        <f t="shared" si="9"/>
        <v>2.4119999999999999E-2</v>
      </c>
      <c r="D82" s="153">
        <f t="shared" si="9"/>
        <v>6.7853700000000003</v>
      </c>
      <c r="E82" s="149" t="s">
        <v>19</v>
      </c>
      <c r="F82" s="153">
        <f t="shared" si="8"/>
        <v>5.3972199999999999</v>
      </c>
      <c r="G82" s="149" t="s">
        <v>19</v>
      </c>
      <c r="H82" s="149" t="s">
        <v>19</v>
      </c>
      <c r="I82" s="153">
        <f t="shared" si="8"/>
        <v>4.1064499999999997</v>
      </c>
      <c r="J82" s="153">
        <f t="shared" si="8"/>
        <v>19.087669999999999</v>
      </c>
      <c r="K82" s="149" t="s">
        <v>19</v>
      </c>
      <c r="L82" s="149" t="s">
        <v>19</v>
      </c>
      <c r="M82" s="149" t="s">
        <v>19</v>
      </c>
      <c r="N82" s="153">
        <f t="shared" si="8"/>
        <v>7.4703499999999998</v>
      </c>
      <c r="O82" s="153">
        <f t="shared" si="8"/>
        <v>2.0789499999999999</v>
      </c>
      <c r="P82" s="153">
        <f t="shared" si="8"/>
        <v>2.0836100000000002</v>
      </c>
      <c r="Q82" s="153">
        <f t="shared" si="8"/>
        <v>19.018719999999998</v>
      </c>
      <c r="R82" s="149" t="s">
        <v>19</v>
      </c>
      <c r="S82" s="149" t="s">
        <v>19</v>
      </c>
      <c r="T82" s="153">
        <f t="shared" si="8"/>
        <v>30.639050000000001</v>
      </c>
      <c r="U82" s="149" t="s">
        <v>19</v>
      </c>
      <c r="V82" s="149" t="s">
        <v>19</v>
      </c>
      <c r="W82" s="149" t="s">
        <v>19</v>
      </c>
      <c r="X82" s="153">
        <f t="shared" si="8"/>
        <v>8.7057099999999998</v>
      </c>
      <c r="Y82" s="149" t="s">
        <v>19</v>
      </c>
      <c r="Z82" s="149" t="s">
        <v>19</v>
      </c>
      <c r="AA82" s="149" t="s">
        <v>19</v>
      </c>
      <c r="AB82" s="49">
        <v>2025</v>
      </c>
    </row>
    <row r="83" spans="1:28" s="6" customFormat="1" x14ac:dyDescent="0.2">
      <c r="A83" s="48" t="s">
        <v>43</v>
      </c>
      <c r="B83" s="48"/>
      <c r="C83" s="48"/>
      <c r="D83" s="48"/>
      <c r="E83" s="48"/>
      <c r="F83" s="48"/>
      <c r="G83" s="48"/>
      <c r="H83" s="48"/>
      <c r="I83" s="48"/>
      <c r="J83" s="48"/>
      <c r="K83" s="48"/>
      <c r="L83" s="48"/>
      <c r="M83" s="48"/>
      <c r="N83" s="48"/>
      <c r="O83" s="48"/>
      <c r="P83" s="48"/>
      <c r="Q83" s="48"/>
      <c r="R83" s="48"/>
      <c r="S83" s="48"/>
      <c r="T83" s="48"/>
      <c r="U83" s="48"/>
      <c r="V83" s="48"/>
      <c r="W83" s="48"/>
      <c r="X83" s="48"/>
      <c r="Y83" s="48"/>
      <c r="Z83" s="48"/>
      <c r="AA83" s="48"/>
      <c r="AB83" s="48"/>
    </row>
    <row r="84" spans="1:28" s="6" customFormat="1" x14ac:dyDescent="0.2">
      <c r="A84" s="188" t="s">
        <v>157</v>
      </c>
      <c r="B84" s="188"/>
      <c r="C84" s="188"/>
      <c r="D84" s="188"/>
      <c r="E84" s="188"/>
      <c r="F84" s="188"/>
      <c r="G84" s="188"/>
      <c r="H84" s="188"/>
      <c r="I84" s="188"/>
      <c r="J84" s="188"/>
      <c r="K84" s="188"/>
      <c r="L84" s="188"/>
      <c r="M84" s="188"/>
      <c r="N84" s="188"/>
      <c r="O84" s="48"/>
      <c r="P84" s="48"/>
      <c r="Q84" s="48"/>
      <c r="R84" s="48"/>
      <c r="S84" s="48"/>
      <c r="T84" s="48"/>
      <c r="U84" s="48"/>
      <c r="V84" s="48"/>
      <c r="W84" s="48"/>
      <c r="X84" s="48"/>
      <c r="Y84" s="48"/>
      <c r="Z84" s="48"/>
      <c r="AA84" s="48"/>
      <c r="AB84" s="48"/>
    </row>
    <row r="85" spans="1:28" s="6" customFormat="1" x14ac:dyDescent="0.2">
      <c r="A85" s="188"/>
      <c r="B85" s="188"/>
      <c r="C85" s="188"/>
      <c r="D85" s="188"/>
      <c r="E85" s="188"/>
      <c r="F85" s="188"/>
      <c r="G85" s="188"/>
      <c r="H85" s="188"/>
      <c r="I85" s="188"/>
      <c r="J85" s="188"/>
      <c r="K85" s="188"/>
      <c r="L85" s="188"/>
      <c r="M85" s="188"/>
      <c r="N85" s="188"/>
      <c r="O85" s="48"/>
      <c r="P85" s="48"/>
      <c r="Q85" s="48"/>
      <c r="R85" s="48"/>
      <c r="S85" s="48"/>
      <c r="T85" s="48"/>
      <c r="U85" s="48"/>
      <c r="V85" s="48"/>
      <c r="W85" s="48"/>
      <c r="X85" s="48"/>
      <c r="Y85" s="48"/>
      <c r="Z85" s="48"/>
      <c r="AA85" s="48"/>
      <c r="AB85" s="48"/>
    </row>
    <row r="86" spans="1:28" s="6" customFormat="1" x14ac:dyDescent="0.2"/>
    <row r="87" spans="1:28" s="6" customFormat="1" x14ac:dyDescent="0.2"/>
    <row r="88" spans="1:28" s="6" customFormat="1" x14ac:dyDescent="0.2"/>
    <row r="89" spans="1:28" s="6" customFormat="1" x14ac:dyDescent="0.2"/>
    <row r="90" spans="1:28" s="6" customFormat="1" x14ac:dyDescent="0.2"/>
    <row r="91" spans="1:28" s="6" customFormat="1" x14ac:dyDescent="0.2"/>
    <row r="92" spans="1:28" s="6" customFormat="1" x14ac:dyDescent="0.2"/>
    <row r="93" spans="1:28" s="6" customFormat="1" x14ac:dyDescent="0.2"/>
    <row r="94" spans="1:28" s="6" customFormat="1" x14ac:dyDescent="0.2"/>
    <row r="95" spans="1:28" s="6" customFormat="1" x14ac:dyDescent="0.2"/>
    <row r="96" spans="1:28" s="6" customFormat="1" x14ac:dyDescent="0.2"/>
    <row r="97" s="6" customFormat="1" x14ac:dyDescent="0.2"/>
    <row r="98" s="6" customFormat="1" x14ac:dyDescent="0.2"/>
    <row r="99" s="6" customFormat="1" x14ac:dyDescent="0.2"/>
    <row r="100" s="6" customFormat="1" x14ac:dyDescent="0.2"/>
    <row r="101" s="6" customFormat="1" x14ac:dyDescent="0.2"/>
    <row r="102" s="6" customFormat="1" x14ac:dyDescent="0.2"/>
    <row r="103" s="6" customFormat="1" x14ac:dyDescent="0.2"/>
    <row r="104" s="6" customFormat="1" x14ac:dyDescent="0.2"/>
    <row r="105" s="6" customFormat="1" x14ac:dyDescent="0.2"/>
    <row r="106" s="6" customFormat="1" x14ac:dyDescent="0.2"/>
    <row r="107" s="6" customFormat="1" x14ac:dyDescent="0.2"/>
    <row r="108" s="6" customFormat="1" x14ac:dyDescent="0.2"/>
    <row r="109" s="6" customFormat="1" x14ac:dyDescent="0.2"/>
    <row r="110" s="6" customFormat="1" x14ac:dyDescent="0.2"/>
    <row r="111" s="6" customFormat="1" x14ac:dyDescent="0.2"/>
    <row r="112" s="6" customFormat="1" x14ac:dyDescent="0.2"/>
    <row r="113" s="6" customFormat="1" x14ac:dyDescent="0.2"/>
    <row r="114" s="6" customFormat="1" x14ac:dyDescent="0.2"/>
    <row r="115" s="6" customFormat="1" x14ac:dyDescent="0.2"/>
    <row r="116" s="6" customFormat="1" x14ac:dyDescent="0.2"/>
    <row r="117" s="6" customFormat="1" x14ac:dyDescent="0.2"/>
    <row r="118" s="6" customFormat="1" x14ac:dyDescent="0.2"/>
    <row r="119" s="6" customFormat="1" x14ac:dyDescent="0.2"/>
    <row r="120" s="6" customFormat="1" x14ac:dyDescent="0.2"/>
    <row r="121" s="6" customFormat="1" x14ac:dyDescent="0.2"/>
    <row r="122" s="6" customFormat="1" x14ac:dyDescent="0.2"/>
    <row r="123" s="6" customFormat="1" x14ac:dyDescent="0.2"/>
    <row r="124" s="6" customFormat="1" x14ac:dyDescent="0.2"/>
    <row r="125" s="6" customFormat="1" x14ac:dyDescent="0.2"/>
    <row r="126" s="6" customFormat="1" x14ac:dyDescent="0.2"/>
    <row r="127" s="6" customFormat="1" x14ac:dyDescent="0.2"/>
    <row r="128" s="6" customFormat="1" x14ac:dyDescent="0.2"/>
    <row r="129" s="6" customFormat="1" x14ac:dyDescent="0.2"/>
    <row r="130" s="6" customFormat="1" x14ac:dyDescent="0.2"/>
    <row r="131" s="6" customFormat="1" x14ac:dyDescent="0.2"/>
    <row r="132" s="6" customFormat="1" x14ac:dyDescent="0.2"/>
    <row r="133" s="6" customFormat="1" x14ac:dyDescent="0.2"/>
    <row r="134" s="6" customFormat="1" x14ac:dyDescent="0.2"/>
    <row r="135" s="6" customFormat="1" x14ac:dyDescent="0.2"/>
    <row r="136" s="6" customFormat="1" x14ac:dyDescent="0.2"/>
    <row r="137" s="6" customFormat="1" x14ac:dyDescent="0.2"/>
    <row r="138" s="6" customFormat="1" x14ac:dyDescent="0.2"/>
    <row r="139" s="6" customFormat="1" x14ac:dyDescent="0.2"/>
    <row r="140" s="6" customFormat="1" x14ac:dyDescent="0.2"/>
    <row r="141" s="6" customFormat="1" x14ac:dyDescent="0.2"/>
    <row r="142" s="6" customFormat="1" x14ac:dyDescent="0.2"/>
    <row r="143" s="6" customFormat="1" x14ac:dyDescent="0.2"/>
    <row r="144" s="6" customFormat="1" x14ac:dyDescent="0.2"/>
    <row r="145" s="6" customFormat="1" x14ac:dyDescent="0.2"/>
    <row r="146" s="6" customFormat="1" x14ac:dyDescent="0.2"/>
    <row r="147" s="6" customFormat="1" x14ac:dyDescent="0.2"/>
    <row r="148" s="6" customFormat="1" x14ac:dyDescent="0.2"/>
    <row r="149" s="6" customFormat="1" x14ac:dyDescent="0.2"/>
    <row r="150" s="6" customFormat="1" x14ac:dyDescent="0.2"/>
    <row r="151" s="6" customFormat="1" x14ac:dyDescent="0.2"/>
    <row r="152" s="6" customFormat="1" x14ac:dyDescent="0.2"/>
    <row r="153" s="6" customFormat="1" x14ac:dyDescent="0.2"/>
    <row r="154" s="6" customFormat="1" x14ac:dyDescent="0.2"/>
    <row r="155" s="6" customFormat="1" x14ac:dyDescent="0.2"/>
    <row r="156" s="6" customFormat="1" x14ac:dyDescent="0.2"/>
    <row r="157" s="6" customFormat="1" x14ac:dyDescent="0.2"/>
    <row r="158" s="6" customFormat="1" x14ac:dyDescent="0.2"/>
    <row r="159" s="6" customFormat="1" x14ac:dyDescent="0.2"/>
    <row r="160" s="6" customFormat="1" x14ac:dyDescent="0.2"/>
    <row r="161" s="6" customFormat="1" x14ac:dyDescent="0.2"/>
    <row r="162" s="6" customFormat="1" x14ac:dyDescent="0.2"/>
    <row r="163" s="6" customFormat="1" x14ac:dyDescent="0.2"/>
    <row r="164" s="6" customFormat="1" x14ac:dyDescent="0.2"/>
    <row r="165" s="6" customFormat="1" x14ac:dyDescent="0.2"/>
    <row r="166" s="6" customFormat="1" x14ac:dyDescent="0.2"/>
    <row r="167" s="6" customFormat="1" x14ac:dyDescent="0.2"/>
    <row r="168" s="6" customFormat="1" x14ac:dyDescent="0.2"/>
    <row r="169" s="6" customFormat="1" x14ac:dyDescent="0.2"/>
    <row r="170" s="6" customFormat="1" x14ac:dyDescent="0.2"/>
    <row r="171" s="6" customFormat="1" x14ac:dyDescent="0.2"/>
    <row r="172" s="6" customFormat="1" x14ac:dyDescent="0.2"/>
    <row r="173" s="6" customFormat="1" x14ac:dyDescent="0.2"/>
    <row r="174" s="6" customFormat="1" x14ac:dyDescent="0.2"/>
    <row r="175" s="6" customFormat="1" x14ac:dyDescent="0.2"/>
    <row r="176" s="6" customFormat="1" x14ac:dyDescent="0.2"/>
    <row r="177" s="6" customFormat="1" x14ac:dyDescent="0.2"/>
    <row r="178" s="6" customFormat="1" x14ac:dyDescent="0.2"/>
    <row r="179" s="6" customFormat="1" x14ac:dyDescent="0.2"/>
    <row r="180" s="6" customFormat="1" x14ac:dyDescent="0.2"/>
    <row r="181" s="6" customFormat="1" x14ac:dyDescent="0.2"/>
    <row r="182" s="6" customFormat="1" x14ac:dyDescent="0.2"/>
    <row r="183" s="6" customFormat="1" x14ac:dyDescent="0.2"/>
    <row r="184" s="6" customFormat="1" x14ac:dyDescent="0.2"/>
    <row r="185" s="6" customFormat="1" x14ac:dyDescent="0.2"/>
    <row r="186" s="6" customFormat="1" x14ac:dyDescent="0.2"/>
    <row r="187" s="6" customFormat="1" x14ac:dyDescent="0.2"/>
    <row r="188" s="6" customFormat="1" x14ac:dyDescent="0.2"/>
    <row r="189" s="6" customFormat="1" x14ac:dyDescent="0.2"/>
    <row r="190" s="6" customFormat="1" x14ac:dyDescent="0.2"/>
    <row r="191" s="6" customFormat="1" x14ac:dyDescent="0.2"/>
    <row r="192" s="6" customFormat="1" x14ac:dyDescent="0.2"/>
    <row r="193" s="6" customFormat="1" x14ac:dyDescent="0.2"/>
    <row r="194" s="6" customFormat="1" x14ac:dyDescent="0.2"/>
    <row r="195" s="6" customFormat="1" x14ac:dyDescent="0.2"/>
    <row r="196" s="6" customFormat="1" x14ac:dyDescent="0.2"/>
    <row r="197" s="6" customFormat="1" x14ac:dyDescent="0.2"/>
    <row r="198" s="6" customFormat="1" x14ac:dyDescent="0.2"/>
    <row r="199" s="6" customFormat="1" x14ac:dyDescent="0.2"/>
    <row r="200" s="6" customFormat="1" x14ac:dyDescent="0.2"/>
    <row r="201" s="6" customFormat="1" x14ac:dyDescent="0.2"/>
    <row r="202" s="6" customFormat="1" x14ac:dyDescent="0.2"/>
    <row r="203" s="6" customFormat="1" x14ac:dyDescent="0.2"/>
    <row r="204" s="6" customFormat="1" x14ac:dyDescent="0.2"/>
    <row r="205" s="6" customFormat="1" x14ac:dyDescent="0.2"/>
    <row r="206" s="6" customFormat="1" x14ac:dyDescent="0.2"/>
    <row r="207" s="6" customFormat="1" x14ac:dyDescent="0.2"/>
    <row r="208" s="6" customFormat="1" x14ac:dyDescent="0.2"/>
    <row r="209" s="6" customFormat="1" x14ac:dyDescent="0.2"/>
    <row r="210" s="6" customFormat="1" x14ac:dyDescent="0.2"/>
    <row r="211" s="6" customFormat="1" x14ac:dyDescent="0.2"/>
    <row r="212" s="6" customFormat="1" x14ac:dyDescent="0.2"/>
    <row r="213" s="6" customFormat="1" x14ac:dyDescent="0.2"/>
    <row r="214" s="6" customFormat="1" x14ac:dyDescent="0.2"/>
    <row r="215" s="6" customFormat="1" x14ac:dyDescent="0.2"/>
    <row r="216" s="6" customFormat="1" x14ac:dyDescent="0.2"/>
    <row r="217" s="6" customFormat="1" x14ac:dyDescent="0.2"/>
    <row r="218" s="6" customFormat="1" x14ac:dyDescent="0.2"/>
    <row r="219" s="6" customFormat="1" x14ac:dyDescent="0.2"/>
    <row r="220" s="6" customFormat="1" x14ac:dyDescent="0.2"/>
    <row r="221" s="6" customFormat="1" x14ac:dyDescent="0.2"/>
    <row r="222" s="6" customFormat="1" x14ac:dyDescent="0.2"/>
    <row r="223" s="6" customFormat="1" x14ac:dyDescent="0.2"/>
    <row r="224" s="6" customFormat="1" x14ac:dyDescent="0.2"/>
    <row r="225" s="6" customFormat="1" x14ac:dyDescent="0.2"/>
    <row r="226" s="6" customFormat="1" x14ac:dyDescent="0.2"/>
    <row r="227" s="6" customFormat="1" x14ac:dyDescent="0.2"/>
    <row r="228" s="6" customFormat="1" x14ac:dyDescent="0.2"/>
    <row r="229" s="6" customFormat="1" x14ac:dyDescent="0.2"/>
    <row r="230" s="6" customFormat="1" x14ac:dyDescent="0.2"/>
    <row r="231" s="6" customFormat="1" x14ac:dyDescent="0.2"/>
    <row r="232" s="6" customFormat="1" x14ac:dyDescent="0.2"/>
    <row r="233" s="6" customFormat="1" x14ac:dyDescent="0.2"/>
    <row r="234" s="6" customFormat="1" x14ac:dyDescent="0.2"/>
    <row r="235" s="6" customFormat="1" x14ac:dyDescent="0.2"/>
    <row r="236" s="6" customFormat="1" x14ac:dyDescent="0.2"/>
    <row r="237" s="6" customFormat="1" x14ac:dyDescent="0.2"/>
    <row r="238" s="6" customFormat="1" x14ac:dyDescent="0.2"/>
    <row r="239" s="6" customFormat="1" x14ac:dyDescent="0.2"/>
    <row r="240" s="6" customFormat="1" x14ac:dyDescent="0.2"/>
    <row r="241" s="6" customFormat="1" x14ac:dyDescent="0.2"/>
    <row r="242" s="6" customFormat="1" x14ac:dyDescent="0.2"/>
    <row r="243" s="6" customFormat="1" x14ac:dyDescent="0.2"/>
    <row r="244" s="6" customFormat="1" x14ac:dyDescent="0.2"/>
    <row r="245" s="6" customFormat="1" x14ac:dyDescent="0.2"/>
    <row r="246" s="6" customFormat="1" x14ac:dyDescent="0.2"/>
    <row r="247" s="6" customFormat="1" x14ac:dyDescent="0.2"/>
    <row r="248" s="6" customFormat="1" x14ac:dyDescent="0.2"/>
    <row r="249" s="6" customFormat="1" x14ac:dyDescent="0.2"/>
    <row r="250" s="6" customFormat="1" x14ac:dyDescent="0.2"/>
    <row r="251" s="6" customFormat="1" x14ac:dyDescent="0.2"/>
    <row r="252" s="6" customFormat="1" x14ac:dyDescent="0.2"/>
    <row r="253" s="6" customFormat="1" x14ac:dyDescent="0.2"/>
    <row r="254" s="6" customFormat="1" x14ac:dyDescent="0.2"/>
    <row r="255" s="6" customFormat="1" x14ac:dyDescent="0.2"/>
    <row r="256" s="6" customFormat="1" x14ac:dyDescent="0.2"/>
    <row r="257" s="6" customFormat="1" x14ac:dyDescent="0.2"/>
    <row r="258" s="6" customFormat="1" x14ac:dyDescent="0.2"/>
    <row r="259" s="6" customFormat="1" x14ac:dyDescent="0.2"/>
    <row r="260" s="6" customFormat="1" x14ac:dyDescent="0.2"/>
    <row r="261" s="6" customFormat="1" x14ac:dyDescent="0.2"/>
    <row r="262" s="6" customFormat="1" x14ac:dyDescent="0.2"/>
    <row r="263" s="6" customFormat="1" x14ac:dyDescent="0.2"/>
    <row r="264" s="6" customFormat="1" x14ac:dyDescent="0.2"/>
    <row r="265" s="6" customFormat="1" x14ac:dyDescent="0.2"/>
    <row r="266" s="6" customFormat="1" x14ac:dyDescent="0.2"/>
    <row r="267" s="6" customFormat="1" x14ac:dyDescent="0.2"/>
    <row r="268" s="6" customFormat="1" x14ac:dyDescent="0.2"/>
    <row r="269" s="6" customFormat="1" x14ac:dyDescent="0.2"/>
    <row r="270" s="6" customFormat="1" x14ac:dyDescent="0.2"/>
    <row r="271" s="6" customFormat="1" x14ac:dyDescent="0.2"/>
    <row r="272" s="6" customFormat="1" x14ac:dyDescent="0.2"/>
    <row r="273" s="6" customFormat="1" x14ac:dyDescent="0.2"/>
    <row r="274" s="6" customFormat="1" x14ac:dyDescent="0.2"/>
    <row r="275" s="6" customFormat="1" x14ac:dyDescent="0.2"/>
    <row r="276" s="6" customFormat="1" x14ac:dyDescent="0.2"/>
    <row r="277" s="6" customFormat="1" x14ac:dyDescent="0.2"/>
    <row r="278" s="6" customFormat="1" x14ac:dyDescent="0.2"/>
    <row r="279" s="6" customFormat="1" x14ac:dyDescent="0.2"/>
  </sheetData>
  <mergeCells count="24">
    <mergeCell ref="A1:N1"/>
    <mergeCell ref="O1:AB1"/>
    <mergeCell ref="A3:A4"/>
    <mergeCell ref="B3:B4"/>
    <mergeCell ref="C3:C4"/>
    <mergeCell ref="D3:H3"/>
    <mergeCell ref="I3:I4"/>
    <mergeCell ref="J3:M3"/>
    <mergeCell ref="N3:N4"/>
    <mergeCell ref="O3:O4"/>
    <mergeCell ref="P3:P4"/>
    <mergeCell ref="Q3:S3"/>
    <mergeCell ref="T3:W3"/>
    <mergeCell ref="X3:AA3"/>
    <mergeCell ref="AB3:AB4"/>
    <mergeCell ref="B6:N6"/>
    <mergeCell ref="O6:AA6"/>
    <mergeCell ref="A84:N85"/>
    <mergeCell ref="B26:N26"/>
    <mergeCell ref="O26:AA26"/>
    <mergeCell ref="B45:N45"/>
    <mergeCell ref="O45:AA45"/>
    <mergeCell ref="B64:N64"/>
    <mergeCell ref="O64:AA64"/>
  </mergeCells>
  <hyperlinks>
    <hyperlink ref="A1:N1" location="Inhaltsverzeichnis!A1" display="6  Arbeitnehmer am Arbeitsort im Land Berlin 2008 bis 2014 nach Wirtschaftsbereichen" xr:uid="{0EC3C892-843F-44E3-B95A-B2A8131F4523}"/>
    <hyperlink ref="O1:AB1" location="Inhaltsverzeichnis!A1" display="6  Arbeitnehmer am Arbeitsort im Land Berlin 2008 bis 2025 nach Wirtschaftsbereichen" xr:uid="{3CDC1766-CA48-443E-BCBA-B76901A96F34}"/>
  </hyperlinks>
  <pageMargins left="0.59055118110236227" right="0.59055118110236227" top="0.78740157480314965" bottom="0.59055118110236227" header="0.31496062992125984" footer="0.23622047244094491"/>
  <pageSetup paperSize="9" firstPageNumber="16" orientation="portrait" r:id="rId1"/>
  <headerFooter alignWithMargins="0">
    <oddHeader>&amp;C&amp;"Arial,Standard"&amp;8– &amp;P –</oddHeader>
    <oddFooter xml:space="preserve">&amp;C&amp;"Source Sans Pro,Standard"&amp;7&amp;K000000 © Amt für Statistik Berlin-Brandenburg — SB A VI 9 - hj 2/25 –  Berlin </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15</vt:i4>
      </vt:variant>
      <vt:variant>
        <vt:lpstr>Benannte Bereiche</vt:lpstr>
      </vt:variant>
      <vt:variant>
        <vt:i4>3</vt:i4>
      </vt:variant>
    </vt:vector>
  </HeadingPairs>
  <TitlesOfParts>
    <vt:vector size="18" baseType="lpstr">
      <vt:lpstr>Titel</vt:lpstr>
      <vt:lpstr>Impressum</vt:lpstr>
      <vt:lpstr>Inhaltsverzeichnis</vt:lpstr>
      <vt:lpstr>T1</vt:lpstr>
      <vt:lpstr>T2</vt:lpstr>
      <vt:lpstr>T3</vt:lpstr>
      <vt:lpstr>T4</vt:lpstr>
      <vt:lpstr>T5</vt:lpstr>
      <vt:lpstr>T6</vt:lpstr>
      <vt:lpstr>T7</vt:lpstr>
      <vt:lpstr>T8</vt:lpstr>
      <vt:lpstr>T9</vt:lpstr>
      <vt:lpstr>T10</vt:lpstr>
      <vt:lpstr>T11</vt:lpstr>
      <vt:lpstr>U4</vt:lpstr>
      <vt:lpstr>Inhaltsverzeichnis!Druckbereich</vt:lpstr>
      <vt:lpstr>Titel!Druckbereich</vt:lpstr>
      <vt:lpstr>'U4'!Druckbereich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Erwerbstätigenrechnung - Erwerbstätige in Berlin</dc:title>
  <dc:creator>Amt für Statistik Berlin-Brandenburg</dc:creator>
  <cp:keywords>Erwerbstätigenrechnung, Erwerbstätige, Arbeitnehmer, Selbstständige, Marginal Beschäftigte</cp:keywords>
  <cp:lastModifiedBy>Czapiewski, Heike</cp:lastModifiedBy>
  <cp:lastPrinted>2026-06-12T06:55:02Z</cp:lastPrinted>
  <dcterms:created xsi:type="dcterms:W3CDTF">2023-02-01T12:26:55Z</dcterms:created>
  <dcterms:modified xsi:type="dcterms:W3CDTF">2026-06-12T06:56:08Z</dcterms:modified>
  <cp:category>Statistischer Bericht-A VI 9</cp:category>
</cp:coreProperties>
</file>