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TATIST\45212\05-Auswertungen\04-StatistischeBerichte\03-DL\02-STB\"/>
    </mc:Choice>
  </mc:AlternateContent>
  <xr:revisionPtr revIDLastSave="0" documentId="13_ncr:1_{8DA647BF-90B1-4DA7-90AB-E9D3ED77954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 localSheetId="3">#REF!</definedName>
    <definedName name="Database" localSheetId="4">#REF!</definedName>
    <definedName name="Database" localSheetId="5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Inhaltsverzeichnis!$A$1:$D$27</definedName>
    <definedName name="_xlnm.Print_Area" localSheetId="3">'T1'!$A$1:$AL$63</definedName>
    <definedName name="_xlnm.Print_Area" localSheetId="4">'T2'!$A$1:$AL$63</definedName>
    <definedName name="_xlnm.Print_Area" localSheetId="5">'T3'!$A$1:$AL$63</definedName>
    <definedName name="_xlnm.Print_Area" localSheetId="0">Titel!$A$1:$D$27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'T1'!$1:$8</definedName>
    <definedName name="_xlnm.Print_Titles" localSheetId="4">'T2'!$1:$8</definedName>
    <definedName name="_xlnm.Print_Titles" localSheetId="5">'T3'!$1:$8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12" l="1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32" i="12" s="1"/>
  <c r="G33" i="12" s="1"/>
  <c r="G34" i="12" s="1"/>
  <c r="G35" i="12" s="1"/>
  <c r="G36" i="12" s="1"/>
  <c r="G37" i="12" s="1"/>
  <c r="G38" i="12" s="1"/>
  <c r="G39" i="12" s="1"/>
  <c r="G40" i="12" s="1"/>
  <c r="G41" i="12" s="1"/>
  <c r="G42" i="12" s="1"/>
  <c r="G43" i="12" s="1"/>
  <c r="G44" i="12" s="1"/>
  <c r="AL59" i="28"/>
  <c r="U59" i="28"/>
  <c r="S59" i="28"/>
  <c r="AL40" i="28"/>
  <c r="U40" i="28"/>
  <c r="S40" i="28"/>
  <c r="AL21" i="28"/>
  <c r="U21" i="28"/>
  <c r="S21" i="28"/>
  <c r="AL59" i="27"/>
  <c r="U59" i="27"/>
  <c r="S59" i="27"/>
  <c r="AL40" i="27"/>
  <c r="U40" i="27"/>
  <c r="S40" i="27"/>
  <c r="AL21" i="27"/>
  <c r="U21" i="27"/>
  <c r="S21" i="27"/>
  <c r="AL59" i="26"/>
  <c r="U59" i="26"/>
  <c r="S59" i="26"/>
  <c r="AL40" i="26"/>
  <c r="U40" i="26"/>
  <c r="S40" i="26"/>
  <c r="AL21" i="26"/>
  <c r="U21" i="26"/>
  <c r="S21" i="26"/>
  <c r="I44" i="12" l="1"/>
  <c r="H44" i="12"/>
  <c r="I43" i="12"/>
  <c r="H43" i="12"/>
  <c r="I42" i="12"/>
  <c r="H42" i="12"/>
  <c r="I41" i="12"/>
  <c r="H41" i="12"/>
  <c r="I40" i="12"/>
  <c r="H40" i="12"/>
  <c r="I39" i="12"/>
  <c r="H39" i="12"/>
  <c r="I38" i="12"/>
  <c r="H38" i="12"/>
  <c r="I37" i="12"/>
  <c r="H37" i="12"/>
  <c r="I36" i="12"/>
  <c r="H36" i="12"/>
  <c r="I35" i="12"/>
  <c r="H35" i="12"/>
  <c r="I34" i="12"/>
  <c r="H34" i="12"/>
  <c r="I33" i="12"/>
  <c r="H33" i="12"/>
  <c r="I32" i="12"/>
  <c r="H32" i="12"/>
  <c r="I31" i="12"/>
  <c r="H31" i="12"/>
  <c r="I30" i="12"/>
  <c r="H30" i="12"/>
  <c r="I29" i="12"/>
  <c r="H29" i="12"/>
  <c r="I28" i="12"/>
  <c r="H28" i="12"/>
  <c r="I27" i="12"/>
  <c r="H27" i="12"/>
  <c r="I26" i="12"/>
  <c r="H26" i="12"/>
  <c r="I25" i="12"/>
  <c r="H25" i="12"/>
  <c r="I24" i="12"/>
  <c r="H24" i="12"/>
  <c r="I23" i="12"/>
  <c r="H23" i="12"/>
  <c r="I22" i="12"/>
  <c r="H22" i="12"/>
  <c r="I21" i="12"/>
  <c r="H21" i="12"/>
  <c r="AK28" i="28"/>
  <c r="AK47" i="28" s="1"/>
  <c r="T28" i="28"/>
  <c r="T47" i="28" s="1"/>
  <c r="R28" i="28"/>
  <c r="R47" i="28" s="1"/>
  <c r="A28" i="28"/>
  <c r="A47" i="28" s="1"/>
  <c r="AK28" i="27"/>
  <c r="AK47" i="27" s="1"/>
  <c r="T28" i="27"/>
  <c r="T47" i="27" s="1"/>
  <c r="R28" i="27"/>
  <c r="R47" i="27" s="1"/>
  <c r="A28" i="27"/>
  <c r="A47" i="27" s="1"/>
  <c r="AK28" i="26"/>
  <c r="AK47" i="26" s="1"/>
  <c r="T28" i="26"/>
  <c r="T47" i="26" s="1"/>
  <c r="R28" i="26"/>
  <c r="R47" i="26" s="1"/>
  <c r="A28" i="26"/>
  <c r="A47" i="26" s="1"/>
</calcChain>
</file>

<file path=xl/sharedStrings.xml><?xml version="1.0" encoding="utf-8"?>
<sst xmlns="http://schemas.openxmlformats.org/spreadsheetml/2006/main" count="859" uniqueCount="138">
  <si>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</si>
  <si>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</si>
  <si>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</si>
  <si>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</si>
  <si>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</si>
  <si>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</si>
  <si>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</si>
  <si>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</si>
  <si>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</si>
  <si>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</si>
  <si>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</si>
  <si>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</si>
  <si>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</si>
  <si>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</si>
  <si>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</si>
  <si>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</si>
  <si>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</si>
  <si>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</si>
  <si>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</si>
  <si>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</si>
  <si>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</si>
  <si>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</si>
  <si>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</si>
  <si>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</si>
  <si>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</si>
  <si>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</si>
  <si>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</si>
  <si>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</si>
  <si>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</si>
  <si>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</si>
  <si>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</si>
  <si>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</si>
  <si>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</si>
  <si>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</si>
  <si>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</si>
  <si>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</si>
  <si>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Tabellen</t>
  </si>
  <si>
    <t>Steinstraße 104 - 106</t>
  </si>
  <si>
    <t>14480 Potsdam</t>
  </si>
  <si>
    <t>Insgesamt</t>
  </si>
  <si>
    <t>Tel. 0331 8173 - 1777</t>
  </si>
  <si>
    <t>Fax 0331 817330 - 4091</t>
  </si>
  <si>
    <t xml:space="preserve">Realer und nominaler Umsatz
Tätige Personen
</t>
  </si>
  <si>
    <t>Dienstleistungen in  Berlin</t>
  </si>
  <si>
    <t xml:space="preserve">Titelgrafik </t>
  </si>
  <si>
    <t>Umsatz - real und tätige Personen</t>
  </si>
  <si>
    <t>Monat</t>
  </si>
  <si>
    <t xml:space="preserve">  Index (2015 = 100)</t>
  </si>
  <si>
    <t>Umsatz real</t>
  </si>
  <si>
    <t>Tätige Personen</t>
  </si>
  <si>
    <t>Erscheinungsfolge: monatlich</t>
  </si>
  <si>
    <t>Realer Umsatzindex im Land Berlin nach Wirtschaftsbereichen</t>
  </si>
  <si>
    <t>Wirtschaftszweig H Verkehr und Lagerei</t>
  </si>
  <si>
    <t>Wirtschaftszweig J Information und Kommunikation</t>
  </si>
  <si>
    <t>Wirtschaftszweig L Grundstücks- und Wohnungswesen</t>
  </si>
  <si>
    <t>Wirtschaftszweig M  Freiberufliche, wissenschaftliche und technische Dienstleistungen</t>
  </si>
  <si>
    <t>Wirtschaftszweig N Erbringung von sonstigen wirtschaftlichen Dienstleistungen.</t>
  </si>
  <si>
    <t>Nominaler Umsatzindex im Land Berlin nach Wirtschaftsbereichen</t>
  </si>
  <si>
    <t>3</t>
  </si>
  <si>
    <t>Index der tätigen Personen im Land Berlin nach Wirtschaftsbereichen</t>
  </si>
  <si>
    <t>Wirtschaftszweig N Erbringung von sonstigen wirtschaftlichen Dienstleistungen</t>
  </si>
  <si>
    <t>Metadaten zu dieser Statistik
(externer Link)</t>
  </si>
  <si>
    <t xml:space="preserve">     Wirtschaftszweig H</t>
  </si>
  <si>
    <t>Zeitraum</t>
  </si>
  <si>
    <t>H+J+L+M+N</t>
  </si>
  <si>
    <t>H</t>
  </si>
  <si>
    <t>J</t>
  </si>
  <si>
    <t>L</t>
  </si>
  <si>
    <t>M</t>
  </si>
  <si>
    <t>N</t>
  </si>
  <si>
    <t xml:space="preserve">Verkehr und Lagerei             </t>
  </si>
  <si>
    <t xml:space="preserve">49+50+51 </t>
  </si>
  <si>
    <t xml:space="preserve">Infor-
mation 
und 
Kommuni-
kation   </t>
  </si>
  <si>
    <t>68</t>
  </si>
  <si>
    <t>Freiberufl.,
wissensch. und technische Dienst-leistungen</t>
  </si>
  <si>
    <t>69+70.2</t>
  </si>
  <si>
    <t>Erbring.
sonst.
wirt-
schaftl. 
Dienst-
leistung.</t>
  </si>
  <si>
    <t>77</t>
  </si>
  <si>
    <t>79</t>
  </si>
  <si>
    <t>80</t>
  </si>
  <si>
    <t>81</t>
  </si>
  <si>
    <t>Landverkehr u.
Transport in 
Rohrfernleitun-
gen, Schifffahrt, 
Luftfahrt</t>
  </si>
  <si>
    <t xml:space="preserve">Verlags-
wesen                    </t>
  </si>
  <si>
    <t>Herstellung,  Verleih,
 Vertrieb v. Filmen u. 
Fernsehprogrammen;
Kinos; Tonstudios, 
Verlegen von Musik</t>
  </si>
  <si>
    <t xml:space="preserve">Rund-
funk-
veran-
stalter            </t>
  </si>
  <si>
    <t xml:space="preserve">Tele-
kommu-
nikation               </t>
  </si>
  <si>
    <t>Erbringung v. Dienstleis-
tungen der Informations-
technologie</t>
  </si>
  <si>
    <t xml:space="preserve">Informations-
dienst-
leistungen    </t>
  </si>
  <si>
    <t>Grund-
stücks- 
u. Woh-
nungs-
wesen</t>
  </si>
  <si>
    <t>70.2</t>
  </si>
  <si>
    <t xml:space="preserve">Architektur-, 
Ing.-Büros; 
techn., phy-
sik. u. chem. 
Untersuchung            </t>
  </si>
  <si>
    <t xml:space="preserve">Wer-
bung, 
Markt-
for-
schung    </t>
  </si>
  <si>
    <t>Sonst. Tätig-
keiten</t>
  </si>
  <si>
    <t>Vermie-
tung v. 
beweg-
lichen 
Sachen</t>
  </si>
  <si>
    <t>Vermittlung 
u. Überlas-
sung v. Ar-
beitskräften</t>
  </si>
  <si>
    <t>Reisebüros, 
Reiseveran-
stalter, sonst. 
Reservierungs- 
dienstleist.</t>
  </si>
  <si>
    <t>Wach-, 
Sicherheits-
dienste sowie Detekteien</t>
  </si>
  <si>
    <t>Gebäudebe-
treuung, 
Garten- u.  Landschafts-
bau</t>
  </si>
  <si>
    <t>wirtschaftliche
Dienstleistungen
f. Unternehmen 
u. Privatperso-
nen a.n.g.</t>
  </si>
  <si>
    <t xml:space="preserve">Schifffahrt                     </t>
  </si>
  <si>
    <t xml:space="preserve">Luftfahrt                       </t>
  </si>
  <si>
    <t>Rechts-, 
Steuerbe-
ratung, Wirt-
schaftspr.</t>
  </si>
  <si>
    <t xml:space="preserve">Public-Re-
lations-,
Unterneh-
mensber.           </t>
  </si>
  <si>
    <t xml:space="preserve">Jan               </t>
  </si>
  <si>
    <t>Feb</t>
  </si>
  <si>
    <t xml:space="preserve">Mrz                     </t>
  </si>
  <si>
    <t xml:space="preserve">Apr                     </t>
  </si>
  <si>
    <t xml:space="preserve">Mai                       </t>
  </si>
  <si>
    <t xml:space="preserve">Jun                      </t>
  </si>
  <si>
    <t xml:space="preserve">Jul                       </t>
  </si>
  <si>
    <t xml:space="preserve">Aug                 </t>
  </si>
  <si>
    <t xml:space="preserve">Sep           </t>
  </si>
  <si>
    <t xml:space="preserve">Okt                 </t>
  </si>
  <si>
    <t xml:space="preserve">Nov             </t>
  </si>
  <si>
    <t xml:space="preserve">Dez             </t>
  </si>
  <si>
    <t xml:space="preserve">Jan-Dez                 </t>
  </si>
  <si>
    <t xml:space="preserve">1. Vj.  </t>
  </si>
  <si>
    <t xml:space="preserve">2. Vj.  </t>
  </si>
  <si>
    <t xml:space="preserve">3. Vj.  </t>
  </si>
  <si>
    <t xml:space="preserve">4. Vj.  </t>
  </si>
  <si>
    <t>Veränderung gegenüber dem gleichen Vorjahreszeitraum in %</t>
  </si>
  <si>
    <t>Post-, Kurier- und Express-
dienste</t>
  </si>
  <si>
    <t xml:space="preserve">     Wirtschaftszweig J</t>
  </si>
  <si>
    <t xml:space="preserve">     Wirtschaftszweig N</t>
  </si>
  <si>
    <r>
      <t>1.  Realer Umsatzindex im Land Berlin nach Wirtschaftsbereichen</t>
    </r>
    <r>
      <rPr>
        <sz val="8"/>
        <rFont val="Arial"/>
        <family val="2"/>
      </rPr>
      <t xml:space="preserve"> (vorläufige Ergebnisse)</t>
    </r>
  </si>
  <si>
    <t xml:space="preserve">     Wirtschaftszweig L und M</t>
  </si>
  <si>
    <r>
      <t>2.  Nominaler Umsatzindex im Land Berlin nach Wirtschaftsbereichen</t>
    </r>
    <r>
      <rPr>
        <sz val="8"/>
        <rFont val="Arial"/>
        <family val="2"/>
      </rPr>
      <t xml:space="preserve"> (vorläufige Ergebnisse)</t>
    </r>
  </si>
  <si>
    <r>
      <t>2.  Nominaler Umsatzindex im Land Berlin nach Wirtschaftsbereichen</t>
    </r>
    <r>
      <rPr>
        <b/>
        <sz val="8"/>
        <color indexed="12"/>
        <rFont val="Arial"/>
        <family val="2"/>
      </rPr>
      <t xml:space="preserve"> </t>
    </r>
    <r>
      <rPr>
        <sz val="8"/>
        <rFont val="Arial"/>
        <family val="2"/>
      </rPr>
      <t>(vorläufige Ergebnisse)</t>
    </r>
  </si>
  <si>
    <r>
      <t>3.  Index der tätigen Personen im Land Berlin nach Wirtschaftsbereichen</t>
    </r>
    <r>
      <rPr>
        <sz val="8"/>
        <rFont val="Arial"/>
        <family val="2"/>
      </rPr>
      <t xml:space="preserve"> (vorläufige Ergebnisse)</t>
    </r>
  </si>
  <si>
    <t xml:space="preserve">Landverkehr 
und Transport 
in Rohrfern-
leitungen  </t>
  </si>
  <si>
    <t>Lagerei, Er-
bringung von 
sonst. Dienstl.
f. d. Verkehr</t>
  </si>
  <si>
    <t xml:space="preserve">Rechts-, Steuer-
beratung, Wirt-
schaftsprüfung, 
Unternehmens-
beratung                 </t>
  </si>
  <si>
    <t>Potsdam, 2026</t>
  </si>
  <si>
    <t>J I 3 - m 03/26</t>
  </si>
  <si>
    <r>
      <t xml:space="preserve">Dienstleistungen
im </t>
    </r>
    <r>
      <rPr>
        <b/>
        <sz val="16"/>
        <rFont val="Arial"/>
        <family val="2"/>
      </rPr>
      <t>Land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März 2026</t>
    </r>
  </si>
  <si>
    <r>
      <t xml:space="preserve">Erschienen im </t>
    </r>
    <r>
      <rPr>
        <b/>
        <sz val="8"/>
        <rFont val="Arial"/>
        <family val="2"/>
      </rPr>
      <t>Juni 2026</t>
    </r>
  </si>
  <si>
    <t>Jan-Mär</t>
  </si>
  <si>
    <r>
      <t>2015</t>
    </r>
    <r>
      <rPr>
        <sz val="8"/>
        <rFont val="Calibri"/>
        <family val="2"/>
        <scheme val="minor"/>
      </rPr>
      <t>≙</t>
    </r>
    <r>
      <rPr>
        <sz val="8"/>
        <rFont val="Arial"/>
        <family val="2"/>
      </rPr>
      <t>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</si>
</sst>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."/>
    <numFmt numFmtId="165" formatCode="0.0"/>
    <numFmt numFmtId="166" formatCode="#\ ##0.0;\–\ #\ ##0.0;&quot;...&quot;"/>
  </numFmts>
  <fonts count="29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8"/>
      <color indexed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1" fontId="6" fillId="0" borderId="0"/>
    <xf numFmtId="0" fontId="6" fillId="0" borderId="0" applyProtection="0"/>
  </cellStyleXfs>
  <cellXfs count="150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3" fillId="2" borderId="0" xfId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4" fillId="2" borderId="0" xfId="1" applyFont="1" applyFill="1" applyBorder="1" applyAlignment="1">
      <alignment horizontal="center"/>
    </xf>
    <xf numFmtId="17" fontId="3" fillId="3" borderId="0" xfId="0" applyNumberFormat="1" applyFont="1" applyFill="1"/>
    <xf numFmtId="165" fontId="3" fillId="2" borderId="0" xfId="1" applyNumberFormat="1" applyFont="1" applyFill="1"/>
    <xf numFmtId="0" fontId="12" fillId="0" borderId="0" xfId="2" applyNumberFormat="1" applyAlignment="1" applyProtection="1">
      <alignment wrapText="1"/>
      <protection locked="0"/>
    </xf>
    <xf numFmtId="0" fontId="0" fillId="0" borderId="0" xfId="0" applyFill="1"/>
    <xf numFmtId="164" fontId="12" fillId="0" borderId="0" xfId="2" applyNumberFormat="1" applyFill="1" applyAlignment="1">
      <alignment horizontal="left" indent="1"/>
    </xf>
    <xf numFmtId="0" fontId="12" fillId="0" borderId="0" xfId="2" applyFill="1"/>
    <xf numFmtId="49" fontId="23" fillId="0" borderId="0" xfId="0" applyNumberFormat="1" applyFont="1" applyAlignment="1" applyProtection="1">
      <alignment horizontal="right"/>
      <protection locked="0"/>
    </xf>
    <xf numFmtId="0" fontId="23" fillId="0" borderId="0" xfId="0" applyNumberFormat="1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right"/>
      <protection locked="0"/>
    </xf>
    <xf numFmtId="0" fontId="12" fillId="0" borderId="0" xfId="2" applyFill="1" applyAlignment="1">
      <alignment horizontal="left"/>
    </xf>
    <xf numFmtId="0" fontId="25" fillId="0" borderId="0" xfId="0" applyFont="1" applyFill="1"/>
    <xf numFmtId="49" fontId="23" fillId="0" borderId="0" xfId="0" applyNumberFormat="1" applyFont="1" applyAlignment="1" applyProtection="1">
      <alignment horizontal="left"/>
      <protection locked="0"/>
    </xf>
    <xf numFmtId="164" fontId="23" fillId="0" borderId="0" xfId="0" applyNumberFormat="1" applyFont="1"/>
    <xf numFmtId="49" fontId="23" fillId="0" borderId="0" xfId="0" applyNumberFormat="1" applyFont="1" applyAlignment="1">
      <alignment horizontal="left"/>
    </xf>
    <xf numFmtId="0" fontId="3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right"/>
    </xf>
    <xf numFmtId="49" fontId="26" fillId="0" borderId="2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1" fontId="3" fillId="0" borderId="0" xfId="11" applyFont="1" applyBorder="1" applyAlignment="1">
      <alignment vertical="top"/>
    </xf>
    <xf numFmtId="1" fontId="3" fillId="0" borderId="0" xfId="11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1" fontId="3" fillId="0" borderId="0" xfId="11" applyFont="1" applyBorder="1" applyAlignment="1">
      <alignment horizontal="left"/>
    </xf>
    <xf numFmtId="0" fontId="3" fillId="0" borderId="0" xfId="11" applyNumberFormat="1" applyFont="1" applyBorder="1" applyAlignment="1"/>
    <xf numFmtId="166" fontId="3" fillId="0" borderId="0" xfId="12" applyNumberFormat="1" applyFont="1" applyFill="1" applyBorder="1" applyAlignment="1">
      <alignment horizontal="right"/>
    </xf>
    <xf numFmtId="1" fontId="4" fillId="0" borderId="0" xfId="11" applyFont="1" applyBorder="1" applyAlignment="1">
      <alignment horizontal="right"/>
    </xf>
    <xf numFmtId="1" fontId="4" fillId="0" borderId="0" xfId="11" applyFont="1" applyBorder="1" applyAlignment="1">
      <alignment horizontal="left"/>
    </xf>
    <xf numFmtId="1" fontId="3" fillId="0" borderId="0" xfId="11" applyFont="1" applyBorder="1"/>
    <xf numFmtId="0" fontId="3" fillId="0" borderId="0" xfId="11" applyNumberFormat="1" applyFont="1" applyBorder="1" applyAlignment="1">
      <alignment horizontal="left"/>
    </xf>
    <xf numFmtId="0" fontId="3" fillId="0" borderId="0" xfId="0" applyFont="1" applyAlignment="1" applyProtection="1">
      <alignment horizontal="right" vertical="center"/>
    </xf>
    <xf numFmtId="0" fontId="3" fillId="0" borderId="0" xfId="1" applyFont="1" applyBorder="1"/>
    <xf numFmtId="0" fontId="3" fillId="0" borderId="0" xfId="0" applyFont="1" applyBorder="1"/>
    <xf numFmtId="1" fontId="3" fillId="0" borderId="0" xfId="11" applyFont="1" applyBorder="1" applyAlignment="1">
      <alignment horizontal="right"/>
    </xf>
    <xf numFmtId="1" fontId="3" fillId="0" borderId="0" xfId="11" applyFont="1" applyBorder="1" applyAlignment="1">
      <alignment horizontal="center"/>
    </xf>
    <xf numFmtId="166" fontId="5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12" fillId="0" borderId="0" xfId="2" applyFill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right" vertical="top"/>
    </xf>
    <xf numFmtId="0" fontId="3" fillId="0" borderId="0" xfId="1" applyFont="1" applyBorder="1" applyAlignment="1">
      <alignment horizontal="right"/>
    </xf>
    <xf numFmtId="1" fontId="3" fillId="0" borderId="0" xfId="11" applyFont="1" applyBorder="1" applyAlignment="1">
      <alignment horizontal="right" vertical="top"/>
    </xf>
    <xf numFmtId="0" fontId="9" fillId="0" borderId="0" xfId="0" applyFont="1" applyFill="1" applyProtection="1">
      <protection locked="0"/>
    </xf>
    <xf numFmtId="0" fontId="10" fillId="0" borderId="0" xfId="0" applyFont="1" applyFill="1" applyAlignment="1" applyProtection="1">
      <alignment vertical="top" wrapText="1"/>
      <protection locked="0"/>
    </xf>
    <xf numFmtId="0" fontId="3" fillId="0" borderId="0" xfId="0" applyFont="1" applyFill="1" applyProtection="1">
      <protection locked="0"/>
    </xf>
    <xf numFmtId="0" fontId="3" fillId="0" borderId="0" xfId="10" applyFont="1" applyFill="1" applyAlignment="1" applyProtection="1">
      <alignment vertical="center"/>
      <protection locked="0"/>
    </xf>
    <xf numFmtId="1" fontId="3" fillId="0" borderId="0" xfId="11" applyFont="1" applyFill="1" applyBorder="1"/>
    <xf numFmtId="0" fontId="3" fillId="0" borderId="0" xfId="11" applyNumberFormat="1" applyFont="1" applyFill="1" applyBorder="1" applyAlignment="1">
      <alignment horizontal="left"/>
    </xf>
    <xf numFmtId="166" fontId="5" fillId="0" borderId="0" xfId="12" applyNumberFormat="1" applyFont="1" applyFill="1" applyBorder="1" applyAlignment="1">
      <alignment horizontal="right"/>
    </xf>
    <xf numFmtId="1" fontId="3" fillId="0" borderId="0" xfId="11" applyFont="1" applyFill="1" applyBorder="1" applyAlignment="1">
      <alignment horizontal="right"/>
    </xf>
    <xf numFmtId="0" fontId="0" fillId="0" borderId="0" xfId="0" applyFill="1" applyProtection="1"/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12" fillId="0" borderId="0" xfId="2" applyAlignment="1">
      <alignment horizontal="left" wrapText="1"/>
    </xf>
    <xf numFmtId="0" fontId="12" fillId="0" borderId="0" xfId="2" applyAlignment="1">
      <alignment horizontal="left"/>
    </xf>
    <xf numFmtId="0" fontId="14" fillId="0" borderId="0" xfId="2" applyFont="1" applyFill="1" applyAlignment="1">
      <alignment horizontal="left"/>
    </xf>
    <xf numFmtId="0" fontId="0" fillId="0" borderId="0" xfId="0" applyFill="1" applyAlignment="1">
      <alignment horizontal="center"/>
    </xf>
    <xf numFmtId="0" fontId="24" fillId="0" borderId="0" xfId="0" applyFont="1" applyFill="1" applyAlignment="1">
      <alignment horizontal="left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top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" fontId="3" fillId="0" borderId="0" xfId="11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18" xfId="0" applyNumberFormat="1" applyFont="1" applyFill="1" applyBorder="1" applyAlignment="1">
      <alignment horizontal="center" vertical="center" wrapText="1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1" xr:uid="{CC8D4489-63A0-4FA1-96E9-A5BCE0788C58}"/>
    <cellStyle name="Standard_Tabelle2_1" xfId="12" xr:uid="{E417F4BB-A976-438C-81C8-028CABD4D772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446565860683344E-2"/>
          <c:y val="0.31526890348897468"/>
          <c:w val="0.80245221006666212"/>
          <c:h val="0.53874885066118328"/>
        </c:manualLayout>
      </c:layout>
      <c:lineChart>
        <c:grouping val="standard"/>
        <c:varyColors val="0"/>
        <c:ser>
          <c:idx val="0"/>
          <c:order val="0"/>
          <c:tx>
            <c:strRef>
              <c:f>Titel!$H$20</c:f>
              <c:strCache>
                <c:ptCount val="1"/>
                <c:pt idx="0">
                  <c:v>Umsatz real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Titel!$G$21:$G$35</c:f>
              <c:numCache>
                <c:formatCode>mmm\-yy</c:formatCode>
                <c:ptCount val="15"/>
                <c:pt idx="0">
                  <c:v>9133</c:v>
                </c:pt>
                <c:pt idx="1">
                  <c:v>9164</c:v>
                </c:pt>
                <c:pt idx="2">
                  <c:v>9192</c:v>
                </c:pt>
                <c:pt idx="3">
                  <c:v>9223</c:v>
                </c:pt>
                <c:pt idx="4">
                  <c:v>9253</c:v>
                </c:pt>
                <c:pt idx="5">
                  <c:v>9284</c:v>
                </c:pt>
                <c:pt idx="6">
                  <c:v>9314</c:v>
                </c:pt>
                <c:pt idx="7">
                  <c:v>9345</c:v>
                </c:pt>
                <c:pt idx="8">
                  <c:v>9376</c:v>
                </c:pt>
                <c:pt idx="9">
                  <c:v>9406</c:v>
                </c:pt>
                <c:pt idx="10">
                  <c:v>9437</c:v>
                </c:pt>
                <c:pt idx="11">
                  <c:v>9467</c:v>
                </c:pt>
                <c:pt idx="12">
                  <c:v>9498</c:v>
                </c:pt>
                <c:pt idx="13">
                  <c:v>9529</c:v>
                </c:pt>
                <c:pt idx="14">
                  <c:v>9557</c:v>
                </c:pt>
              </c:numCache>
            </c:numRef>
          </c:cat>
          <c:val>
            <c:numRef>
              <c:f>Titel!$H$21:$H$35</c:f>
              <c:numCache>
                <c:formatCode>0.0</c:formatCode>
                <c:ptCount val="15"/>
                <c:pt idx="0">
                  <c:v>137.32</c:v>
                </c:pt>
                <c:pt idx="1">
                  <c:v>126.78</c:v>
                </c:pt>
                <c:pt idx="2">
                  <c:v>155.88999999999999</c:v>
                </c:pt>
                <c:pt idx="3">
                  <c:v>132.62</c:v>
                </c:pt>
                <c:pt idx="4">
                  <c:v>139.72999999999999</c:v>
                </c:pt>
                <c:pt idx="5">
                  <c:v>142.54</c:v>
                </c:pt>
                <c:pt idx="6">
                  <c:v>156.43</c:v>
                </c:pt>
                <c:pt idx="7">
                  <c:v>149.59</c:v>
                </c:pt>
                <c:pt idx="8">
                  <c:v>185.58</c:v>
                </c:pt>
                <c:pt idx="9">
                  <c:v>166.98</c:v>
                </c:pt>
                <c:pt idx="10">
                  <c:v>162.87</c:v>
                </c:pt>
                <c:pt idx="11">
                  <c:v>180.95</c:v>
                </c:pt>
                <c:pt idx="12">
                  <c:v>139.44</c:v>
                </c:pt>
                <c:pt idx="13">
                  <c:v>132.80000000000001</c:v>
                </c:pt>
                <c:pt idx="14">
                  <c:v>154.59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8-44EA-BC7A-8E115D7F887C}"/>
            </c:ext>
          </c:extLst>
        </c:ser>
        <c:ser>
          <c:idx val="1"/>
          <c:order val="1"/>
          <c:tx>
            <c:strRef>
              <c:f>Titel!$I$20</c:f>
              <c:strCache>
                <c:ptCount val="1"/>
                <c:pt idx="0">
                  <c:v>Tätige Personen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Titel!$G$21:$G$35</c:f>
              <c:numCache>
                <c:formatCode>mmm\-yy</c:formatCode>
                <c:ptCount val="15"/>
                <c:pt idx="0">
                  <c:v>9133</c:v>
                </c:pt>
                <c:pt idx="1">
                  <c:v>9164</c:v>
                </c:pt>
                <c:pt idx="2">
                  <c:v>9192</c:v>
                </c:pt>
                <c:pt idx="3">
                  <c:v>9223</c:v>
                </c:pt>
                <c:pt idx="4">
                  <c:v>9253</c:v>
                </c:pt>
                <c:pt idx="5">
                  <c:v>9284</c:v>
                </c:pt>
                <c:pt idx="6">
                  <c:v>9314</c:v>
                </c:pt>
                <c:pt idx="7">
                  <c:v>9345</c:v>
                </c:pt>
                <c:pt idx="8">
                  <c:v>9376</c:v>
                </c:pt>
                <c:pt idx="9">
                  <c:v>9406</c:v>
                </c:pt>
                <c:pt idx="10">
                  <c:v>9437</c:v>
                </c:pt>
                <c:pt idx="11">
                  <c:v>9467</c:v>
                </c:pt>
                <c:pt idx="12">
                  <c:v>9498</c:v>
                </c:pt>
                <c:pt idx="13">
                  <c:v>9529</c:v>
                </c:pt>
                <c:pt idx="14">
                  <c:v>9557</c:v>
                </c:pt>
              </c:numCache>
            </c:numRef>
          </c:cat>
          <c:val>
            <c:numRef>
              <c:f>Titel!$I$21:$I$35</c:f>
              <c:numCache>
                <c:formatCode>0.0</c:formatCode>
                <c:ptCount val="15"/>
                <c:pt idx="0">
                  <c:v>127.11</c:v>
                </c:pt>
                <c:pt idx="1">
                  <c:v>125.91</c:v>
                </c:pt>
                <c:pt idx="2">
                  <c:v>126.47</c:v>
                </c:pt>
                <c:pt idx="3">
                  <c:v>126.75</c:v>
                </c:pt>
                <c:pt idx="4">
                  <c:v>126.89</c:v>
                </c:pt>
                <c:pt idx="5">
                  <c:v>127.58</c:v>
                </c:pt>
                <c:pt idx="6">
                  <c:v>126.93</c:v>
                </c:pt>
                <c:pt idx="7">
                  <c:v>126.15</c:v>
                </c:pt>
                <c:pt idx="8">
                  <c:v>126.38</c:v>
                </c:pt>
                <c:pt idx="9">
                  <c:v>128.22999999999999</c:v>
                </c:pt>
                <c:pt idx="10">
                  <c:v>129.19</c:v>
                </c:pt>
                <c:pt idx="11">
                  <c:v>126.24</c:v>
                </c:pt>
                <c:pt idx="12">
                  <c:v>127.93</c:v>
                </c:pt>
                <c:pt idx="13">
                  <c:v>127.66</c:v>
                </c:pt>
                <c:pt idx="14">
                  <c:v>127.51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8-44EA-BC7A-8E115D7F8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49888"/>
        <c:axId val="122364672"/>
      </c:lineChart>
      <c:dateAx>
        <c:axId val="1221498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txPr>
          <a:bodyPr rot="2700000" vert="horz" anchor="ctr" anchorCtr="1"/>
          <a:lstStyle/>
          <a:p>
            <a:pPr>
              <a:defRPr sz="600"/>
            </a:pPr>
            <a:endParaRPr lang="de-DE"/>
          </a:p>
        </c:txPr>
        <c:crossAx val="122364672"/>
        <c:crossesAt val="80"/>
        <c:auto val="1"/>
        <c:lblOffset val="100"/>
        <c:baseTimeUnit val="months"/>
      </c:dateAx>
      <c:valAx>
        <c:axId val="122364672"/>
        <c:scaling>
          <c:orientation val="minMax"/>
          <c:min val="8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crossAx val="122149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927648622755848"/>
          <c:y val="0.11881284070260449"/>
          <c:w val="0.29677896634410977"/>
          <c:h val="0.1624015748031496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  <xdr:twoCellAnchor>
    <xdr:from>
      <xdr:col>1</xdr:col>
      <xdr:colOff>15240</xdr:colOff>
      <xdr:row>12</xdr:row>
      <xdr:rowOff>144780</xdr:rowOff>
    </xdr:from>
    <xdr:to>
      <xdr:col>2</xdr:col>
      <xdr:colOff>3543300</xdr:colOff>
      <xdr:row>23</xdr:row>
      <xdr:rowOff>144780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4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9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10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0.07375</cdr:x>
      <cdr:y>0.02803</cdr:y>
    </cdr:from>
    <cdr:to>
      <cdr:x>0.87906</cdr:x>
      <cdr:y>0.12739</cdr:y>
    </cdr:to>
    <cdr:sp macro="" textlink="">
      <cdr:nvSpPr>
        <cdr:cNvPr id="11" name="Textfeld 7"/>
        <cdr:cNvSpPr txBox="1"/>
      </cdr:nvSpPr>
      <cdr:spPr>
        <a:xfrm xmlns:a="http://schemas.openxmlformats.org/drawingml/2006/main">
          <a:off x="381000" y="83820"/>
          <a:ext cx="4160520" cy="29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DE" sz="900" b="1"/>
        </a:p>
      </cdr:txBody>
    </cdr:sp>
  </cdr:relSizeAnchor>
  <cdr:relSizeAnchor xmlns:cdr="http://schemas.openxmlformats.org/drawingml/2006/chartDrawing">
    <cdr:from>
      <cdr:x>0.00295</cdr:x>
      <cdr:y>0.17692</cdr:y>
    </cdr:from>
    <cdr:to>
      <cdr:x>0.33693</cdr:x>
      <cdr:y>0.29652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0408" y="350519"/>
          <a:ext cx="1178312" cy="236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/>
            <a:t>Index 2015≙100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J I 3 - m 03/26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1933575</xdr:colOff>
          <xdr:row>40</xdr:row>
          <xdr:rowOff>114300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_Farbschema grün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102C20"/>
    </a:accent1>
    <a:accent2>
      <a:srgbClr val="205840"/>
    </a:accent2>
    <a:accent3>
      <a:srgbClr val="6F7E00"/>
    </a:accent3>
    <a:accent4>
      <a:srgbClr val="3CA075"/>
    </a:accent4>
    <a:accent5>
      <a:srgbClr val="90D6B8"/>
    </a:accent5>
    <a:accent6>
      <a:srgbClr val="D3EFE2"/>
    </a:accent6>
    <a:hlink>
      <a:srgbClr val="0000FF"/>
    </a:hlink>
    <a:folHlink>
      <a:srgbClr val="0000FF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7414_2025.pdf" TargetMode="External"/><Relationship Id="rId1" Type="http://schemas.openxmlformats.org/officeDocument/2006/relationships/hyperlink" Target="https://www.statistik-berlin-brandenburg.de/publikationen/Metadaten/MD_47414_2015.pdf" TargetMode="External"/><Relationship Id="rId4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I44"/>
  <sheetViews>
    <sheetView tabSelected="1" zoomScaleNormal="100" workbookViewId="0"/>
  </sheetViews>
  <sheetFormatPr baseColWidth="10" defaultColWidth="11.5703125" defaultRowHeight="12.75" x14ac:dyDescent="0.2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 x14ac:dyDescent="0.2">
      <c r="A1"/>
      <c r="D1" s="101"/>
    </row>
    <row r="2" spans="1:4" ht="40.15" customHeight="1" x14ac:dyDescent="0.45">
      <c r="B2" s="15" t="s">
        <v>0</v>
      </c>
      <c r="D2" s="102"/>
    </row>
    <row r="3" spans="1:4" ht="34.5" x14ac:dyDescent="0.45">
      <c r="B3" s="15" t="s">
        <v>1</v>
      </c>
      <c r="D3" s="102"/>
    </row>
    <row r="4" spans="1:4" ht="6.6" customHeight="1" x14ac:dyDescent="0.2">
      <c r="D4" s="102"/>
    </row>
    <row r="5" spans="1:4" ht="20.25" x14ac:dyDescent="0.3">
      <c r="C5" s="92" t="s">
        <v>133</v>
      </c>
      <c r="D5" s="102"/>
    </row>
    <row r="6" spans="1:4" s="16" customFormat="1" ht="34.9" customHeight="1" x14ac:dyDescent="0.2">
      <c r="D6" s="102"/>
    </row>
    <row r="7" spans="1:4" ht="84" customHeight="1" x14ac:dyDescent="0.2">
      <c r="C7" s="93" t="s">
        <v>134</v>
      </c>
      <c r="D7" s="102"/>
    </row>
    <row r="8" spans="1:4" x14ac:dyDescent="0.2">
      <c r="D8" s="102"/>
    </row>
    <row r="9" spans="1:4" ht="45" x14ac:dyDescent="0.2">
      <c r="C9" s="17" t="s">
        <v>42</v>
      </c>
      <c r="D9" s="102"/>
    </row>
    <row r="10" spans="1:4" ht="7.15" customHeight="1" x14ac:dyDescent="0.2">
      <c r="D10" s="102"/>
    </row>
    <row r="11" spans="1:4" ht="15" x14ac:dyDescent="0.2">
      <c r="C11" s="17"/>
      <c r="D11" s="102"/>
    </row>
    <row r="12" spans="1:4" ht="66" customHeight="1" x14ac:dyDescent="0.2"/>
    <row r="13" spans="1:4" ht="13.9" customHeight="1" x14ac:dyDescent="0.2">
      <c r="C13" s="18" t="s">
        <v>43</v>
      </c>
    </row>
    <row r="17" spans="6:9" x14ac:dyDescent="0.2">
      <c r="F17" s="100"/>
      <c r="G17" s="103" t="s">
        <v>44</v>
      </c>
      <c r="H17" s="103"/>
      <c r="I17" s="103"/>
    </row>
    <row r="18" spans="6:9" x14ac:dyDescent="0.2">
      <c r="F18" s="100"/>
      <c r="G18" s="103" t="s">
        <v>45</v>
      </c>
      <c r="H18" s="103"/>
      <c r="I18" s="103"/>
    </row>
    <row r="19" spans="6:9" x14ac:dyDescent="0.2">
      <c r="F19" s="100"/>
      <c r="G19" s="39" t="s">
        <v>46</v>
      </c>
      <c r="H19" s="104" t="s">
        <v>47</v>
      </c>
      <c r="I19" s="104"/>
    </row>
    <row r="20" spans="6:9" x14ac:dyDescent="0.2">
      <c r="F20" s="100"/>
      <c r="G20" s="40" t="s">
        <v>46</v>
      </c>
      <c r="H20" s="40" t="s">
        <v>48</v>
      </c>
      <c r="I20" s="41" t="s">
        <v>49</v>
      </c>
    </row>
    <row r="21" spans="6:9" x14ac:dyDescent="0.2">
      <c r="F21" s="100"/>
      <c r="G21" s="42">
        <f>DATE(RIGHT(C5,2)-1,1,1)</f>
        <v>9133</v>
      </c>
      <c r="H21" s="43">
        <f>'T1'!C9</f>
        <v>137.32</v>
      </c>
      <c r="I21" s="43">
        <f>'T3'!C9</f>
        <v>127.11</v>
      </c>
    </row>
    <row r="22" spans="6:9" x14ac:dyDescent="0.2">
      <c r="F22" s="100"/>
      <c r="G22" s="42">
        <f>DATE(YEAR(G21),MONTH(G21)+1,1)</f>
        <v>9164</v>
      </c>
      <c r="H22" s="43">
        <f>'T1'!C10</f>
        <v>126.78</v>
      </c>
      <c r="I22" s="43">
        <f>'T3'!C10</f>
        <v>125.91</v>
      </c>
    </row>
    <row r="23" spans="6:9" x14ac:dyDescent="0.2">
      <c r="F23" s="100"/>
      <c r="G23" s="42">
        <f t="shared" ref="G23:G44" si="0">DATE(YEAR(G22),MONTH(G22)+1,1)</f>
        <v>9192</v>
      </c>
      <c r="H23" s="43">
        <f>'T1'!C11</f>
        <v>155.88999999999999</v>
      </c>
      <c r="I23" s="43">
        <f>'T3'!C11</f>
        <v>126.47</v>
      </c>
    </row>
    <row r="24" spans="6:9" x14ac:dyDescent="0.2">
      <c r="F24" s="100"/>
      <c r="G24" s="42">
        <f t="shared" si="0"/>
        <v>9223</v>
      </c>
      <c r="H24" s="43">
        <f>'T1'!C12</f>
        <v>132.62</v>
      </c>
      <c r="I24" s="43">
        <f>'T3'!C12</f>
        <v>126.75</v>
      </c>
    </row>
    <row r="25" spans="6:9" x14ac:dyDescent="0.2">
      <c r="F25" s="100"/>
      <c r="G25" s="42">
        <f t="shared" si="0"/>
        <v>9253</v>
      </c>
      <c r="H25" s="43">
        <f>'T1'!C13</f>
        <v>139.72999999999999</v>
      </c>
      <c r="I25" s="43">
        <f>'T3'!C13</f>
        <v>126.89</v>
      </c>
    </row>
    <row r="26" spans="6:9" x14ac:dyDescent="0.2">
      <c r="F26" s="100"/>
      <c r="G26" s="42">
        <f t="shared" si="0"/>
        <v>9284</v>
      </c>
      <c r="H26" s="43">
        <f>'T1'!C14</f>
        <v>142.54</v>
      </c>
      <c r="I26" s="43">
        <f>'T3'!C14</f>
        <v>127.58</v>
      </c>
    </row>
    <row r="27" spans="6:9" x14ac:dyDescent="0.2">
      <c r="F27" s="100"/>
      <c r="G27" s="42">
        <f t="shared" si="0"/>
        <v>9314</v>
      </c>
      <c r="H27" s="43">
        <f>'T1'!C15</f>
        <v>156.43</v>
      </c>
      <c r="I27" s="43">
        <f>'T3'!C15</f>
        <v>126.93</v>
      </c>
    </row>
    <row r="28" spans="6:9" x14ac:dyDescent="0.2">
      <c r="F28" s="100"/>
      <c r="G28" s="42">
        <f t="shared" si="0"/>
        <v>9345</v>
      </c>
      <c r="H28" s="43">
        <f>'T1'!C16</f>
        <v>149.59</v>
      </c>
      <c r="I28" s="43">
        <f>'T3'!C16</f>
        <v>126.15</v>
      </c>
    </row>
    <row r="29" spans="6:9" x14ac:dyDescent="0.2">
      <c r="F29" s="100"/>
      <c r="G29" s="42">
        <f t="shared" si="0"/>
        <v>9376</v>
      </c>
      <c r="H29" s="43">
        <f>'T1'!C17</f>
        <v>185.58</v>
      </c>
      <c r="I29" s="43">
        <f>'T3'!C17</f>
        <v>126.38</v>
      </c>
    </row>
    <row r="30" spans="6:9" x14ac:dyDescent="0.2">
      <c r="F30" s="100"/>
      <c r="G30" s="42">
        <f t="shared" si="0"/>
        <v>9406</v>
      </c>
      <c r="H30" s="43">
        <f>'T1'!C18</f>
        <v>166.98</v>
      </c>
      <c r="I30" s="43">
        <f>'T3'!C18</f>
        <v>128.22999999999999</v>
      </c>
    </row>
    <row r="31" spans="6:9" x14ac:dyDescent="0.2">
      <c r="F31" s="100"/>
      <c r="G31" s="42">
        <f t="shared" si="0"/>
        <v>9437</v>
      </c>
      <c r="H31" s="43">
        <f>'T1'!C19</f>
        <v>162.87</v>
      </c>
      <c r="I31" s="43">
        <f>'T3'!C19</f>
        <v>129.19</v>
      </c>
    </row>
    <row r="32" spans="6:9" ht="12" customHeight="1" x14ac:dyDescent="0.2">
      <c r="F32" s="100"/>
      <c r="G32" s="42">
        <f t="shared" si="0"/>
        <v>9467</v>
      </c>
      <c r="H32" s="43">
        <f>'T1'!C20</f>
        <v>180.95</v>
      </c>
      <c r="I32" s="43">
        <f>'T3'!C20</f>
        <v>126.24</v>
      </c>
    </row>
    <row r="33" spans="6:9" ht="12" customHeight="1" x14ac:dyDescent="0.2">
      <c r="F33" s="100"/>
      <c r="G33" s="42">
        <f t="shared" si="0"/>
        <v>9498</v>
      </c>
      <c r="H33" s="43">
        <f>'T1'!C28</f>
        <v>139.44</v>
      </c>
      <c r="I33" s="43">
        <f>'T3'!C28</f>
        <v>127.93</v>
      </c>
    </row>
    <row r="34" spans="6:9" x14ac:dyDescent="0.2">
      <c r="F34" s="100"/>
      <c r="G34" s="42">
        <f t="shared" si="0"/>
        <v>9529</v>
      </c>
      <c r="H34" s="43">
        <f>'T1'!C29</f>
        <v>132.80000000000001</v>
      </c>
      <c r="I34" s="43">
        <f>'T3'!C29</f>
        <v>127.66</v>
      </c>
    </row>
    <row r="35" spans="6:9" x14ac:dyDescent="0.2">
      <c r="F35" s="100"/>
      <c r="G35" s="42">
        <f t="shared" si="0"/>
        <v>9557</v>
      </c>
      <c r="H35" s="43">
        <f>'T1'!C30</f>
        <v>154.59</v>
      </c>
      <c r="I35" s="43">
        <f>'T3'!C30</f>
        <v>127.51</v>
      </c>
    </row>
    <row r="36" spans="6:9" x14ac:dyDescent="0.2">
      <c r="F36" s="100"/>
      <c r="G36" s="42">
        <f t="shared" si="0"/>
        <v>9588</v>
      </c>
      <c r="H36" s="43">
        <f>'T1'!C31</f>
        <v>0</v>
      </c>
      <c r="I36" s="43">
        <f>'T3'!C31</f>
        <v>0</v>
      </c>
    </row>
    <row r="37" spans="6:9" x14ac:dyDescent="0.2">
      <c r="F37" s="100"/>
      <c r="G37" s="42">
        <f t="shared" si="0"/>
        <v>9618</v>
      </c>
      <c r="H37" s="43">
        <f>'T1'!C32</f>
        <v>0</v>
      </c>
      <c r="I37" s="43">
        <f>'T3'!C32</f>
        <v>0</v>
      </c>
    </row>
    <row r="38" spans="6:9" x14ac:dyDescent="0.2">
      <c r="F38" s="100"/>
      <c r="G38" s="42">
        <f t="shared" si="0"/>
        <v>9649</v>
      </c>
      <c r="H38" s="43">
        <f>'T1'!C33</f>
        <v>0</v>
      </c>
      <c r="I38" s="43">
        <f>'T3'!C33</f>
        <v>0</v>
      </c>
    </row>
    <row r="39" spans="6:9" x14ac:dyDescent="0.2">
      <c r="F39" s="100"/>
      <c r="G39" s="42">
        <f t="shared" si="0"/>
        <v>9679</v>
      </c>
      <c r="H39" s="43">
        <f>'T1'!C34</f>
        <v>0</v>
      </c>
      <c r="I39" s="43">
        <f>'T3'!C34</f>
        <v>0</v>
      </c>
    </row>
    <row r="40" spans="6:9" x14ac:dyDescent="0.2">
      <c r="F40" s="100"/>
      <c r="G40" s="42">
        <f t="shared" si="0"/>
        <v>9710</v>
      </c>
      <c r="H40" s="43">
        <f>'T1'!C35</f>
        <v>0</v>
      </c>
      <c r="I40" s="43">
        <f>'T3'!C35</f>
        <v>0</v>
      </c>
    </row>
    <row r="41" spans="6:9" x14ac:dyDescent="0.2">
      <c r="F41" s="100"/>
      <c r="G41" s="42">
        <f t="shared" si="0"/>
        <v>9741</v>
      </c>
      <c r="H41" s="43">
        <f>'T1'!C36</f>
        <v>0</v>
      </c>
      <c r="I41" s="43">
        <f>'T3'!C36</f>
        <v>0</v>
      </c>
    </row>
    <row r="42" spans="6:9" x14ac:dyDescent="0.2">
      <c r="F42" s="100"/>
      <c r="G42" s="42">
        <f t="shared" si="0"/>
        <v>9771</v>
      </c>
      <c r="H42" s="43">
        <f>'T1'!C37</f>
        <v>0</v>
      </c>
      <c r="I42" s="43">
        <f>'T3'!C37</f>
        <v>0</v>
      </c>
    </row>
    <row r="43" spans="6:9" x14ac:dyDescent="0.2">
      <c r="F43" s="100"/>
      <c r="G43" s="42">
        <f t="shared" si="0"/>
        <v>9802</v>
      </c>
      <c r="H43" s="43">
        <f>'T1'!C38</f>
        <v>0</v>
      </c>
      <c r="I43" s="43">
        <f>'T3'!C38</f>
        <v>0</v>
      </c>
    </row>
    <row r="44" spans="6:9" x14ac:dyDescent="0.2">
      <c r="F44" s="100"/>
      <c r="G44" s="42">
        <f t="shared" si="0"/>
        <v>9832</v>
      </c>
      <c r="H44" s="43">
        <f>'T1'!C39</f>
        <v>0</v>
      </c>
      <c r="I44" s="43">
        <f>'T3'!C39</f>
        <v>0</v>
      </c>
    </row>
  </sheetData>
  <sheetProtection selectLockedCells="1"/>
  <mergeCells count="4">
    <mergeCell ref="D1:D11"/>
    <mergeCell ref="G17:I17"/>
    <mergeCell ref="G18:I18"/>
    <mergeCell ref="H19:I19"/>
  </mergeCells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topLeftCell="A13" zoomScaleNormal="100" workbookViewId="0"/>
  </sheetViews>
  <sheetFormatPr baseColWidth="10" defaultColWidth="11.42578125" defaultRowHeight="12.75" x14ac:dyDescent="0.2"/>
  <cols>
    <col min="1" max="1" width="1.7109375" style="22" customWidth="1"/>
    <col min="2" max="2" width="25.7109375" style="23" customWidth="1"/>
    <col min="3" max="3" width="15.7109375" style="23" customWidth="1"/>
    <col min="4" max="4" width="1.7109375" style="23" customWidth="1"/>
    <col min="5" max="5" width="25.7109375" style="23" customWidth="1"/>
    <col min="6" max="16384" width="11.42578125" style="23"/>
  </cols>
  <sheetData>
    <row r="3" spans="1:2" x14ac:dyDescent="0.2">
      <c r="B3" s="22"/>
    </row>
    <row r="4" spans="1:2" x14ac:dyDescent="0.2">
      <c r="B4" s="22"/>
    </row>
    <row r="5" spans="1:2" x14ac:dyDescent="0.2">
      <c r="B5" s="22"/>
    </row>
    <row r="6" spans="1:2" x14ac:dyDescent="0.2">
      <c r="B6" s="22"/>
    </row>
    <row r="7" spans="1:2" x14ac:dyDescent="0.2">
      <c r="B7" s="22"/>
    </row>
    <row r="8" spans="1:2" x14ac:dyDescent="0.2">
      <c r="B8" s="22"/>
    </row>
    <row r="9" spans="1:2" x14ac:dyDescent="0.2">
      <c r="B9" s="22"/>
    </row>
    <row r="10" spans="1:2" x14ac:dyDescent="0.2">
      <c r="B10" s="22"/>
    </row>
    <row r="11" spans="1:2" x14ac:dyDescent="0.2">
      <c r="B11" s="22"/>
    </row>
    <row r="12" spans="1:2" x14ac:dyDescent="0.2">
      <c r="B12" s="22"/>
    </row>
    <row r="13" spans="1:2" x14ac:dyDescent="0.2">
      <c r="B13" s="22"/>
    </row>
    <row r="14" spans="1:2" x14ac:dyDescent="0.2">
      <c r="B14" s="22"/>
    </row>
    <row r="15" spans="1:2" x14ac:dyDescent="0.2">
      <c r="B15" s="22"/>
    </row>
    <row r="16" spans="1:2" x14ac:dyDescent="0.2">
      <c r="A16" s="23"/>
      <c r="B16" s="22"/>
    </row>
    <row r="17" spans="1:2" x14ac:dyDescent="0.2">
      <c r="A17" s="23"/>
      <c r="B17" s="22"/>
    </row>
    <row r="18" spans="1:2" x14ac:dyDescent="0.2">
      <c r="A18" s="23"/>
      <c r="B18" s="22"/>
    </row>
    <row r="19" spans="1:2" x14ac:dyDescent="0.2">
      <c r="B19" s="24"/>
    </row>
    <row r="20" spans="1:2" x14ac:dyDescent="0.2">
      <c r="B20" s="22"/>
    </row>
    <row r="21" spans="1:2" x14ac:dyDescent="0.2">
      <c r="A21" s="25" t="s">
        <v>2</v>
      </c>
      <c r="B21" s="22"/>
    </row>
    <row r="23" spans="1:2" ht="11.1" customHeight="1" x14ac:dyDescent="0.2">
      <c r="A23" s="23"/>
      <c r="B23" s="25" t="s">
        <v>3</v>
      </c>
    </row>
    <row r="24" spans="1:2" ht="11.1" customHeight="1" x14ac:dyDescent="0.2">
      <c r="A24" s="23"/>
      <c r="B24" s="94" t="s">
        <v>133</v>
      </c>
    </row>
    <row r="25" spans="1:2" ht="11.1" customHeight="1" x14ac:dyDescent="0.2">
      <c r="A25" s="23"/>
    </row>
    <row r="26" spans="1:2" ht="11.1" customHeight="1" x14ac:dyDescent="0.2">
      <c r="A26" s="23"/>
      <c r="B26" s="26" t="s">
        <v>50</v>
      </c>
    </row>
    <row r="27" spans="1:2" ht="11.1" customHeight="1" x14ac:dyDescent="0.2">
      <c r="A27" s="23"/>
      <c r="B27" s="94" t="s">
        <v>135</v>
      </c>
    </row>
    <row r="28" spans="1:2" ht="11.1" customHeight="1" x14ac:dyDescent="0.2">
      <c r="A28" s="23"/>
      <c r="B28" s="27"/>
    </row>
    <row r="29" spans="1:2" ht="11.1" customHeight="1" x14ac:dyDescent="0.2">
      <c r="A29" s="23"/>
      <c r="B29" s="25"/>
    </row>
    <row r="30" spans="1:2" ht="11.1" customHeight="1" x14ac:dyDescent="0.2">
      <c r="A30" s="23"/>
      <c r="B30" s="27"/>
    </row>
    <row r="31" spans="1:2" ht="11.1" customHeight="1" x14ac:dyDescent="0.2">
      <c r="A31" s="23"/>
      <c r="B31" s="27"/>
    </row>
    <row r="32" spans="1:2" ht="11.1" customHeight="1" x14ac:dyDescent="0.2">
      <c r="A32" s="23"/>
      <c r="B32" s="26"/>
    </row>
    <row r="33" spans="1:5" ht="80.45" customHeight="1" x14ac:dyDescent="0.2">
      <c r="A33" s="23"/>
    </row>
    <row r="34" spans="1:5" ht="10.9" customHeight="1" x14ac:dyDescent="0.2">
      <c r="A34" s="28" t="s">
        <v>4</v>
      </c>
      <c r="B34" s="29"/>
      <c r="C34" s="29"/>
      <c r="D34" s="30" t="s">
        <v>5</v>
      </c>
      <c r="E34" s="31"/>
    </row>
    <row r="35" spans="1:5" ht="10.9" customHeight="1" x14ac:dyDescent="0.2">
      <c r="A35" s="29"/>
      <c r="B35" s="29"/>
      <c r="C35" s="29"/>
      <c r="D35" s="31"/>
      <c r="E35" s="31"/>
    </row>
    <row r="36" spans="1:5" ht="10.9" customHeight="1" x14ac:dyDescent="0.2">
      <c r="A36" s="29"/>
      <c r="B36" s="32" t="s">
        <v>6</v>
      </c>
      <c r="C36" s="29"/>
      <c r="D36" s="31">
        <v>0</v>
      </c>
      <c r="E36" s="31" t="s">
        <v>7</v>
      </c>
    </row>
    <row r="37" spans="1:5" ht="10.9" customHeight="1" x14ac:dyDescent="0.2">
      <c r="A37" s="29"/>
      <c r="B37" s="29" t="s">
        <v>37</v>
      </c>
      <c r="C37" s="29"/>
      <c r="D37" s="29"/>
      <c r="E37" s="31" t="s">
        <v>8</v>
      </c>
    </row>
    <row r="38" spans="1:5" ht="10.9" customHeight="1" x14ac:dyDescent="0.2">
      <c r="A38" s="29"/>
      <c r="B38" s="29" t="s">
        <v>38</v>
      </c>
      <c r="C38" s="29"/>
      <c r="D38" s="29"/>
      <c r="E38" s="31" t="s">
        <v>9</v>
      </c>
    </row>
    <row r="39" spans="1:5" ht="10.9" customHeight="1" x14ac:dyDescent="0.2">
      <c r="A39" s="29"/>
      <c r="B39" s="29" t="s">
        <v>10</v>
      </c>
      <c r="C39" s="29"/>
      <c r="D39" s="31" t="s">
        <v>11</v>
      </c>
      <c r="E39" s="31" t="s">
        <v>12</v>
      </c>
    </row>
    <row r="40" spans="1:5" ht="10.9" customHeight="1" x14ac:dyDescent="0.2">
      <c r="A40" s="29"/>
      <c r="B40" s="29" t="s">
        <v>13</v>
      </c>
      <c r="C40" s="29"/>
      <c r="D40" s="31" t="s">
        <v>14</v>
      </c>
      <c r="E40" s="31" t="s">
        <v>15</v>
      </c>
    </row>
    <row r="41" spans="1:5" ht="10.9" customHeight="1" x14ac:dyDescent="0.2">
      <c r="A41" s="29"/>
      <c r="B41" s="32"/>
      <c r="C41" s="33"/>
      <c r="D41" s="31" t="s">
        <v>16</v>
      </c>
      <c r="E41" s="31" t="s">
        <v>17</v>
      </c>
    </row>
    <row r="42" spans="1:5" ht="10.9" customHeight="1" x14ac:dyDescent="0.2">
      <c r="A42" s="29"/>
      <c r="B42" s="29" t="s">
        <v>40</v>
      </c>
      <c r="C42" s="33"/>
      <c r="D42" s="31" t="s">
        <v>18</v>
      </c>
      <c r="E42" s="31" t="s">
        <v>19</v>
      </c>
    </row>
    <row r="43" spans="1:5" ht="10.9" customHeight="1" x14ac:dyDescent="0.2">
      <c r="A43" s="29"/>
      <c r="B43" s="29" t="s">
        <v>41</v>
      </c>
      <c r="C43" s="33"/>
      <c r="D43" s="31" t="s">
        <v>20</v>
      </c>
      <c r="E43" s="31" t="s">
        <v>21</v>
      </c>
    </row>
    <row r="44" spans="1:5" ht="10.9" customHeight="1" x14ac:dyDescent="0.2">
      <c r="A44" s="33"/>
      <c r="B44" s="34"/>
      <c r="C44" s="33"/>
      <c r="D44" s="29"/>
      <c r="E44" s="31" t="s">
        <v>22</v>
      </c>
    </row>
    <row r="45" spans="1:5" ht="10.9" customHeight="1" x14ac:dyDescent="0.2">
      <c r="A45" s="33"/>
      <c r="B45" s="34"/>
      <c r="C45" s="33"/>
      <c r="D45" s="31" t="s">
        <v>23</v>
      </c>
      <c r="E45" s="31" t="s">
        <v>24</v>
      </c>
    </row>
    <row r="46" spans="1:5" ht="10.9" customHeight="1" x14ac:dyDescent="0.2">
      <c r="A46" s="33"/>
      <c r="B46" s="34"/>
      <c r="C46" s="33"/>
      <c r="D46" s="31" t="s">
        <v>25</v>
      </c>
      <c r="E46" s="31" t="s">
        <v>26</v>
      </c>
    </row>
    <row r="47" spans="1:5" ht="10.9" customHeight="1" x14ac:dyDescent="0.2">
      <c r="A47" s="33"/>
      <c r="B47" s="34"/>
      <c r="C47" s="33"/>
      <c r="D47" s="31" t="s">
        <v>27</v>
      </c>
      <c r="E47" s="31" t="s">
        <v>28</v>
      </c>
    </row>
    <row r="48" spans="1:5" ht="10.9" customHeight="1" x14ac:dyDescent="0.2">
      <c r="A48" s="33"/>
      <c r="B48" s="34"/>
      <c r="C48" s="33"/>
      <c r="D48" s="31" t="s">
        <v>29</v>
      </c>
      <c r="E48" s="31" t="s">
        <v>30</v>
      </c>
    </row>
    <row r="49" spans="1:5" ht="10.9" customHeight="1" x14ac:dyDescent="0.2">
      <c r="A49" s="33"/>
      <c r="B49" s="34"/>
      <c r="C49" s="33"/>
      <c r="D49" s="29"/>
      <c r="E49" s="31"/>
    </row>
    <row r="50" spans="1:5" ht="10.9" customHeight="1" x14ac:dyDescent="0.2">
      <c r="A50" s="33"/>
      <c r="B50" s="34"/>
      <c r="C50" s="33"/>
      <c r="D50" s="29"/>
      <c r="E50" s="31"/>
    </row>
    <row r="51" spans="1:5" ht="10.9" customHeight="1" x14ac:dyDescent="0.2">
      <c r="A51" s="29"/>
      <c r="B51" s="32" t="s">
        <v>31</v>
      </c>
      <c r="C51" s="33"/>
    </row>
    <row r="52" spans="1:5" ht="10.9" customHeight="1" x14ac:dyDescent="0.2">
      <c r="A52" s="29"/>
      <c r="B52" s="95" t="s">
        <v>132</v>
      </c>
      <c r="C52" s="33"/>
    </row>
    <row r="53" spans="1:5" ht="10.9" customHeight="1" x14ac:dyDescent="0.2">
      <c r="A53" s="29"/>
      <c r="B53" s="35"/>
      <c r="C53" s="33"/>
    </row>
    <row r="54" spans="1:5" ht="30" customHeight="1" x14ac:dyDescent="0.2">
      <c r="A54" s="29"/>
      <c r="B54" s="35"/>
      <c r="C54" s="33"/>
    </row>
    <row r="55" spans="1:5" ht="18" customHeight="1" x14ac:dyDescent="0.2">
      <c r="A55" s="23"/>
      <c r="B55" s="105" t="s">
        <v>32</v>
      </c>
      <c r="C55" s="105"/>
      <c r="D55" s="105"/>
    </row>
    <row r="56" spans="1:5" ht="18" customHeight="1" x14ac:dyDescent="0.2">
      <c r="A56" s="33"/>
      <c r="B56" s="105"/>
      <c r="C56" s="105"/>
      <c r="D56" s="105"/>
    </row>
    <row r="57" spans="1:5" ht="10.9" customHeight="1" x14ac:dyDescent="0.2">
      <c r="A57" s="33"/>
      <c r="B57" s="36" t="s">
        <v>33</v>
      </c>
      <c r="C57" s="33"/>
    </row>
    <row r="58" spans="1:5" ht="10.9" customHeight="1" x14ac:dyDescent="0.2">
      <c r="A58" s="33"/>
      <c r="C58" s="33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7"/>
  <sheetViews>
    <sheetView zoomScaleNormal="100" workbookViewId="0">
      <selection activeCell="F2" sqref="F2"/>
    </sheetView>
  </sheetViews>
  <sheetFormatPr baseColWidth="10" defaultColWidth="11.5703125" defaultRowHeight="12" x14ac:dyDescent="0.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 x14ac:dyDescent="0.3">
      <c r="A1" s="106" t="s">
        <v>34</v>
      </c>
      <c r="B1" s="106"/>
      <c r="C1" s="1"/>
      <c r="D1" s="107"/>
    </row>
    <row r="2" spans="1:4" s="5" customFormat="1" ht="20.65" customHeight="1" x14ac:dyDescent="0.2">
      <c r="A2" s="4"/>
      <c r="C2" s="6" t="s">
        <v>35</v>
      </c>
      <c r="D2" s="108"/>
    </row>
    <row r="3" spans="1:4" s="5" customFormat="1" ht="12" customHeight="1" x14ac:dyDescent="0.2">
      <c r="A3" s="4"/>
      <c r="C3" s="7"/>
      <c r="D3" s="108"/>
    </row>
    <row r="4" spans="1:4" s="5" customFormat="1" ht="12" customHeight="1" x14ac:dyDescent="0.2">
      <c r="A4" s="4"/>
      <c r="B4" s="109" t="s">
        <v>61</v>
      </c>
      <c r="D4" s="108"/>
    </row>
    <row r="5" spans="1:4" s="5" customFormat="1" ht="12" customHeight="1" x14ac:dyDescent="0.2">
      <c r="A5" s="4"/>
      <c r="B5" s="110"/>
      <c r="C5" s="11"/>
      <c r="D5" s="108"/>
    </row>
    <row r="6" spans="1:4" s="5" customFormat="1" ht="24" customHeight="1" x14ac:dyDescent="0.2">
      <c r="A6" s="4"/>
      <c r="B6" s="12" t="s">
        <v>36</v>
      </c>
      <c r="C6" s="10"/>
      <c r="D6" s="108"/>
    </row>
    <row r="7" spans="1:4" s="5" customFormat="1" ht="12" customHeight="1" x14ac:dyDescent="0.2">
      <c r="A7" s="4"/>
      <c r="B7" s="8"/>
      <c r="C7" s="10"/>
      <c r="D7" s="108"/>
    </row>
    <row r="8" spans="1:4" x14ac:dyDescent="0.2">
      <c r="A8" s="38">
        <v>1</v>
      </c>
      <c r="B8" s="44" t="s">
        <v>51</v>
      </c>
      <c r="C8" s="44"/>
    </row>
    <row r="9" spans="1:4" ht="12.75" x14ac:dyDescent="0.2">
      <c r="A9" s="45"/>
      <c r="B9" s="46" t="s">
        <v>52</v>
      </c>
      <c r="C9" s="47">
        <v>4</v>
      </c>
    </row>
    <row r="10" spans="1:4" ht="12.75" x14ac:dyDescent="0.2">
      <c r="A10" s="45"/>
      <c r="B10" s="46" t="s">
        <v>53</v>
      </c>
      <c r="C10" s="47">
        <v>5</v>
      </c>
    </row>
    <row r="11" spans="1:4" ht="12.75" x14ac:dyDescent="0.2">
      <c r="A11" s="45"/>
      <c r="B11" s="46" t="s">
        <v>54</v>
      </c>
      <c r="C11" s="47">
        <v>6</v>
      </c>
    </row>
    <row r="12" spans="1:4" x14ac:dyDescent="0.2">
      <c r="A12" s="47"/>
      <c r="B12" s="46" t="s">
        <v>55</v>
      </c>
      <c r="C12" s="47">
        <v>6</v>
      </c>
    </row>
    <row r="13" spans="1:4" ht="12.75" x14ac:dyDescent="0.2">
      <c r="A13" s="45"/>
      <c r="B13" s="46" t="s">
        <v>56</v>
      </c>
      <c r="C13" s="47">
        <v>7</v>
      </c>
    </row>
    <row r="14" spans="1:4" x14ac:dyDescent="0.2">
      <c r="A14" s="48"/>
      <c r="B14" s="49"/>
      <c r="C14" s="50"/>
    </row>
    <row r="15" spans="1:4" ht="12.75" x14ac:dyDescent="0.2">
      <c r="A15" s="51">
        <v>2</v>
      </c>
      <c r="B15" s="47" t="s">
        <v>57</v>
      </c>
      <c r="C15" s="52"/>
    </row>
    <row r="16" spans="1:4" ht="12.75" x14ac:dyDescent="0.2">
      <c r="A16" s="45"/>
      <c r="B16" s="46" t="s">
        <v>52</v>
      </c>
      <c r="C16" s="47">
        <v>8</v>
      </c>
    </row>
    <row r="17" spans="1:6" ht="12.75" x14ac:dyDescent="0.2">
      <c r="A17" s="45"/>
      <c r="B17" s="46" t="s">
        <v>53</v>
      </c>
      <c r="C17" s="47">
        <v>9</v>
      </c>
    </row>
    <row r="18" spans="1:6" ht="12.75" x14ac:dyDescent="0.2">
      <c r="A18" s="45"/>
      <c r="B18" s="46" t="s">
        <v>54</v>
      </c>
      <c r="C18" s="47">
        <v>10</v>
      </c>
      <c r="F18" s="37"/>
    </row>
    <row r="19" spans="1:6" x14ac:dyDescent="0.2">
      <c r="A19" s="53"/>
      <c r="B19" s="46" t="s">
        <v>55</v>
      </c>
      <c r="C19" s="47">
        <v>10</v>
      </c>
    </row>
    <row r="20" spans="1:6" ht="12.75" x14ac:dyDescent="0.2">
      <c r="A20" s="45"/>
      <c r="B20" s="46" t="s">
        <v>56</v>
      </c>
      <c r="C20" s="47">
        <v>11</v>
      </c>
    </row>
    <row r="21" spans="1:6" x14ac:dyDescent="0.2">
      <c r="A21" s="53"/>
      <c r="B21" s="54"/>
      <c r="C21" s="50"/>
    </row>
    <row r="22" spans="1:6" x14ac:dyDescent="0.2">
      <c r="A22" s="47" t="s">
        <v>58</v>
      </c>
      <c r="B22" s="47" t="s">
        <v>59</v>
      </c>
      <c r="C22" s="50"/>
    </row>
    <row r="23" spans="1:6" ht="12.75" x14ac:dyDescent="0.2">
      <c r="A23" s="45"/>
      <c r="B23" s="46" t="s">
        <v>52</v>
      </c>
      <c r="C23" s="47">
        <v>12</v>
      </c>
    </row>
    <row r="24" spans="1:6" x14ac:dyDescent="0.2">
      <c r="A24" s="47"/>
      <c r="B24" s="46" t="s">
        <v>53</v>
      </c>
      <c r="C24" s="47">
        <v>13</v>
      </c>
    </row>
    <row r="25" spans="1:6" ht="12.75" x14ac:dyDescent="0.2">
      <c r="A25" s="45"/>
      <c r="B25" s="46" t="s">
        <v>54</v>
      </c>
      <c r="C25" s="47">
        <v>14</v>
      </c>
    </row>
    <row r="26" spans="1:6" x14ac:dyDescent="0.2">
      <c r="A26" s="55"/>
      <c r="B26" s="46" t="s">
        <v>55</v>
      </c>
      <c r="C26" s="9">
        <v>14</v>
      </c>
    </row>
    <row r="27" spans="1:6" x14ac:dyDescent="0.2">
      <c r="A27" s="47"/>
      <c r="B27" s="46" t="s">
        <v>60</v>
      </c>
      <c r="C27" s="47">
        <v>15</v>
      </c>
    </row>
  </sheetData>
  <mergeCells count="3">
    <mergeCell ref="A1:B1"/>
    <mergeCell ref="D1:D7"/>
    <mergeCell ref="B4:B5"/>
  </mergeCells>
  <hyperlinks>
    <hyperlink ref="C11" location="'T1'!T2" display="'T1'!T2" xr:uid="{0DD8B57A-281D-432D-BE13-A7C47A8ECEB8}"/>
    <hyperlink ref="C13" location="'T1'!AD2" display="'T1'!AD2" xr:uid="{C9BEE56B-1D1D-49C9-BD28-DC974F573B8B}"/>
    <hyperlink ref="C20" location="'T2'!AD2" display="'T2'!AD2" xr:uid="{E762CAAC-C5AD-473D-A308-FF5F0AEFE359}"/>
    <hyperlink ref="A22" location="'T3'!A1" display="3" xr:uid="{69F3CD9C-4100-47C3-936A-B3CB1FCF9971}"/>
    <hyperlink ref="B22" location="'T3'!A1" display="Index der tätigen Personen im Land Berlin nach Wirtschaftsbereichen" xr:uid="{6B479B9F-4481-4FE1-94B4-9507E1EB87D8}"/>
    <hyperlink ref="B9" location="'T1'!A2" display="Wirtschaftszweig H Verkehr und Lagerei" xr:uid="{2B75659E-21EE-4B77-A7F2-6B94D54C3686}"/>
    <hyperlink ref="B10" location="'T1'!K2" display="Wirtschaftszweig J Information und Kommunikation" xr:uid="{4A58592E-EB61-4B19-902B-C1EFE1DCACE0}"/>
    <hyperlink ref="B11" location="'T1'!T2" display="Wirtschaftszweig L Grundstücks- und Wohnungswesen" xr:uid="{973493FA-D66D-474E-ABF3-DCC8358FB55C}"/>
    <hyperlink ref="B13" location="'T1'!AD2" display="Wirtschaftszweig N Erbringung von sonstigen wirtschaftlichen Dienstleistungen." xr:uid="{1CAC0DE7-C3E8-4FB3-8C6D-DCFA0FA67014}"/>
    <hyperlink ref="B12" location="'T1'!T2" display="Wirtschaftszweig M  Freiberufliche, wissenschaftliche und technische Dienstleistungen" xr:uid="{C8FF5523-5BC8-4E65-9BE6-EF06CA9881BA}"/>
    <hyperlink ref="C9" location="'T1'!A2" display="'T1'!A2" xr:uid="{421881C3-2C0E-4DFC-8A59-7E31CA1DDBFB}"/>
    <hyperlink ref="C10" location="'T1'!K2" display="'T1'!K2" xr:uid="{B282C3FA-E90A-4530-B541-74D6279593DA}"/>
    <hyperlink ref="A15" location="'T2'!A1" display="'T2'!A1" xr:uid="{B1305660-325D-4956-BC14-922D5A313F40}"/>
    <hyperlink ref="B15" location="'T2'!A1" display="Nominaler Umsatzindex im Land Berlin nach Wirtschaftsbereichen" xr:uid="{C5DFC03D-A946-4335-B977-E09F8C722CF8}"/>
    <hyperlink ref="B16" location="'T2'!A2" display="Wirtschaftszweig H Verkehr und Lagerei" xr:uid="{16735F8A-935E-44C8-A7BD-F1F61BD4D416}"/>
    <hyperlink ref="C16" location="'T2'!A2" display="'T2'!A2" xr:uid="{8C6CE210-F2BA-448C-983E-CAE0B1BA02AC}"/>
    <hyperlink ref="C17" location="'T2'!K2" display="'T2'!K2" xr:uid="{E75861C5-A1DF-4820-A758-764E8BE017CC}"/>
    <hyperlink ref="B17" location="'T2'!K2" display="Wirtschaftszweig J Information und Kommunikation" xr:uid="{D89AF434-E5CE-432A-981D-6EF848566A92}"/>
    <hyperlink ref="C18" location="'T2'!T2" display="'T2'!T2" xr:uid="{7B71C324-DAAC-439B-B8F7-B14BC9FADEC7}"/>
    <hyperlink ref="B18" location="'T2'!T2" display="Wirtschaftszweig L Grundstücks- und Wohnungswesen" xr:uid="{AA5FA5F0-4C4E-43D3-B5B0-98B45C3525CD}"/>
    <hyperlink ref="B19" location="'T2'!T2" display="Wirtschaftszweig M  Freiberufliche, wissenschaftliche und technische Dienstleistungen" xr:uid="{7E0861D5-3A76-4092-AB0A-AF33AFD17666}"/>
    <hyperlink ref="B20" location="'T2'!AD2" display="Wirtschaftszweig N Erbringung von sonstigen wirtschaftlichen Dienstleistungen." xr:uid="{D7CB5E38-5F32-417C-9B3C-87CA79D82907}"/>
    <hyperlink ref="B23" location="'T3'!A2" display="Wirtschaftszweig H Verkehr und Lagerei" xr:uid="{C25CA6F0-F5D3-42C4-9EC9-E1E101B634A3}"/>
    <hyperlink ref="C23" location="'T3'!A2" display="'T3'!A2" xr:uid="{23515E5E-2841-44FC-BB6B-56A6F060473B}"/>
    <hyperlink ref="B25:B26" location="'T3'!X2" display="Wirtschaftszweig L Grundstücks- und Wohnungswesen" xr:uid="{35BFB5C2-6C0D-49D5-9448-5B1BDA1C4346}"/>
    <hyperlink ref="C25" location="'T3'!T2" display="'T3'!T2" xr:uid="{D4C08FEE-730E-4EDA-9626-4287634F2342}"/>
    <hyperlink ref="C12" location="'T1'!T2" display="'T1'!T2" xr:uid="{4DB5BDDD-52AB-40DB-9B03-1D421D339EF8}"/>
    <hyperlink ref="C19" location="'T2'!T2" display="'T2'!T2" xr:uid="{B18ECCA3-4302-4EC5-B596-5F5C72985A77}"/>
    <hyperlink ref="C26" location="Inhaltsverzeichnis!T2" display="Inhaltsverzeichnis!T2" xr:uid="{E166CB89-0C6B-4F1D-B3A5-7A71B05C5EE8}"/>
    <hyperlink ref="B8" location="'T1'!A1" display="Realer Umsatzindex im Land Berlin nach Wirtschaftsbereichen" xr:uid="{4FA8ADED-C9E6-42D7-B60A-8AFCFB51B7E8}"/>
    <hyperlink ref="A8" location="'T1'!A1" display="'T1'!A1" xr:uid="{4401F654-3084-4EE3-8E60-062830B4492A}"/>
    <hyperlink ref="B24" location="'T3'!K2" display="Wirtschaftszweig J Information und Kommunikation" xr:uid="{776557D8-9B28-4C2C-8A93-0EFCF1A34F7E}"/>
    <hyperlink ref="C24" location="'T3'!K2" display="'T3'!K2" xr:uid="{83688CCB-FF20-4AB0-8D78-C453BDAB87A1}"/>
    <hyperlink ref="B25" location="'T3'!T2" display="Wirtschaftszweig L Grundstücks- und Wohnungswesen" xr:uid="{5B85CF32-575D-454E-91E6-2557EAF9A6DB}"/>
    <hyperlink ref="B26" location="'T3'!T2" display="Wirtschaftszweig M  Freiberufliche, wissenschaftliche und technische Dienstleistungen" xr:uid="{B17B6E8F-45D5-4685-B51C-CE7591A2D9F1}"/>
    <hyperlink ref="B27" location="'T3'!AD2" display="Wirtschaftszweig N Erbringung von sonstigen wirtschaftlichen Dienstleistungen" xr:uid="{C13F017B-C6BA-470E-BBEB-5314D16EBA5F}"/>
    <hyperlink ref="C27" location="'T3'!AD2" display="'T3'!AD2" xr:uid="{7E9C79E8-C034-4545-80A5-A79B18844134}"/>
    <hyperlink ref="B4" r:id="rId1" display="Metadaten zu dieser Statistik" xr:uid="{C50C46D0-1D28-4584-A13A-50A37015C8F2}"/>
    <hyperlink ref="B4:B5" r:id="rId2" display="https://www.statistik-berlin-brandenburg.de/publikationen/Metadaten/MD_47414_2025.pdf" xr:uid="{074A0D0F-1D4D-49C0-ABDE-EBA62DFAC285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ignoredErrors>
    <ignoredError sqref="A22" numberStoredAsText="1"/>
  </ignoredError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3E7BE-D44F-4C4E-9E0C-F32BEC0E01BE}">
  <sheetPr codeName="Tabelle4"/>
  <dimension ref="A1:AM176"/>
  <sheetViews>
    <sheetView zoomScaleNormal="100" workbookViewId="0">
      <pane ySplit="7" topLeftCell="A8" activePane="bottomLeft" state="frozen"/>
      <selection pane="bottomLeft" activeCell="M33" sqref="M33"/>
    </sheetView>
  </sheetViews>
  <sheetFormatPr baseColWidth="10" defaultColWidth="9.28515625" defaultRowHeight="12.75" x14ac:dyDescent="0.2"/>
  <cols>
    <col min="1" max="1" width="4" style="85" customWidth="1"/>
    <col min="2" max="2" width="7.7109375" style="85" customWidth="1"/>
    <col min="3" max="3" width="10.7109375" style="85" customWidth="1"/>
    <col min="4" max="4" width="5.85546875" style="85" customWidth="1"/>
    <col min="5" max="5" width="11.7109375" style="85" customWidth="1"/>
    <col min="6" max="6" width="9.7109375" style="85" customWidth="1"/>
    <col min="7" max="7" width="7.28515625" style="85" customWidth="1"/>
    <col min="8" max="8" width="6.28515625" style="85" customWidth="1"/>
    <col min="9" max="10" width="10" style="85" customWidth="1"/>
    <col min="11" max="11" width="7.7109375" style="85" customWidth="1"/>
    <col min="12" max="12" width="6.28515625" style="85" customWidth="1"/>
    <col min="13" max="13" width="14.85546875" style="85" customWidth="1"/>
    <col min="14" max="14" width="6.140625" style="85" customWidth="1"/>
    <col min="15" max="15" width="5.85546875" style="85" customWidth="1"/>
    <col min="16" max="16" width="9.140625" style="85" customWidth="1"/>
    <col min="17" max="17" width="8.7109375" style="85" customWidth="1"/>
    <col min="18" max="18" width="6.7109375" style="86" customWidth="1"/>
    <col min="19" max="19" width="7.7109375" style="85" customWidth="1"/>
    <col min="20" max="20" width="4" style="85" customWidth="1"/>
    <col min="21" max="21" width="7.7109375" style="85" customWidth="1"/>
    <col min="22" max="22" width="6" style="85" customWidth="1"/>
    <col min="23" max="23" width="8" style="85" customWidth="1"/>
    <col min="24" max="24" width="12.28515625" style="85" customWidth="1"/>
    <col min="25" max="25" width="8.42578125" style="85" customWidth="1"/>
    <col min="26" max="26" width="7.42578125" style="85" customWidth="1"/>
    <col min="27" max="27" width="9.85546875" style="85" customWidth="1"/>
    <col min="28" max="28" width="6" style="85" customWidth="1"/>
    <col min="29" max="29" width="6.28515625" style="85" customWidth="1"/>
    <col min="30" max="30" width="6.5703125" style="85" customWidth="1"/>
    <col min="31" max="31" width="6" style="85" customWidth="1"/>
    <col min="32" max="32" width="8.5703125" style="85" customWidth="1"/>
    <col min="33" max="33" width="10.7109375" style="85" customWidth="1"/>
    <col min="34" max="34" width="8.7109375" style="85" customWidth="1"/>
    <col min="35" max="35" width="9.42578125" style="85" customWidth="1"/>
    <col min="36" max="36" width="12.140625" style="85" customWidth="1"/>
    <col min="37" max="37" width="6.7109375" style="86" customWidth="1"/>
    <col min="38" max="38" width="7.7109375" style="85" customWidth="1"/>
    <col min="39" max="16384" width="9.28515625" style="85"/>
  </cols>
  <sheetData>
    <row r="1" spans="1:39" s="58" customFormat="1" ht="12" customHeight="1" x14ac:dyDescent="0.2">
      <c r="A1" s="111" t="s">
        <v>124</v>
      </c>
      <c r="B1" s="111"/>
      <c r="C1" s="111"/>
      <c r="D1" s="111"/>
      <c r="E1" s="111"/>
      <c r="F1" s="111"/>
      <c r="G1" s="111"/>
      <c r="H1" s="111"/>
      <c r="I1" s="111"/>
      <c r="J1" s="111"/>
      <c r="K1" s="112"/>
      <c r="L1" s="112"/>
      <c r="M1" s="112"/>
      <c r="N1" s="112"/>
      <c r="O1" s="112"/>
      <c r="P1" s="112"/>
      <c r="Q1" s="112"/>
      <c r="R1" s="112"/>
      <c r="S1" s="112"/>
      <c r="T1" s="113" t="s">
        <v>124</v>
      </c>
      <c r="U1" s="113"/>
      <c r="V1" s="113"/>
      <c r="W1" s="113"/>
      <c r="X1" s="113"/>
      <c r="Y1" s="113"/>
      <c r="Z1" s="113"/>
      <c r="AA1" s="113"/>
      <c r="AB1" s="113"/>
      <c r="AC1" s="113"/>
      <c r="AD1" s="45"/>
      <c r="AE1" s="47"/>
      <c r="AF1" s="47"/>
      <c r="AG1" s="56"/>
      <c r="AH1" s="56"/>
      <c r="AI1" s="56"/>
      <c r="AJ1" s="56"/>
      <c r="AK1" s="57"/>
    </row>
    <row r="2" spans="1:39" s="56" customFormat="1" ht="12" customHeight="1" x14ac:dyDescent="0.2">
      <c r="A2" s="111" t="s">
        <v>62</v>
      </c>
      <c r="B2" s="111"/>
      <c r="C2" s="111"/>
      <c r="D2" s="111"/>
      <c r="E2" s="111"/>
      <c r="F2" s="111"/>
      <c r="G2" s="111"/>
      <c r="H2" s="111"/>
      <c r="I2" s="111"/>
      <c r="J2" s="111"/>
      <c r="K2" s="111" t="s">
        <v>122</v>
      </c>
      <c r="L2" s="111"/>
      <c r="M2" s="111"/>
      <c r="N2" s="111"/>
      <c r="O2" s="111"/>
      <c r="P2" s="111"/>
      <c r="Q2" s="111"/>
      <c r="R2" s="111"/>
      <c r="S2" s="111"/>
      <c r="T2" s="111" t="s">
        <v>125</v>
      </c>
      <c r="U2" s="111"/>
      <c r="V2" s="111"/>
      <c r="W2" s="111"/>
      <c r="X2" s="111"/>
      <c r="Y2" s="111"/>
      <c r="Z2" s="111"/>
      <c r="AA2" s="111"/>
      <c r="AB2" s="111"/>
      <c r="AC2" s="111"/>
      <c r="AD2" s="111" t="s">
        <v>123</v>
      </c>
      <c r="AE2" s="111"/>
      <c r="AF2" s="111"/>
      <c r="AG2" s="111"/>
      <c r="AH2" s="111"/>
      <c r="AI2" s="111"/>
      <c r="AJ2" s="111"/>
      <c r="AK2" s="111"/>
      <c r="AL2" s="111"/>
    </row>
    <row r="3" spans="1:39" s="56" customFormat="1" ht="3.75" customHeight="1" x14ac:dyDescent="0.2">
      <c r="K3" s="59"/>
      <c r="R3" s="60"/>
      <c r="AK3" s="60"/>
    </row>
    <row r="4" spans="1:39" s="56" customFormat="1" ht="12" customHeight="1" x14ac:dyDescent="0.2">
      <c r="A4" s="114" t="s">
        <v>63</v>
      </c>
      <c r="B4" s="115"/>
      <c r="C4" s="61" t="s">
        <v>64</v>
      </c>
      <c r="D4" s="120" t="s">
        <v>65</v>
      </c>
      <c r="E4" s="121"/>
      <c r="F4" s="121"/>
      <c r="G4" s="121"/>
      <c r="H4" s="121"/>
      <c r="I4" s="121"/>
      <c r="J4" s="121"/>
      <c r="K4" s="122" t="s">
        <v>66</v>
      </c>
      <c r="L4" s="122"/>
      <c r="M4" s="122"/>
      <c r="N4" s="122"/>
      <c r="O4" s="122"/>
      <c r="P4" s="122"/>
      <c r="Q4" s="122"/>
      <c r="R4" s="123" t="s">
        <v>63</v>
      </c>
      <c r="S4" s="114"/>
      <c r="T4" s="114" t="s">
        <v>63</v>
      </c>
      <c r="U4" s="115"/>
      <c r="V4" s="62" t="s">
        <v>67</v>
      </c>
      <c r="W4" s="126" t="s">
        <v>68</v>
      </c>
      <c r="X4" s="122"/>
      <c r="Y4" s="122"/>
      <c r="Z4" s="122"/>
      <c r="AA4" s="122"/>
      <c r="AB4" s="122"/>
      <c r="AC4" s="122"/>
      <c r="AD4" s="122" t="s">
        <v>69</v>
      </c>
      <c r="AE4" s="122"/>
      <c r="AF4" s="122"/>
      <c r="AG4" s="122"/>
      <c r="AH4" s="122"/>
      <c r="AI4" s="122"/>
      <c r="AJ4" s="122"/>
      <c r="AK4" s="123" t="s">
        <v>63</v>
      </c>
      <c r="AL4" s="114"/>
      <c r="AM4" s="19"/>
    </row>
    <row r="5" spans="1:39" s="56" customFormat="1" ht="12" customHeight="1" x14ac:dyDescent="0.2">
      <c r="A5" s="116"/>
      <c r="B5" s="117"/>
      <c r="C5" s="127" t="s">
        <v>39</v>
      </c>
      <c r="D5" s="130" t="s">
        <v>70</v>
      </c>
      <c r="E5" s="126" t="s">
        <v>71</v>
      </c>
      <c r="F5" s="122"/>
      <c r="G5" s="122"/>
      <c r="H5" s="133"/>
      <c r="I5" s="134">
        <v>52</v>
      </c>
      <c r="J5" s="136">
        <v>53</v>
      </c>
      <c r="K5" s="115" t="s">
        <v>72</v>
      </c>
      <c r="L5" s="21">
        <v>58</v>
      </c>
      <c r="M5" s="21">
        <v>59</v>
      </c>
      <c r="N5" s="21">
        <v>60</v>
      </c>
      <c r="O5" s="21">
        <v>61</v>
      </c>
      <c r="P5" s="21">
        <v>62</v>
      </c>
      <c r="Q5" s="63">
        <v>63</v>
      </c>
      <c r="R5" s="124"/>
      <c r="S5" s="116"/>
      <c r="T5" s="116"/>
      <c r="U5" s="117"/>
      <c r="V5" s="62" t="s">
        <v>73</v>
      </c>
      <c r="W5" s="130" t="s">
        <v>74</v>
      </c>
      <c r="X5" s="126" t="s">
        <v>75</v>
      </c>
      <c r="Y5" s="122"/>
      <c r="Z5" s="133"/>
      <c r="AA5" s="21">
        <v>71</v>
      </c>
      <c r="AB5" s="21">
        <v>73</v>
      </c>
      <c r="AC5" s="64">
        <v>74</v>
      </c>
      <c r="AD5" s="115" t="s">
        <v>76</v>
      </c>
      <c r="AE5" s="62" t="s">
        <v>77</v>
      </c>
      <c r="AF5" s="21">
        <v>78</v>
      </c>
      <c r="AG5" s="21" t="s">
        <v>78</v>
      </c>
      <c r="AH5" s="21" t="s">
        <v>79</v>
      </c>
      <c r="AI5" s="21" t="s">
        <v>80</v>
      </c>
      <c r="AJ5" s="64">
        <v>82</v>
      </c>
      <c r="AK5" s="124"/>
      <c r="AL5" s="116"/>
      <c r="AM5" s="19"/>
    </row>
    <row r="6" spans="1:39" s="56" customFormat="1" ht="12" customHeight="1" x14ac:dyDescent="0.2">
      <c r="A6" s="116"/>
      <c r="B6" s="117"/>
      <c r="C6" s="128"/>
      <c r="D6" s="131"/>
      <c r="E6" s="130" t="s">
        <v>81</v>
      </c>
      <c r="F6" s="65">
        <v>49</v>
      </c>
      <c r="G6" s="21">
        <v>50</v>
      </c>
      <c r="H6" s="21">
        <v>51</v>
      </c>
      <c r="I6" s="135"/>
      <c r="J6" s="137"/>
      <c r="K6" s="117"/>
      <c r="L6" s="130" t="s">
        <v>82</v>
      </c>
      <c r="M6" s="140" t="s">
        <v>83</v>
      </c>
      <c r="N6" s="130" t="s">
        <v>84</v>
      </c>
      <c r="O6" s="130" t="s">
        <v>85</v>
      </c>
      <c r="P6" s="130" t="s">
        <v>86</v>
      </c>
      <c r="Q6" s="123" t="s">
        <v>87</v>
      </c>
      <c r="R6" s="124"/>
      <c r="S6" s="116"/>
      <c r="T6" s="116"/>
      <c r="U6" s="117"/>
      <c r="V6" s="142" t="s">
        <v>88</v>
      </c>
      <c r="W6" s="131"/>
      <c r="X6" s="149" t="s">
        <v>131</v>
      </c>
      <c r="Y6" s="21">
        <v>69</v>
      </c>
      <c r="Z6" s="21" t="s">
        <v>89</v>
      </c>
      <c r="AA6" s="149" t="s">
        <v>90</v>
      </c>
      <c r="AB6" s="130" t="s">
        <v>91</v>
      </c>
      <c r="AC6" s="123" t="s">
        <v>92</v>
      </c>
      <c r="AD6" s="117"/>
      <c r="AE6" s="138" t="s">
        <v>93</v>
      </c>
      <c r="AF6" s="138" t="s">
        <v>94</v>
      </c>
      <c r="AG6" s="138" t="s">
        <v>95</v>
      </c>
      <c r="AH6" s="138" t="s">
        <v>96</v>
      </c>
      <c r="AI6" s="138" t="s">
        <v>97</v>
      </c>
      <c r="AJ6" s="145" t="s">
        <v>98</v>
      </c>
      <c r="AK6" s="124"/>
      <c r="AL6" s="116"/>
      <c r="AM6" s="19"/>
    </row>
    <row r="7" spans="1:39" s="56" customFormat="1" ht="42.6" customHeight="1" x14ac:dyDescent="0.2">
      <c r="A7" s="118"/>
      <c r="B7" s="119"/>
      <c r="C7" s="129"/>
      <c r="D7" s="132"/>
      <c r="E7" s="132"/>
      <c r="F7" s="66" t="s">
        <v>129</v>
      </c>
      <c r="G7" s="66" t="s">
        <v>99</v>
      </c>
      <c r="H7" s="66" t="s">
        <v>100</v>
      </c>
      <c r="I7" s="66" t="s">
        <v>130</v>
      </c>
      <c r="J7" s="67" t="s">
        <v>121</v>
      </c>
      <c r="K7" s="119"/>
      <c r="L7" s="132"/>
      <c r="M7" s="141"/>
      <c r="N7" s="132"/>
      <c r="O7" s="132"/>
      <c r="P7" s="132"/>
      <c r="Q7" s="125"/>
      <c r="R7" s="125"/>
      <c r="S7" s="118"/>
      <c r="T7" s="118"/>
      <c r="U7" s="119"/>
      <c r="V7" s="143"/>
      <c r="W7" s="132"/>
      <c r="X7" s="129"/>
      <c r="Y7" s="68" t="s">
        <v>101</v>
      </c>
      <c r="Z7" s="66" t="s">
        <v>102</v>
      </c>
      <c r="AA7" s="129"/>
      <c r="AB7" s="132"/>
      <c r="AC7" s="125"/>
      <c r="AD7" s="119"/>
      <c r="AE7" s="139"/>
      <c r="AF7" s="139"/>
      <c r="AG7" s="139"/>
      <c r="AH7" s="139"/>
      <c r="AI7" s="139"/>
      <c r="AJ7" s="146"/>
      <c r="AK7" s="125"/>
      <c r="AL7" s="118"/>
      <c r="AM7" s="19"/>
    </row>
    <row r="8" spans="1:39" s="69" customFormat="1" ht="12" customHeight="1" x14ac:dyDescent="0.2">
      <c r="B8" s="70"/>
      <c r="C8" s="147" t="s">
        <v>137</v>
      </c>
      <c r="D8" s="147"/>
      <c r="E8" s="147"/>
      <c r="F8" s="147"/>
      <c r="G8" s="147"/>
      <c r="H8" s="147"/>
      <c r="I8" s="147"/>
      <c r="J8" s="147"/>
      <c r="K8" s="148" t="s">
        <v>137</v>
      </c>
      <c r="L8" s="148"/>
      <c r="M8" s="148"/>
      <c r="N8" s="148"/>
      <c r="O8" s="148"/>
      <c r="P8" s="148"/>
      <c r="Q8" s="148"/>
      <c r="R8" s="71"/>
      <c r="S8" s="70"/>
      <c r="T8" s="20"/>
      <c r="U8" s="70"/>
      <c r="V8" s="147" t="s">
        <v>137</v>
      </c>
      <c r="W8" s="147"/>
      <c r="X8" s="147"/>
      <c r="Y8" s="147"/>
      <c r="Z8" s="147"/>
      <c r="AA8" s="147"/>
      <c r="AB8" s="147"/>
      <c r="AC8" s="147"/>
      <c r="AD8" s="148" t="s">
        <v>137</v>
      </c>
      <c r="AE8" s="148"/>
      <c r="AF8" s="148"/>
      <c r="AG8" s="148"/>
      <c r="AH8" s="148"/>
      <c r="AI8" s="148"/>
      <c r="AJ8" s="148"/>
      <c r="AK8" s="71"/>
      <c r="AL8" s="70"/>
    </row>
    <row r="9" spans="1:39" s="77" customFormat="1" ht="12" customHeight="1" x14ac:dyDescent="0.2">
      <c r="A9" s="76">
        <v>2025</v>
      </c>
      <c r="B9" s="73" t="s">
        <v>103</v>
      </c>
      <c r="C9" s="74">
        <v>137.32</v>
      </c>
      <c r="D9" s="74">
        <v>102.97</v>
      </c>
      <c r="E9" s="74">
        <v>77.95</v>
      </c>
      <c r="F9" s="74">
        <v>142.22999999999999</v>
      </c>
      <c r="G9" s="74">
        <v>100.24</v>
      </c>
      <c r="H9" s="74">
        <v>21.53</v>
      </c>
      <c r="I9" s="74">
        <v>160.43</v>
      </c>
      <c r="J9" s="74">
        <v>156.47999999999999</v>
      </c>
      <c r="K9" s="74">
        <v>202.69</v>
      </c>
      <c r="L9" s="74">
        <v>129.47999999999999</v>
      </c>
      <c r="M9" s="74">
        <v>272.95999999999998</v>
      </c>
      <c r="N9" s="74">
        <v>83.6</v>
      </c>
      <c r="O9" s="74">
        <v>85.2</v>
      </c>
      <c r="P9" s="74">
        <v>248.88</v>
      </c>
      <c r="Q9" s="74">
        <v>338.55</v>
      </c>
      <c r="R9" s="75">
        <v>2025</v>
      </c>
      <c r="S9" s="73" t="s">
        <v>103</v>
      </c>
      <c r="T9" s="76">
        <v>2025</v>
      </c>
      <c r="U9" s="73" t="s">
        <v>103</v>
      </c>
      <c r="V9" s="74">
        <v>80.760000000000005</v>
      </c>
      <c r="W9" s="74">
        <v>137.94</v>
      </c>
      <c r="X9" s="74">
        <v>151.15</v>
      </c>
      <c r="Y9" s="74">
        <v>121.48</v>
      </c>
      <c r="Z9" s="74">
        <v>198.03</v>
      </c>
      <c r="AA9" s="74">
        <v>88.52</v>
      </c>
      <c r="AB9" s="74">
        <v>103.17</v>
      </c>
      <c r="AC9" s="74">
        <v>270.45999999999998</v>
      </c>
      <c r="AD9" s="74">
        <v>134.86000000000001</v>
      </c>
      <c r="AE9" s="74">
        <v>264</v>
      </c>
      <c r="AF9" s="74">
        <v>123.48</v>
      </c>
      <c r="AG9" s="74">
        <v>99.92</v>
      </c>
      <c r="AH9" s="74">
        <v>155.07</v>
      </c>
      <c r="AI9" s="74">
        <v>101.71</v>
      </c>
      <c r="AJ9" s="74">
        <v>122.89</v>
      </c>
      <c r="AK9" s="75">
        <v>2025</v>
      </c>
      <c r="AL9" s="73" t="s">
        <v>103</v>
      </c>
    </row>
    <row r="10" spans="1:39" s="77" customFormat="1" ht="12" customHeight="1" x14ac:dyDescent="0.2">
      <c r="B10" s="73" t="s">
        <v>104</v>
      </c>
      <c r="C10" s="74">
        <v>126.78</v>
      </c>
      <c r="D10" s="74">
        <v>102.29</v>
      </c>
      <c r="E10" s="74">
        <v>82.1</v>
      </c>
      <c r="F10" s="74">
        <v>149.41</v>
      </c>
      <c r="G10" s="74">
        <v>139.55000000000001</v>
      </c>
      <c r="H10" s="74">
        <v>22.3</v>
      </c>
      <c r="I10" s="74">
        <v>151.01</v>
      </c>
      <c r="J10" s="74">
        <v>139.41999999999999</v>
      </c>
      <c r="K10" s="74">
        <v>167.62</v>
      </c>
      <c r="L10" s="74">
        <v>94.49</v>
      </c>
      <c r="M10" s="74">
        <v>149.86000000000001</v>
      </c>
      <c r="N10" s="74">
        <v>74.900000000000006</v>
      </c>
      <c r="O10" s="74">
        <v>91.99</v>
      </c>
      <c r="P10" s="74">
        <v>213.93</v>
      </c>
      <c r="Q10" s="74">
        <v>332.19</v>
      </c>
      <c r="R10" s="74"/>
      <c r="S10" s="73" t="s">
        <v>104</v>
      </c>
      <c r="T10" s="74"/>
      <c r="U10" s="73" t="s">
        <v>104</v>
      </c>
      <c r="V10" s="74">
        <v>79.73</v>
      </c>
      <c r="W10" s="74">
        <v>130.63999999999999</v>
      </c>
      <c r="X10" s="74">
        <v>140.43</v>
      </c>
      <c r="Y10" s="74">
        <v>126.01</v>
      </c>
      <c r="Z10" s="74">
        <v>163.19999999999999</v>
      </c>
      <c r="AA10" s="74">
        <v>98.13</v>
      </c>
      <c r="AB10" s="74">
        <v>95.79</v>
      </c>
      <c r="AC10" s="74">
        <v>229.84</v>
      </c>
      <c r="AD10" s="74">
        <v>137.16</v>
      </c>
      <c r="AE10" s="74">
        <v>252.98</v>
      </c>
      <c r="AF10" s="74">
        <v>131.49</v>
      </c>
      <c r="AG10" s="74">
        <v>118.29</v>
      </c>
      <c r="AH10" s="74">
        <v>147.41</v>
      </c>
      <c r="AI10" s="74">
        <v>105.59</v>
      </c>
      <c r="AJ10" s="74">
        <v>124.21</v>
      </c>
      <c r="AK10" s="74"/>
      <c r="AL10" s="73" t="s">
        <v>104</v>
      </c>
    </row>
    <row r="11" spans="1:39" s="77" customFormat="1" ht="12" customHeight="1" x14ac:dyDescent="0.2">
      <c r="B11" s="73" t="s">
        <v>105</v>
      </c>
      <c r="C11" s="74">
        <v>155.88999999999999</v>
      </c>
      <c r="D11" s="74">
        <v>146.91999999999999</v>
      </c>
      <c r="E11" s="74">
        <v>145.62</v>
      </c>
      <c r="F11" s="74">
        <v>186.5</v>
      </c>
      <c r="G11" s="74">
        <v>253.35</v>
      </c>
      <c r="H11" s="74">
        <v>107.75</v>
      </c>
      <c r="I11" s="74">
        <v>149.99</v>
      </c>
      <c r="J11" s="74">
        <v>149.41999999999999</v>
      </c>
      <c r="K11" s="74">
        <v>198.04</v>
      </c>
      <c r="L11" s="74">
        <v>101.26</v>
      </c>
      <c r="M11" s="74">
        <v>166.38</v>
      </c>
      <c r="N11" s="74">
        <v>98.91</v>
      </c>
      <c r="O11" s="74">
        <v>88.25</v>
      </c>
      <c r="P11" s="74">
        <v>280.45</v>
      </c>
      <c r="Q11" s="74">
        <v>347.29</v>
      </c>
      <c r="R11" s="74"/>
      <c r="S11" s="73" t="s">
        <v>105</v>
      </c>
      <c r="T11" s="74"/>
      <c r="U11" s="73" t="s">
        <v>105</v>
      </c>
      <c r="V11" s="74">
        <v>80.91</v>
      </c>
      <c r="W11" s="74">
        <v>147.04</v>
      </c>
      <c r="X11" s="74">
        <v>142.78</v>
      </c>
      <c r="Y11" s="74">
        <v>125.89</v>
      </c>
      <c r="Z11" s="74">
        <v>169.47</v>
      </c>
      <c r="AA11" s="74">
        <v>114.35</v>
      </c>
      <c r="AB11" s="74">
        <v>129.54</v>
      </c>
      <c r="AC11" s="74">
        <v>277.60000000000002</v>
      </c>
      <c r="AD11" s="74">
        <v>192.56</v>
      </c>
      <c r="AE11" s="74">
        <v>374.69</v>
      </c>
      <c r="AF11" s="74">
        <v>151.94999999999999</v>
      </c>
      <c r="AG11" s="74">
        <v>276.36</v>
      </c>
      <c r="AH11" s="74">
        <v>167.16</v>
      </c>
      <c r="AI11" s="74">
        <v>119.67</v>
      </c>
      <c r="AJ11" s="74">
        <v>179.06</v>
      </c>
      <c r="AK11" s="74"/>
      <c r="AL11" s="73" t="s">
        <v>105</v>
      </c>
    </row>
    <row r="12" spans="1:39" s="77" customFormat="1" ht="12" customHeight="1" x14ac:dyDescent="0.2">
      <c r="B12" s="73" t="s">
        <v>106</v>
      </c>
      <c r="C12" s="74">
        <v>132.62</v>
      </c>
      <c r="D12" s="74">
        <v>122.1</v>
      </c>
      <c r="E12" s="74">
        <v>106.41</v>
      </c>
      <c r="F12" s="74">
        <v>173.98</v>
      </c>
      <c r="G12" s="74">
        <v>229.31</v>
      </c>
      <c r="H12" s="74">
        <v>45</v>
      </c>
      <c r="I12" s="74">
        <v>172.79</v>
      </c>
      <c r="J12" s="74">
        <v>118.08</v>
      </c>
      <c r="K12" s="74">
        <v>173.91</v>
      </c>
      <c r="L12" s="74">
        <v>107.37</v>
      </c>
      <c r="M12" s="74">
        <v>163.44</v>
      </c>
      <c r="N12" s="74">
        <v>98.93</v>
      </c>
      <c r="O12" s="74">
        <v>85.3</v>
      </c>
      <c r="P12" s="74">
        <v>213.78</v>
      </c>
      <c r="Q12" s="74">
        <v>371.63</v>
      </c>
      <c r="R12" s="74"/>
      <c r="S12" s="73" t="s">
        <v>106</v>
      </c>
      <c r="T12" s="74"/>
      <c r="U12" s="73" t="s">
        <v>106</v>
      </c>
      <c r="V12" s="74">
        <v>83.8</v>
      </c>
      <c r="W12" s="74">
        <v>140.63999999999999</v>
      </c>
      <c r="X12" s="74">
        <v>137.08000000000001</v>
      </c>
      <c r="Y12" s="74">
        <v>129.97999999999999</v>
      </c>
      <c r="Z12" s="74">
        <v>148.30000000000001</v>
      </c>
      <c r="AA12" s="74">
        <v>127.17</v>
      </c>
      <c r="AB12" s="74">
        <v>111.91</v>
      </c>
      <c r="AC12" s="74">
        <v>230.71</v>
      </c>
      <c r="AD12" s="74">
        <v>122.94</v>
      </c>
      <c r="AE12" s="74">
        <v>275.22000000000003</v>
      </c>
      <c r="AF12" s="74">
        <v>115.22</v>
      </c>
      <c r="AG12" s="74">
        <v>148.59</v>
      </c>
      <c r="AH12" s="74">
        <v>158.36000000000001</v>
      </c>
      <c r="AI12" s="74">
        <v>111.21</v>
      </c>
      <c r="AJ12" s="74">
        <v>66.31</v>
      </c>
      <c r="AK12" s="74"/>
      <c r="AL12" s="73" t="s">
        <v>106</v>
      </c>
    </row>
    <row r="13" spans="1:39" s="77" customFormat="1" ht="12" customHeight="1" x14ac:dyDescent="0.2">
      <c r="B13" s="73" t="s">
        <v>107</v>
      </c>
      <c r="C13" s="74">
        <v>139.72999999999999</v>
      </c>
      <c r="D13" s="74">
        <v>118.73</v>
      </c>
      <c r="E13" s="74">
        <v>111.59</v>
      </c>
      <c r="F13" s="74">
        <v>163.96</v>
      </c>
      <c r="G13" s="74">
        <v>311.83</v>
      </c>
      <c r="H13" s="74">
        <v>61.73</v>
      </c>
      <c r="I13" s="74">
        <v>137.85</v>
      </c>
      <c r="J13" s="74">
        <v>127</v>
      </c>
      <c r="K13" s="74">
        <v>173.34</v>
      </c>
      <c r="L13" s="74">
        <v>94.41</v>
      </c>
      <c r="M13" s="74">
        <v>180.59</v>
      </c>
      <c r="N13" s="74">
        <v>287.56</v>
      </c>
      <c r="O13" s="74">
        <v>88.33</v>
      </c>
      <c r="P13" s="74">
        <v>200.57</v>
      </c>
      <c r="Q13" s="74">
        <v>348.1</v>
      </c>
      <c r="R13" s="74"/>
      <c r="S13" s="73" t="s">
        <v>107</v>
      </c>
      <c r="T13" s="74"/>
      <c r="U13" s="73" t="s">
        <v>107</v>
      </c>
      <c r="V13" s="74">
        <v>77.12</v>
      </c>
      <c r="W13" s="74">
        <v>152.82</v>
      </c>
      <c r="X13" s="74">
        <v>153.61000000000001</v>
      </c>
      <c r="Y13" s="74">
        <v>141.94</v>
      </c>
      <c r="Z13" s="74">
        <v>172.05</v>
      </c>
      <c r="AA13" s="74">
        <v>123.95</v>
      </c>
      <c r="AB13" s="74">
        <v>129.62</v>
      </c>
      <c r="AC13" s="74">
        <v>261.05</v>
      </c>
      <c r="AD13" s="74">
        <v>162.84</v>
      </c>
      <c r="AE13" s="74">
        <v>329.63</v>
      </c>
      <c r="AF13" s="74">
        <v>113.3</v>
      </c>
      <c r="AG13" s="74">
        <v>140.52000000000001</v>
      </c>
      <c r="AH13" s="74">
        <v>173.26</v>
      </c>
      <c r="AI13" s="74">
        <v>113.18</v>
      </c>
      <c r="AJ13" s="74">
        <v>162.62</v>
      </c>
      <c r="AK13" s="74"/>
      <c r="AL13" s="73" t="s">
        <v>107</v>
      </c>
    </row>
    <row r="14" spans="1:39" s="77" customFormat="1" ht="12" customHeight="1" x14ac:dyDescent="0.2">
      <c r="B14" s="73" t="s">
        <v>108</v>
      </c>
      <c r="C14" s="74">
        <v>142.54</v>
      </c>
      <c r="D14" s="74">
        <v>109.12</v>
      </c>
      <c r="E14" s="74">
        <v>96.66</v>
      </c>
      <c r="F14" s="74">
        <v>147.94999999999999</v>
      </c>
      <c r="G14" s="74">
        <v>321.19</v>
      </c>
      <c r="H14" s="74">
        <v>47.24</v>
      </c>
      <c r="I14" s="74">
        <v>145.41999999999999</v>
      </c>
      <c r="J14" s="74">
        <v>116.11</v>
      </c>
      <c r="K14" s="74">
        <v>195.41</v>
      </c>
      <c r="L14" s="74">
        <v>113.64</v>
      </c>
      <c r="M14" s="74">
        <v>173.24</v>
      </c>
      <c r="N14" s="74">
        <v>254.95</v>
      </c>
      <c r="O14" s="74">
        <v>93.07</v>
      </c>
      <c r="P14" s="74">
        <v>247.36</v>
      </c>
      <c r="Q14" s="74">
        <v>370.83</v>
      </c>
      <c r="R14" s="74"/>
      <c r="S14" s="73" t="s">
        <v>108</v>
      </c>
      <c r="T14" s="74"/>
      <c r="U14" s="73" t="s">
        <v>108</v>
      </c>
      <c r="V14" s="74">
        <v>95.88</v>
      </c>
      <c r="W14" s="74">
        <v>153.76</v>
      </c>
      <c r="X14" s="74">
        <v>154.59</v>
      </c>
      <c r="Y14" s="74">
        <v>144.07</v>
      </c>
      <c r="Z14" s="74">
        <v>171.21</v>
      </c>
      <c r="AA14" s="74">
        <v>103.52</v>
      </c>
      <c r="AB14" s="74">
        <v>152.57</v>
      </c>
      <c r="AC14" s="74">
        <v>290.89</v>
      </c>
      <c r="AD14" s="74">
        <v>134.68</v>
      </c>
      <c r="AE14" s="74">
        <v>279.33</v>
      </c>
      <c r="AF14" s="74">
        <v>108.37</v>
      </c>
      <c r="AG14" s="74">
        <v>97.24</v>
      </c>
      <c r="AH14" s="74">
        <v>164.01</v>
      </c>
      <c r="AI14" s="74">
        <v>101.05</v>
      </c>
      <c r="AJ14" s="74">
        <v>122.12</v>
      </c>
      <c r="AK14" s="74"/>
      <c r="AL14" s="73" t="s">
        <v>108</v>
      </c>
    </row>
    <row r="15" spans="1:39" s="77" customFormat="1" ht="12" customHeight="1" x14ac:dyDescent="0.2">
      <c r="B15" s="73" t="s">
        <v>109</v>
      </c>
      <c r="C15" s="74">
        <v>156.43</v>
      </c>
      <c r="D15" s="74">
        <v>121.7</v>
      </c>
      <c r="E15" s="74">
        <v>112.66</v>
      </c>
      <c r="F15" s="74">
        <v>157.47</v>
      </c>
      <c r="G15" s="74">
        <v>237.7</v>
      </c>
      <c r="H15" s="74">
        <v>71.010000000000005</v>
      </c>
      <c r="I15" s="74">
        <v>146.32</v>
      </c>
      <c r="J15" s="74">
        <v>131.13</v>
      </c>
      <c r="K15" s="74">
        <v>212.71</v>
      </c>
      <c r="L15" s="74">
        <v>97.39</v>
      </c>
      <c r="M15" s="74">
        <v>161.33000000000001</v>
      </c>
      <c r="N15" s="74">
        <v>174.11</v>
      </c>
      <c r="O15" s="74">
        <v>142.02000000000001</v>
      </c>
      <c r="P15" s="74">
        <v>285.60000000000002</v>
      </c>
      <c r="Q15" s="74">
        <v>351.7</v>
      </c>
      <c r="R15" s="74"/>
      <c r="S15" s="73" t="s">
        <v>109</v>
      </c>
      <c r="T15" s="74"/>
      <c r="U15" s="73" t="s">
        <v>109</v>
      </c>
      <c r="V15" s="74">
        <v>105.2</v>
      </c>
      <c r="W15" s="74">
        <v>158.62</v>
      </c>
      <c r="X15" s="74">
        <v>155.5</v>
      </c>
      <c r="Y15" s="74">
        <v>139.35</v>
      </c>
      <c r="Z15" s="74">
        <v>181.01</v>
      </c>
      <c r="AA15" s="74">
        <v>128.81</v>
      </c>
      <c r="AB15" s="74">
        <v>129.72999999999999</v>
      </c>
      <c r="AC15" s="74">
        <v>292.33</v>
      </c>
      <c r="AD15" s="74">
        <v>160.9</v>
      </c>
      <c r="AE15" s="74">
        <v>291.27</v>
      </c>
      <c r="AF15" s="74">
        <v>122.96</v>
      </c>
      <c r="AG15" s="74">
        <v>137.05000000000001</v>
      </c>
      <c r="AH15" s="74">
        <v>180.74</v>
      </c>
      <c r="AI15" s="74">
        <v>115.16</v>
      </c>
      <c r="AJ15" s="74">
        <v>165.05</v>
      </c>
      <c r="AK15" s="74"/>
      <c r="AL15" s="73" t="s">
        <v>109</v>
      </c>
    </row>
    <row r="16" spans="1:39" s="77" customFormat="1" ht="12" customHeight="1" x14ac:dyDescent="0.2">
      <c r="B16" s="73" t="s">
        <v>110</v>
      </c>
      <c r="C16" s="74">
        <v>149.59</v>
      </c>
      <c r="D16" s="74">
        <v>129.86000000000001</v>
      </c>
      <c r="E16" s="74">
        <v>126.68</v>
      </c>
      <c r="F16" s="74">
        <v>152.5</v>
      </c>
      <c r="G16" s="74">
        <v>246.5</v>
      </c>
      <c r="H16" s="74">
        <v>101.65</v>
      </c>
      <c r="I16" s="74">
        <v>142.71</v>
      </c>
      <c r="J16" s="74">
        <v>122.49</v>
      </c>
      <c r="K16" s="74">
        <v>210.25</v>
      </c>
      <c r="L16" s="74">
        <v>98.38</v>
      </c>
      <c r="M16" s="74">
        <v>156.91</v>
      </c>
      <c r="N16" s="74">
        <v>308.98</v>
      </c>
      <c r="O16" s="74">
        <v>164.96</v>
      </c>
      <c r="P16" s="74">
        <v>263.31</v>
      </c>
      <c r="Q16" s="74">
        <v>327.12</v>
      </c>
      <c r="R16" s="74"/>
      <c r="S16" s="73" t="s">
        <v>110</v>
      </c>
      <c r="T16" s="74"/>
      <c r="U16" s="73" t="s">
        <v>110</v>
      </c>
      <c r="V16" s="74">
        <v>83.02</v>
      </c>
      <c r="W16" s="74">
        <v>155.56</v>
      </c>
      <c r="X16" s="74">
        <v>138.55000000000001</v>
      </c>
      <c r="Y16" s="74">
        <v>125.05</v>
      </c>
      <c r="Z16" s="74">
        <v>159.86000000000001</v>
      </c>
      <c r="AA16" s="74">
        <v>146.22</v>
      </c>
      <c r="AB16" s="74">
        <v>124.99</v>
      </c>
      <c r="AC16" s="74">
        <v>288.94</v>
      </c>
      <c r="AD16" s="74">
        <v>141.94</v>
      </c>
      <c r="AE16" s="74">
        <v>284.49</v>
      </c>
      <c r="AF16" s="74">
        <v>114.39</v>
      </c>
      <c r="AG16" s="74">
        <v>153.86000000000001</v>
      </c>
      <c r="AH16" s="74">
        <v>175.31</v>
      </c>
      <c r="AI16" s="74">
        <v>112.61</v>
      </c>
      <c r="AJ16" s="74">
        <v>113.43</v>
      </c>
      <c r="AK16" s="74"/>
      <c r="AL16" s="73" t="s">
        <v>110</v>
      </c>
    </row>
    <row r="17" spans="1:38" s="77" customFormat="1" ht="12" customHeight="1" x14ac:dyDescent="0.2">
      <c r="B17" s="73" t="s">
        <v>111</v>
      </c>
      <c r="C17" s="74">
        <v>185.58</v>
      </c>
      <c r="D17" s="74">
        <v>252.95</v>
      </c>
      <c r="E17" s="74">
        <v>303.56</v>
      </c>
      <c r="F17" s="74">
        <v>177.01</v>
      </c>
      <c r="G17" s="74">
        <v>162.82</v>
      </c>
      <c r="H17" s="74">
        <v>416.7</v>
      </c>
      <c r="I17" s="74">
        <v>141.74</v>
      </c>
      <c r="J17" s="74">
        <v>131.96</v>
      </c>
      <c r="K17" s="74">
        <v>246.43</v>
      </c>
      <c r="L17" s="74">
        <v>107.59</v>
      </c>
      <c r="M17" s="74">
        <v>248.8</v>
      </c>
      <c r="N17" s="74">
        <v>158.38</v>
      </c>
      <c r="O17" s="74">
        <v>239.13</v>
      </c>
      <c r="P17" s="74">
        <v>284.61</v>
      </c>
      <c r="Q17" s="74">
        <v>357.55</v>
      </c>
      <c r="R17" s="74"/>
      <c r="S17" s="73" t="s">
        <v>111</v>
      </c>
      <c r="T17" s="74"/>
      <c r="U17" s="73" t="s">
        <v>111</v>
      </c>
      <c r="V17" s="74">
        <v>96.26</v>
      </c>
      <c r="W17" s="74">
        <v>144.19999999999999</v>
      </c>
      <c r="X17" s="74">
        <v>146.87</v>
      </c>
      <c r="Y17" s="74">
        <v>124.04</v>
      </c>
      <c r="Z17" s="74">
        <v>182.94</v>
      </c>
      <c r="AA17" s="74">
        <v>108.09</v>
      </c>
      <c r="AB17" s="74">
        <v>152.94999999999999</v>
      </c>
      <c r="AC17" s="74">
        <v>221.64</v>
      </c>
      <c r="AD17" s="74">
        <v>161.41</v>
      </c>
      <c r="AE17" s="74">
        <v>268.05</v>
      </c>
      <c r="AF17" s="74">
        <v>119.1</v>
      </c>
      <c r="AG17" s="74">
        <v>241.1</v>
      </c>
      <c r="AH17" s="74">
        <v>170.43</v>
      </c>
      <c r="AI17" s="74">
        <v>115.05</v>
      </c>
      <c r="AJ17" s="74">
        <v>150.57</v>
      </c>
      <c r="AK17" s="74"/>
      <c r="AL17" s="73" t="s">
        <v>111</v>
      </c>
    </row>
    <row r="18" spans="1:38" s="77" customFormat="1" ht="12" customHeight="1" x14ac:dyDescent="0.2">
      <c r="B18" s="73" t="s">
        <v>112</v>
      </c>
      <c r="C18" s="74">
        <v>166.98</v>
      </c>
      <c r="D18" s="74">
        <v>187.6</v>
      </c>
      <c r="E18" s="74">
        <v>211.77</v>
      </c>
      <c r="F18" s="74">
        <v>179.74</v>
      </c>
      <c r="G18" s="74">
        <v>199.26</v>
      </c>
      <c r="H18" s="74">
        <v>239.9</v>
      </c>
      <c r="I18" s="74">
        <v>130.76</v>
      </c>
      <c r="J18" s="74">
        <v>139.44</v>
      </c>
      <c r="K18" s="74">
        <v>209.62</v>
      </c>
      <c r="L18" s="74">
        <v>141.75</v>
      </c>
      <c r="M18" s="74">
        <v>143.16999999999999</v>
      </c>
      <c r="N18" s="74">
        <v>137.22</v>
      </c>
      <c r="O18" s="74">
        <v>134.4</v>
      </c>
      <c r="P18" s="74">
        <v>269.63</v>
      </c>
      <c r="Q18" s="74">
        <v>372.89</v>
      </c>
      <c r="R18" s="74"/>
      <c r="S18" s="73" t="s">
        <v>112</v>
      </c>
      <c r="T18" s="74"/>
      <c r="U18" s="73" t="s">
        <v>112</v>
      </c>
      <c r="V18" s="74">
        <v>93.41</v>
      </c>
      <c r="W18" s="74">
        <v>173.44</v>
      </c>
      <c r="X18" s="74">
        <v>150.84</v>
      </c>
      <c r="Y18" s="74">
        <v>119.44</v>
      </c>
      <c r="Z18" s="74">
        <v>200.44</v>
      </c>
      <c r="AA18" s="74">
        <v>142.01</v>
      </c>
      <c r="AB18" s="74">
        <v>149.51</v>
      </c>
      <c r="AC18" s="74">
        <v>380.4</v>
      </c>
      <c r="AD18" s="74">
        <v>148.28</v>
      </c>
      <c r="AE18" s="74">
        <v>326.16000000000003</v>
      </c>
      <c r="AF18" s="74">
        <v>119.91</v>
      </c>
      <c r="AG18" s="74">
        <v>193.17</v>
      </c>
      <c r="AH18" s="74">
        <v>165.58</v>
      </c>
      <c r="AI18" s="74">
        <v>116.69</v>
      </c>
      <c r="AJ18" s="74">
        <v>103.36</v>
      </c>
      <c r="AK18" s="74"/>
      <c r="AL18" s="73" t="s">
        <v>112</v>
      </c>
    </row>
    <row r="19" spans="1:38" s="77" customFormat="1" ht="12" customHeight="1" x14ac:dyDescent="0.2">
      <c r="B19" s="73" t="s">
        <v>113</v>
      </c>
      <c r="C19" s="74">
        <v>162.87</v>
      </c>
      <c r="D19" s="74">
        <v>153.74</v>
      </c>
      <c r="E19" s="74">
        <v>154.66</v>
      </c>
      <c r="F19" s="74">
        <v>175.1</v>
      </c>
      <c r="G19" s="74">
        <v>74.17</v>
      </c>
      <c r="H19" s="74">
        <v>138.59</v>
      </c>
      <c r="I19" s="74">
        <v>152.18</v>
      </c>
      <c r="J19" s="74">
        <v>150.38999999999999</v>
      </c>
      <c r="K19" s="74">
        <v>232.33</v>
      </c>
      <c r="L19" s="74">
        <v>132.99</v>
      </c>
      <c r="M19" s="74">
        <v>209.74</v>
      </c>
      <c r="N19" s="74">
        <v>199.69</v>
      </c>
      <c r="O19" s="74">
        <v>142.96</v>
      </c>
      <c r="P19" s="74">
        <v>284.68</v>
      </c>
      <c r="Q19" s="74">
        <v>436.67</v>
      </c>
      <c r="R19" s="74"/>
      <c r="S19" s="73" t="s">
        <v>113</v>
      </c>
      <c r="T19" s="74"/>
      <c r="U19" s="73" t="s">
        <v>113</v>
      </c>
      <c r="V19" s="74">
        <v>76.400000000000006</v>
      </c>
      <c r="W19" s="74">
        <v>172</v>
      </c>
      <c r="X19" s="74">
        <v>162.21</v>
      </c>
      <c r="Y19" s="74">
        <v>132.46</v>
      </c>
      <c r="Z19" s="74">
        <v>209.21</v>
      </c>
      <c r="AA19" s="74">
        <v>143.19999999999999</v>
      </c>
      <c r="AB19" s="74">
        <v>197.66</v>
      </c>
      <c r="AC19" s="74">
        <v>254.58</v>
      </c>
      <c r="AD19" s="74">
        <v>146.93</v>
      </c>
      <c r="AE19" s="74">
        <v>283.67</v>
      </c>
      <c r="AF19" s="74">
        <v>116.82</v>
      </c>
      <c r="AG19" s="74">
        <v>176.18</v>
      </c>
      <c r="AH19" s="74">
        <v>168.18</v>
      </c>
      <c r="AI19" s="74">
        <v>119.24</v>
      </c>
      <c r="AJ19" s="74">
        <v>117.97</v>
      </c>
      <c r="AK19" s="74"/>
      <c r="AL19" s="73" t="s">
        <v>113</v>
      </c>
    </row>
    <row r="20" spans="1:38" s="77" customFormat="1" ht="12" customHeight="1" x14ac:dyDescent="0.2">
      <c r="B20" s="73" t="s">
        <v>114</v>
      </c>
      <c r="C20" s="74">
        <v>180.95</v>
      </c>
      <c r="D20" s="74">
        <v>106.53</v>
      </c>
      <c r="E20" s="74">
        <v>95.78</v>
      </c>
      <c r="F20" s="74">
        <v>166.83</v>
      </c>
      <c r="G20" s="74">
        <v>58.27</v>
      </c>
      <c r="H20" s="74">
        <v>34.76</v>
      </c>
      <c r="I20" s="74">
        <v>127.97</v>
      </c>
      <c r="J20" s="74">
        <v>137.75</v>
      </c>
      <c r="K20" s="74">
        <v>287.49</v>
      </c>
      <c r="L20" s="74">
        <v>161.63</v>
      </c>
      <c r="M20" s="74">
        <v>215.57</v>
      </c>
      <c r="N20" s="74">
        <v>157.97999999999999</v>
      </c>
      <c r="O20" s="74">
        <v>148.97</v>
      </c>
      <c r="P20" s="74">
        <v>392.52</v>
      </c>
      <c r="Q20" s="74">
        <v>531.38</v>
      </c>
      <c r="R20" s="74"/>
      <c r="S20" s="73" t="s">
        <v>114</v>
      </c>
      <c r="T20" s="74"/>
      <c r="U20" s="73" t="s">
        <v>114</v>
      </c>
      <c r="V20" s="74">
        <v>97.14</v>
      </c>
      <c r="W20" s="74">
        <v>191.03</v>
      </c>
      <c r="X20" s="74">
        <v>179.94</v>
      </c>
      <c r="Y20" s="74">
        <v>153.18</v>
      </c>
      <c r="Z20" s="74">
        <v>222.2</v>
      </c>
      <c r="AA20" s="74">
        <v>205.03</v>
      </c>
      <c r="AB20" s="74">
        <v>176.21</v>
      </c>
      <c r="AC20" s="74">
        <v>215.57</v>
      </c>
      <c r="AD20" s="74">
        <v>177.73</v>
      </c>
      <c r="AE20" s="74">
        <v>302.89</v>
      </c>
      <c r="AF20" s="74">
        <v>112.02</v>
      </c>
      <c r="AG20" s="74">
        <v>263.02999999999997</v>
      </c>
      <c r="AH20" s="74">
        <v>184.04</v>
      </c>
      <c r="AI20" s="74">
        <v>129.79</v>
      </c>
      <c r="AJ20" s="74">
        <v>169.36</v>
      </c>
      <c r="AK20" s="74"/>
      <c r="AL20" s="73" t="s">
        <v>114</v>
      </c>
    </row>
    <row r="21" spans="1:38" s="96" customFormat="1" ht="12" customHeight="1" x14ac:dyDescent="0.2">
      <c r="B21" s="97" t="s">
        <v>136</v>
      </c>
      <c r="C21" s="74">
        <v>139.99666666666667</v>
      </c>
      <c r="D21" s="74">
        <v>117.39333333333332</v>
      </c>
      <c r="E21" s="74">
        <v>101.89</v>
      </c>
      <c r="F21" s="74">
        <v>159.38</v>
      </c>
      <c r="G21" s="74">
        <v>164.38</v>
      </c>
      <c r="H21" s="74">
        <v>50.526666666666664</v>
      </c>
      <c r="I21" s="74">
        <v>153.81</v>
      </c>
      <c r="J21" s="74">
        <v>148.43999999999997</v>
      </c>
      <c r="K21" s="74">
        <v>189.45000000000002</v>
      </c>
      <c r="L21" s="74">
        <v>108.40999999999998</v>
      </c>
      <c r="M21" s="74">
        <v>196.4</v>
      </c>
      <c r="N21" s="74">
        <v>85.803333333333327</v>
      </c>
      <c r="O21" s="74">
        <v>88.48</v>
      </c>
      <c r="P21" s="74">
        <v>247.75333333333333</v>
      </c>
      <c r="Q21" s="74">
        <v>339.34333333333331</v>
      </c>
      <c r="R21" s="74"/>
      <c r="S21" s="97" t="str">
        <f>B21</f>
        <v>Jan-Mär</v>
      </c>
      <c r="T21" s="74"/>
      <c r="U21" s="97" t="str">
        <f>B21</f>
        <v>Jan-Mär</v>
      </c>
      <c r="V21" s="74">
        <v>80.466666666666669</v>
      </c>
      <c r="W21" s="74">
        <v>138.54</v>
      </c>
      <c r="X21" s="74">
        <v>144.78666666666666</v>
      </c>
      <c r="Y21" s="74">
        <v>124.46</v>
      </c>
      <c r="Z21" s="74">
        <v>176.9</v>
      </c>
      <c r="AA21" s="74">
        <v>100.33333333333333</v>
      </c>
      <c r="AB21" s="74">
        <v>109.5</v>
      </c>
      <c r="AC21" s="74">
        <v>259.3</v>
      </c>
      <c r="AD21" s="74">
        <v>154.85999999999999</v>
      </c>
      <c r="AE21" s="74">
        <v>297.22333333333336</v>
      </c>
      <c r="AF21" s="74">
        <v>135.64000000000001</v>
      </c>
      <c r="AG21" s="74">
        <v>164.85666666666668</v>
      </c>
      <c r="AH21" s="74">
        <v>156.54666666666665</v>
      </c>
      <c r="AI21" s="74">
        <v>108.99000000000001</v>
      </c>
      <c r="AJ21" s="74">
        <v>142.05333333333331</v>
      </c>
      <c r="AK21" s="74"/>
      <c r="AL21" s="97" t="str">
        <f>B21</f>
        <v>Jan-Mär</v>
      </c>
    </row>
    <row r="22" spans="1:38" s="77" customFormat="1" ht="12" customHeight="1" x14ac:dyDescent="0.2">
      <c r="B22" s="78" t="s">
        <v>115</v>
      </c>
      <c r="C22" s="74">
        <v>153.10666666666665</v>
      </c>
      <c r="D22" s="74">
        <v>137.87583333333333</v>
      </c>
      <c r="E22" s="74">
        <v>135.45333333333335</v>
      </c>
      <c r="F22" s="74">
        <v>164.39</v>
      </c>
      <c r="G22" s="74">
        <v>194.51583333333335</v>
      </c>
      <c r="H22" s="74">
        <v>109.01333333333334</v>
      </c>
      <c r="I22" s="74">
        <v>146.5975</v>
      </c>
      <c r="J22" s="74">
        <v>134.9725</v>
      </c>
      <c r="K22" s="74">
        <v>209.15333333333334</v>
      </c>
      <c r="L22" s="74">
        <v>115.03166666666668</v>
      </c>
      <c r="M22" s="74">
        <v>186.83250000000001</v>
      </c>
      <c r="N22" s="74">
        <v>169.60083333333336</v>
      </c>
      <c r="O22" s="74">
        <v>125.38166666666667</v>
      </c>
      <c r="P22" s="74">
        <v>265.44333333333333</v>
      </c>
      <c r="Q22" s="74">
        <v>373.82499999999999</v>
      </c>
      <c r="R22" s="74"/>
      <c r="S22" s="78" t="s">
        <v>115</v>
      </c>
      <c r="T22" s="74"/>
      <c r="U22" s="78" t="s">
        <v>115</v>
      </c>
      <c r="V22" s="74">
        <v>87.469166666666652</v>
      </c>
      <c r="W22" s="74">
        <v>154.8075</v>
      </c>
      <c r="X22" s="74">
        <v>151.12916666666666</v>
      </c>
      <c r="Y22" s="74">
        <v>131.9075</v>
      </c>
      <c r="Z22" s="74">
        <v>181.49333333333334</v>
      </c>
      <c r="AA22" s="74">
        <v>127.41666666666667</v>
      </c>
      <c r="AB22" s="74">
        <v>137.80416666666667</v>
      </c>
      <c r="AC22" s="74">
        <v>267.8341666666667</v>
      </c>
      <c r="AD22" s="74">
        <v>151.85250000000002</v>
      </c>
      <c r="AE22" s="74">
        <v>294.36499999999995</v>
      </c>
      <c r="AF22" s="74">
        <v>120.75083333333333</v>
      </c>
      <c r="AG22" s="74">
        <v>170.4425</v>
      </c>
      <c r="AH22" s="74">
        <v>167.46250000000001</v>
      </c>
      <c r="AI22" s="74">
        <v>113.41249999999998</v>
      </c>
      <c r="AJ22" s="74">
        <v>133.07916666666665</v>
      </c>
      <c r="AK22" s="74"/>
      <c r="AL22" s="78" t="s">
        <v>115</v>
      </c>
    </row>
    <row r="23" spans="1:38" s="77" customFormat="1" ht="12" customHeight="1" x14ac:dyDescent="0.2">
      <c r="B23" s="72" t="s">
        <v>116</v>
      </c>
      <c r="C23" s="74">
        <v>139.99666666666667</v>
      </c>
      <c r="D23" s="74">
        <v>117.39333333333332</v>
      </c>
      <c r="E23" s="74">
        <v>101.89</v>
      </c>
      <c r="F23" s="74">
        <v>159.38</v>
      </c>
      <c r="G23" s="74">
        <v>164.38</v>
      </c>
      <c r="H23" s="74">
        <v>50.526666666666664</v>
      </c>
      <c r="I23" s="74">
        <v>153.81</v>
      </c>
      <c r="J23" s="74">
        <v>148.43999999999997</v>
      </c>
      <c r="K23" s="74">
        <v>189.45000000000002</v>
      </c>
      <c r="L23" s="74">
        <v>108.40999999999998</v>
      </c>
      <c r="M23" s="74">
        <v>196.4</v>
      </c>
      <c r="N23" s="74">
        <v>85.803333333333327</v>
      </c>
      <c r="O23" s="74">
        <v>88.48</v>
      </c>
      <c r="P23" s="74">
        <v>247.75333333333333</v>
      </c>
      <c r="Q23" s="74">
        <v>339.34333333333331</v>
      </c>
      <c r="R23" s="74"/>
      <c r="S23" s="72" t="s">
        <v>116</v>
      </c>
      <c r="T23" s="74"/>
      <c r="U23" s="72" t="s">
        <v>116</v>
      </c>
      <c r="V23" s="74">
        <v>80.466666666666669</v>
      </c>
      <c r="W23" s="74">
        <v>138.54</v>
      </c>
      <c r="X23" s="74">
        <v>144.78666666666666</v>
      </c>
      <c r="Y23" s="74">
        <v>124.46</v>
      </c>
      <c r="Z23" s="74">
        <v>176.9</v>
      </c>
      <c r="AA23" s="74">
        <v>100.33333333333333</v>
      </c>
      <c r="AB23" s="74">
        <v>109.5</v>
      </c>
      <c r="AC23" s="74">
        <v>259.3</v>
      </c>
      <c r="AD23" s="74">
        <v>154.85999999999999</v>
      </c>
      <c r="AE23" s="74">
        <v>297.22333333333336</v>
      </c>
      <c r="AF23" s="74">
        <v>135.64000000000001</v>
      </c>
      <c r="AG23" s="74">
        <v>164.85666666666668</v>
      </c>
      <c r="AH23" s="74">
        <v>156.54666666666665</v>
      </c>
      <c r="AI23" s="74">
        <v>108.99000000000001</v>
      </c>
      <c r="AJ23" s="74">
        <v>142.05333333333331</v>
      </c>
      <c r="AK23" s="74"/>
      <c r="AL23" s="72" t="s">
        <v>116</v>
      </c>
    </row>
    <row r="24" spans="1:38" s="77" customFormat="1" ht="12" customHeight="1" x14ac:dyDescent="0.2">
      <c r="B24" s="72" t="s">
        <v>117</v>
      </c>
      <c r="C24" s="74">
        <v>138.29666666666665</v>
      </c>
      <c r="D24" s="74">
        <v>116.64999999999999</v>
      </c>
      <c r="E24" s="74">
        <v>104.88666666666666</v>
      </c>
      <c r="F24" s="74">
        <v>161.96333333333334</v>
      </c>
      <c r="G24" s="74">
        <v>287.44333333333333</v>
      </c>
      <c r="H24" s="74">
        <v>51.323333333333331</v>
      </c>
      <c r="I24" s="74">
        <v>152.01999999999998</v>
      </c>
      <c r="J24" s="74">
        <v>120.39666666666666</v>
      </c>
      <c r="K24" s="74">
        <v>180.88666666666666</v>
      </c>
      <c r="L24" s="74">
        <v>105.14</v>
      </c>
      <c r="M24" s="74">
        <v>172.42333333333332</v>
      </c>
      <c r="N24" s="74">
        <v>213.81333333333336</v>
      </c>
      <c r="O24" s="74">
        <v>88.899999999999991</v>
      </c>
      <c r="P24" s="74">
        <v>220.57000000000002</v>
      </c>
      <c r="Q24" s="74">
        <v>363.52</v>
      </c>
      <c r="R24" s="74"/>
      <c r="S24" s="72" t="s">
        <v>117</v>
      </c>
      <c r="T24" s="74"/>
      <c r="U24" s="72" t="s">
        <v>117</v>
      </c>
      <c r="V24" s="74">
        <v>85.600000000000009</v>
      </c>
      <c r="W24" s="74">
        <v>149.07333333333332</v>
      </c>
      <c r="X24" s="74">
        <v>148.4266666666667</v>
      </c>
      <c r="Y24" s="74">
        <v>138.66333333333333</v>
      </c>
      <c r="Z24" s="74">
        <v>163.85333333333335</v>
      </c>
      <c r="AA24" s="74">
        <v>118.21333333333332</v>
      </c>
      <c r="AB24" s="74">
        <v>131.36666666666667</v>
      </c>
      <c r="AC24" s="74">
        <v>260.88333333333333</v>
      </c>
      <c r="AD24" s="74">
        <v>140.15333333333334</v>
      </c>
      <c r="AE24" s="74">
        <v>294.72666666666669</v>
      </c>
      <c r="AF24" s="74">
        <v>112.29666666666667</v>
      </c>
      <c r="AG24" s="74">
        <v>128.78333333333333</v>
      </c>
      <c r="AH24" s="74">
        <v>165.21</v>
      </c>
      <c r="AI24" s="74">
        <v>108.48</v>
      </c>
      <c r="AJ24" s="74">
        <v>117.01666666666667</v>
      </c>
      <c r="AK24" s="74"/>
      <c r="AL24" s="72" t="s">
        <v>117</v>
      </c>
    </row>
    <row r="25" spans="1:38" s="77" customFormat="1" ht="12" customHeight="1" x14ac:dyDescent="0.2">
      <c r="B25" s="72" t="s">
        <v>118</v>
      </c>
      <c r="C25" s="74">
        <v>163.86666666666667</v>
      </c>
      <c r="D25" s="74">
        <v>168.17</v>
      </c>
      <c r="E25" s="74">
        <v>180.96666666666667</v>
      </c>
      <c r="F25" s="74">
        <v>162.32666666666668</v>
      </c>
      <c r="G25" s="74">
        <v>215.67333333333332</v>
      </c>
      <c r="H25" s="74">
        <v>196.45333333333335</v>
      </c>
      <c r="I25" s="74">
        <v>143.59</v>
      </c>
      <c r="J25" s="74">
        <v>128.52666666666667</v>
      </c>
      <c r="K25" s="74">
        <v>223.13000000000002</v>
      </c>
      <c r="L25" s="74">
        <v>101.12</v>
      </c>
      <c r="M25" s="74">
        <v>189.01333333333332</v>
      </c>
      <c r="N25" s="74">
        <v>213.82333333333335</v>
      </c>
      <c r="O25" s="74">
        <v>182.03666666666666</v>
      </c>
      <c r="P25" s="74">
        <v>277.84000000000003</v>
      </c>
      <c r="Q25" s="74">
        <v>345.45666666666665</v>
      </c>
      <c r="R25" s="74"/>
      <c r="S25" s="72" t="s">
        <v>118</v>
      </c>
      <c r="T25" s="74"/>
      <c r="U25" s="72" t="s">
        <v>118</v>
      </c>
      <c r="V25" s="74">
        <v>94.826666666666668</v>
      </c>
      <c r="W25" s="74">
        <v>152.79333333333332</v>
      </c>
      <c r="X25" s="74">
        <v>146.97333333333333</v>
      </c>
      <c r="Y25" s="74">
        <v>129.47999999999999</v>
      </c>
      <c r="Z25" s="74">
        <v>174.60333333333332</v>
      </c>
      <c r="AA25" s="74">
        <v>127.70666666666666</v>
      </c>
      <c r="AB25" s="74">
        <v>135.88999999999999</v>
      </c>
      <c r="AC25" s="74">
        <v>267.63666666666666</v>
      </c>
      <c r="AD25" s="74">
        <v>154.75</v>
      </c>
      <c r="AE25" s="74">
        <v>281.27</v>
      </c>
      <c r="AF25" s="74">
        <v>118.81666666666666</v>
      </c>
      <c r="AG25" s="74">
        <v>177.33666666666667</v>
      </c>
      <c r="AH25" s="74">
        <v>175.49333333333334</v>
      </c>
      <c r="AI25" s="74">
        <v>114.27333333333333</v>
      </c>
      <c r="AJ25" s="74">
        <v>143.01666666666668</v>
      </c>
      <c r="AK25" s="74"/>
      <c r="AL25" s="72" t="s">
        <v>118</v>
      </c>
    </row>
    <row r="26" spans="1:38" s="77" customFormat="1" ht="12" customHeight="1" x14ac:dyDescent="0.2">
      <c r="B26" s="72" t="s">
        <v>119</v>
      </c>
      <c r="C26" s="74">
        <v>170.26666666666668</v>
      </c>
      <c r="D26" s="74">
        <v>149.29</v>
      </c>
      <c r="E26" s="74">
        <v>154.07000000000002</v>
      </c>
      <c r="F26" s="74">
        <v>173.89000000000001</v>
      </c>
      <c r="G26" s="74">
        <v>110.56666666666666</v>
      </c>
      <c r="H26" s="74">
        <v>137.75</v>
      </c>
      <c r="I26" s="74">
        <v>136.97</v>
      </c>
      <c r="J26" s="74">
        <v>142.52666666666667</v>
      </c>
      <c r="K26" s="74">
        <v>243.14666666666668</v>
      </c>
      <c r="L26" s="74">
        <v>145.45666666666668</v>
      </c>
      <c r="M26" s="74">
        <v>189.49333333333334</v>
      </c>
      <c r="N26" s="74">
        <v>164.96333333333334</v>
      </c>
      <c r="O26" s="74">
        <v>142.11000000000001</v>
      </c>
      <c r="P26" s="74">
        <v>315.60999999999996</v>
      </c>
      <c r="Q26" s="74">
        <v>446.98</v>
      </c>
      <c r="R26" s="74"/>
      <c r="S26" s="72" t="s">
        <v>119</v>
      </c>
      <c r="T26" s="74"/>
      <c r="U26" s="72" t="s">
        <v>119</v>
      </c>
      <c r="V26" s="74">
        <v>88.983333333333334</v>
      </c>
      <c r="W26" s="74">
        <v>178.82333333333335</v>
      </c>
      <c r="X26" s="74">
        <v>164.33</v>
      </c>
      <c r="Y26" s="74">
        <v>135.02666666666667</v>
      </c>
      <c r="Z26" s="74">
        <v>210.61666666666665</v>
      </c>
      <c r="AA26" s="74">
        <v>163.41333333333333</v>
      </c>
      <c r="AB26" s="74">
        <v>174.46</v>
      </c>
      <c r="AC26" s="74">
        <v>283.51666666666665</v>
      </c>
      <c r="AD26" s="74">
        <v>157.64666666666668</v>
      </c>
      <c r="AE26" s="74">
        <v>304.24</v>
      </c>
      <c r="AF26" s="74">
        <v>116.25</v>
      </c>
      <c r="AG26" s="74">
        <v>210.79333333333332</v>
      </c>
      <c r="AH26" s="74">
        <v>172.6</v>
      </c>
      <c r="AI26" s="74">
        <v>121.90666666666668</v>
      </c>
      <c r="AJ26" s="74">
        <v>130.22999999999999</v>
      </c>
      <c r="AK26" s="74"/>
      <c r="AL26" s="72" t="s">
        <v>119</v>
      </c>
    </row>
    <row r="27" spans="1:38" s="77" customFormat="1" ht="5.25" customHeight="1" x14ac:dyDescent="0.2"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T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</row>
    <row r="28" spans="1:38" s="77" customFormat="1" ht="12" customHeight="1" x14ac:dyDescent="0.2">
      <c r="A28" s="76">
        <f>A9 +1</f>
        <v>2026</v>
      </c>
      <c r="B28" s="73" t="s">
        <v>103</v>
      </c>
      <c r="C28" s="74">
        <v>139.44</v>
      </c>
      <c r="D28" s="74">
        <v>102.12</v>
      </c>
      <c r="E28" s="74">
        <v>82.98</v>
      </c>
      <c r="F28" s="74">
        <v>153.87</v>
      </c>
      <c r="G28" s="74">
        <v>86.79</v>
      </c>
      <c r="H28" s="74">
        <v>21.2</v>
      </c>
      <c r="I28" s="74">
        <v>140.52000000000001</v>
      </c>
      <c r="J28" s="74">
        <v>157.28</v>
      </c>
      <c r="K28" s="74">
        <v>214.59</v>
      </c>
      <c r="L28" s="74">
        <v>125.83</v>
      </c>
      <c r="M28" s="74">
        <v>273.18</v>
      </c>
      <c r="N28" s="74">
        <v>125</v>
      </c>
      <c r="O28" s="74">
        <v>87.26</v>
      </c>
      <c r="P28" s="74">
        <v>265.94</v>
      </c>
      <c r="Q28" s="74">
        <v>387.45</v>
      </c>
      <c r="R28" s="75">
        <f>R9 +1</f>
        <v>2026</v>
      </c>
      <c r="S28" s="73" t="s">
        <v>103</v>
      </c>
      <c r="T28" s="76">
        <f>T9 +1</f>
        <v>2026</v>
      </c>
      <c r="U28" s="73" t="s">
        <v>103</v>
      </c>
      <c r="V28" s="74">
        <v>82.45</v>
      </c>
      <c r="W28" s="74">
        <v>133.76</v>
      </c>
      <c r="X28" s="74">
        <v>150.74</v>
      </c>
      <c r="Y28" s="74">
        <v>121.95</v>
      </c>
      <c r="Z28" s="74">
        <v>196.21</v>
      </c>
      <c r="AA28" s="74">
        <v>81.790000000000006</v>
      </c>
      <c r="AB28" s="74">
        <v>107.51</v>
      </c>
      <c r="AC28" s="74">
        <v>247.16</v>
      </c>
      <c r="AD28" s="74">
        <v>133.38999999999999</v>
      </c>
      <c r="AE28" s="74">
        <v>249.68</v>
      </c>
      <c r="AF28" s="74">
        <v>134.94999999999999</v>
      </c>
      <c r="AG28" s="74">
        <v>103.84</v>
      </c>
      <c r="AH28" s="74">
        <v>153.78</v>
      </c>
      <c r="AI28" s="74">
        <v>106.5</v>
      </c>
      <c r="AJ28" s="74">
        <v>114.96</v>
      </c>
      <c r="AK28" s="75">
        <f>AK9 +1</f>
        <v>2026</v>
      </c>
      <c r="AL28" s="73" t="s">
        <v>103</v>
      </c>
    </row>
    <row r="29" spans="1:38" s="77" customFormat="1" ht="12" customHeight="1" x14ac:dyDescent="0.2">
      <c r="B29" s="73" t="s">
        <v>104</v>
      </c>
      <c r="C29" s="74">
        <v>132.80000000000001</v>
      </c>
      <c r="D29" s="74">
        <v>107.09</v>
      </c>
      <c r="E29" s="74">
        <v>88.64</v>
      </c>
      <c r="F29" s="74">
        <v>166.23</v>
      </c>
      <c r="G29" s="74">
        <v>117.12</v>
      </c>
      <c r="H29" s="74">
        <v>20.5</v>
      </c>
      <c r="I29" s="74">
        <v>147.91</v>
      </c>
      <c r="J29" s="74">
        <v>150.55000000000001</v>
      </c>
      <c r="K29" s="74">
        <v>178.65</v>
      </c>
      <c r="L29" s="74">
        <v>91.69</v>
      </c>
      <c r="M29" s="74">
        <v>153.22999999999999</v>
      </c>
      <c r="N29" s="74">
        <v>76.72</v>
      </c>
      <c r="O29" s="74">
        <v>80.5</v>
      </c>
      <c r="P29" s="74">
        <v>241.83</v>
      </c>
      <c r="Q29" s="74">
        <v>361.5</v>
      </c>
      <c r="R29" s="74"/>
      <c r="S29" s="73" t="s">
        <v>104</v>
      </c>
      <c r="T29" s="74"/>
      <c r="U29" s="73" t="s">
        <v>104</v>
      </c>
      <c r="V29" s="74">
        <v>77.97</v>
      </c>
      <c r="W29" s="74">
        <v>145.97</v>
      </c>
      <c r="X29" s="74">
        <v>183.49</v>
      </c>
      <c r="Y29" s="74">
        <v>134.55000000000001</v>
      </c>
      <c r="Z29" s="74">
        <v>260.81</v>
      </c>
      <c r="AA29" s="74">
        <v>87.95</v>
      </c>
      <c r="AB29" s="74">
        <v>100.43</v>
      </c>
      <c r="AC29" s="74">
        <v>222.71</v>
      </c>
      <c r="AD29" s="74">
        <v>133.54</v>
      </c>
      <c r="AE29" s="74">
        <v>220.32</v>
      </c>
      <c r="AF29" s="74">
        <v>141.4</v>
      </c>
      <c r="AG29" s="74">
        <v>118.79</v>
      </c>
      <c r="AH29" s="74">
        <v>153.65</v>
      </c>
      <c r="AI29" s="74">
        <v>111.29</v>
      </c>
      <c r="AJ29" s="74">
        <v>115.94</v>
      </c>
      <c r="AK29" s="74"/>
      <c r="AL29" s="73" t="s">
        <v>104</v>
      </c>
    </row>
    <row r="30" spans="1:38" s="77" customFormat="1" ht="12" customHeight="1" x14ac:dyDescent="0.2">
      <c r="B30" s="73" t="s">
        <v>105</v>
      </c>
      <c r="C30" s="74">
        <v>154.59</v>
      </c>
      <c r="D30" s="74">
        <v>156.41</v>
      </c>
      <c r="E30" s="74">
        <v>155.62</v>
      </c>
      <c r="F30" s="74">
        <v>216.31</v>
      </c>
      <c r="G30" s="74">
        <v>204.82</v>
      </c>
      <c r="H30" s="74">
        <v>101.75</v>
      </c>
      <c r="I30" s="74">
        <v>158.63</v>
      </c>
      <c r="J30" s="74">
        <v>157.03</v>
      </c>
      <c r="K30" s="74">
        <v>201.26</v>
      </c>
      <c r="L30" s="74">
        <v>96.42</v>
      </c>
      <c r="M30" s="74">
        <v>159.75</v>
      </c>
      <c r="N30" s="74">
        <v>81.58</v>
      </c>
      <c r="O30" s="74">
        <v>63.98</v>
      </c>
      <c r="P30" s="74">
        <v>301.95999999999998</v>
      </c>
      <c r="Q30" s="74">
        <v>372.09</v>
      </c>
      <c r="R30" s="74"/>
      <c r="S30" s="73" t="s">
        <v>105</v>
      </c>
      <c r="T30" s="74"/>
      <c r="U30" s="73" t="s">
        <v>105</v>
      </c>
      <c r="V30" s="74">
        <v>81.94</v>
      </c>
      <c r="W30" s="74">
        <v>143.68</v>
      </c>
      <c r="X30" s="74">
        <v>159.1</v>
      </c>
      <c r="Y30" s="74">
        <v>139.15</v>
      </c>
      <c r="Z30" s="74">
        <v>190.62</v>
      </c>
      <c r="AA30" s="74">
        <v>115.3</v>
      </c>
      <c r="AB30" s="74">
        <v>130.26</v>
      </c>
      <c r="AC30" s="74">
        <v>180.53</v>
      </c>
      <c r="AD30" s="74">
        <v>171.79</v>
      </c>
      <c r="AE30" s="74">
        <v>246.68</v>
      </c>
      <c r="AF30" s="74">
        <v>169.56</v>
      </c>
      <c r="AG30" s="74">
        <v>273.2</v>
      </c>
      <c r="AH30" s="74">
        <v>168.25</v>
      </c>
      <c r="AI30" s="74">
        <v>126.48</v>
      </c>
      <c r="AJ30" s="74">
        <v>152.84</v>
      </c>
      <c r="AK30" s="74"/>
      <c r="AL30" s="73" t="s">
        <v>105</v>
      </c>
    </row>
    <row r="31" spans="1:38" s="77" customFormat="1" ht="12" customHeight="1" x14ac:dyDescent="0.2">
      <c r="B31" s="73" t="s">
        <v>106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  <c r="H31" s="74">
        <v>0</v>
      </c>
      <c r="I31" s="74">
        <v>0</v>
      </c>
      <c r="J31" s="74">
        <v>0</v>
      </c>
      <c r="K31" s="74">
        <v>0</v>
      </c>
      <c r="L31" s="74">
        <v>0</v>
      </c>
      <c r="M31" s="74">
        <v>0</v>
      </c>
      <c r="N31" s="74">
        <v>0</v>
      </c>
      <c r="O31" s="74">
        <v>0</v>
      </c>
      <c r="P31" s="74">
        <v>0</v>
      </c>
      <c r="Q31" s="74">
        <v>0</v>
      </c>
      <c r="R31" s="74"/>
      <c r="S31" s="73" t="s">
        <v>106</v>
      </c>
      <c r="T31" s="74"/>
      <c r="U31" s="73" t="s">
        <v>106</v>
      </c>
      <c r="V31" s="74">
        <v>0</v>
      </c>
      <c r="W31" s="74">
        <v>0</v>
      </c>
      <c r="X31" s="74">
        <v>0</v>
      </c>
      <c r="Y31" s="74">
        <v>0</v>
      </c>
      <c r="Z31" s="74">
        <v>0</v>
      </c>
      <c r="AA31" s="74">
        <v>0</v>
      </c>
      <c r="AB31" s="74">
        <v>0</v>
      </c>
      <c r="AC31" s="74">
        <v>0</v>
      </c>
      <c r="AD31" s="74">
        <v>0</v>
      </c>
      <c r="AE31" s="74">
        <v>0</v>
      </c>
      <c r="AF31" s="74">
        <v>0</v>
      </c>
      <c r="AG31" s="74">
        <v>0</v>
      </c>
      <c r="AH31" s="74">
        <v>0</v>
      </c>
      <c r="AI31" s="74">
        <v>0</v>
      </c>
      <c r="AJ31" s="74">
        <v>0</v>
      </c>
      <c r="AK31" s="79"/>
      <c r="AL31" s="73" t="s">
        <v>106</v>
      </c>
    </row>
    <row r="32" spans="1:38" s="77" customFormat="1" ht="12" customHeight="1" x14ac:dyDescent="0.2">
      <c r="B32" s="73" t="s">
        <v>107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74">
        <v>0</v>
      </c>
      <c r="Q32" s="74">
        <v>0</v>
      </c>
      <c r="R32" s="74"/>
      <c r="S32" s="73" t="s">
        <v>107</v>
      </c>
      <c r="T32" s="74"/>
      <c r="U32" s="73" t="s">
        <v>107</v>
      </c>
      <c r="V32" s="74">
        <v>0</v>
      </c>
      <c r="W32" s="74">
        <v>0</v>
      </c>
      <c r="X32" s="74">
        <v>0</v>
      </c>
      <c r="Y32" s="74">
        <v>0</v>
      </c>
      <c r="Z32" s="74">
        <v>0</v>
      </c>
      <c r="AA32" s="74">
        <v>0</v>
      </c>
      <c r="AB32" s="74">
        <v>0</v>
      </c>
      <c r="AC32" s="74">
        <v>0</v>
      </c>
      <c r="AD32" s="74">
        <v>0</v>
      </c>
      <c r="AE32" s="74">
        <v>0</v>
      </c>
      <c r="AF32" s="74">
        <v>0</v>
      </c>
      <c r="AG32" s="74">
        <v>0</v>
      </c>
      <c r="AH32" s="74">
        <v>0</v>
      </c>
      <c r="AI32" s="74">
        <v>0</v>
      </c>
      <c r="AJ32" s="74">
        <v>0</v>
      </c>
      <c r="AK32" s="79"/>
      <c r="AL32" s="73" t="s">
        <v>107</v>
      </c>
    </row>
    <row r="33" spans="1:38" s="80" customFormat="1" ht="12" customHeight="1" x14ac:dyDescent="0.2">
      <c r="B33" s="73" t="s">
        <v>108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4">
        <v>0</v>
      </c>
      <c r="N33" s="74">
        <v>0</v>
      </c>
      <c r="O33" s="74">
        <v>0</v>
      </c>
      <c r="P33" s="74">
        <v>0</v>
      </c>
      <c r="Q33" s="74">
        <v>0</v>
      </c>
      <c r="R33" s="74"/>
      <c r="S33" s="73" t="s">
        <v>108</v>
      </c>
      <c r="T33" s="74"/>
      <c r="U33" s="73" t="s">
        <v>108</v>
      </c>
      <c r="V33" s="74">
        <v>0</v>
      </c>
      <c r="W33" s="74">
        <v>0</v>
      </c>
      <c r="X33" s="74">
        <v>0</v>
      </c>
      <c r="Y33" s="74">
        <v>0</v>
      </c>
      <c r="Z33" s="74">
        <v>0</v>
      </c>
      <c r="AA33" s="74">
        <v>0</v>
      </c>
      <c r="AB33" s="74">
        <v>0</v>
      </c>
      <c r="AC33" s="74">
        <v>0</v>
      </c>
      <c r="AD33" s="74">
        <v>0</v>
      </c>
      <c r="AE33" s="74">
        <v>0</v>
      </c>
      <c r="AF33" s="74">
        <v>0</v>
      </c>
      <c r="AG33" s="74">
        <v>0</v>
      </c>
      <c r="AH33" s="74">
        <v>0</v>
      </c>
      <c r="AI33" s="74">
        <v>0</v>
      </c>
      <c r="AJ33" s="74">
        <v>0</v>
      </c>
      <c r="AK33" s="79"/>
      <c r="AL33" s="73" t="s">
        <v>108</v>
      </c>
    </row>
    <row r="34" spans="1:38" s="81" customFormat="1" ht="12" customHeight="1" x14ac:dyDescent="0.2">
      <c r="B34" s="73" t="s">
        <v>109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4">
        <v>0</v>
      </c>
      <c r="L34" s="74">
        <v>0</v>
      </c>
      <c r="M34" s="74">
        <v>0</v>
      </c>
      <c r="N34" s="74">
        <v>0</v>
      </c>
      <c r="O34" s="74">
        <v>0</v>
      </c>
      <c r="P34" s="74">
        <v>0</v>
      </c>
      <c r="Q34" s="74">
        <v>0</v>
      </c>
      <c r="R34" s="79"/>
      <c r="S34" s="73" t="s">
        <v>109</v>
      </c>
      <c r="T34" s="79"/>
      <c r="U34" s="73" t="s">
        <v>109</v>
      </c>
      <c r="V34" s="74">
        <v>0</v>
      </c>
      <c r="W34" s="74">
        <v>0</v>
      </c>
      <c r="X34" s="74">
        <v>0</v>
      </c>
      <c r="Y34" s="74">
        <v>0</v>
      </c>
      <c r="Z34" s="74">
        <v>0</v>
      </c>
      <c r="AA34" s="74">
        <v>0</v>
      </c>
      <c r="AB34" s="74">
        <v>0</v>
      </c>
      <c r="AC34" s="74">
        <v>0</v>
      </c>
      <c r="AD34" s="74">
        <v>0</v>
      </c>
      <c r="AE34" s="74">
        <v>0</v>
      </c>
      <c r="AF34" s="74">
        <v>0</v>
      </c>
      <c r="AG34" s="74">
        <v>0</v>
      </c>
      <c r="AH34" s="74">
        <v>0</v>
      </c>
      <c r="AI34" s="74">
        <v>0</v>
      </c>
      <c r="AJ34" s="74">
        <v>0</v>
      </c>
      <c r="AK34" s="79"/>
      <c r="AL34" s="73" t="s">
        <v>109</v>
      </c>
    </row>
    <row r="35" spans="1:38" s="81" customFormat="1" ht="12" customHeight="1" x14ac:dyDescent="0.2">
      <c r="B35" s="73" t="s">
        <v>110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74">
        <v>0</v>
      </c>
      <c r="N35" s="74">
        <v>0</v>
      </c>
      <c r="O35" s="74">
        <v>0</v>
      </c>
      <c r="P35" s="74">
        <v>0</v>
      </c>
      <c r="Q35" s="74">
        <v>0</v>
      </c>
      <c r="R35" s="79"/>
      <c r="S35" s="73" t="s">
        <v>110</v>
      </c>
      <c r="T35" s="79"/>
      <c r="U35" s="73" t="s">
        <v>110</v>
      </c>
      <c r="V35" s="74">
        <v>0</v>
      </c>
      <c r="W35" s="74">
        <v>0</v>
      </c>
      <c r="X35" s="74">
        <v>0</v>
      </c>
      <c r="Y35" s="74">
        <v>0</v>
      </c>
      <c r="Z35" s="74">
        <v>0</v>
      </c>
      <c r="AA35" s="74">
        <v>0</v>
      </c>
      <c r="AB35" s="74">
        <v>0</v>
      </c>
      <c r="AC35" s="74">
        <v>0</v>
      </c>
      <c r="AD35" s="74">
        <v>0</v>
      </c>
      <c r="AE35" s="74">
        <v>0</v>
      </c>
      <c r="AF35" s="74">
        <v>0</v>
      </c>
      <c r="AG35" s="74">
        <v>0</v>
      </c>
      <c r="AH35" s="74">
        <v>0</v>
      </c>
      <c r="AI35" s="74">
        <v>0</v>
      </c>
      <c r="AJ35" s="74">
        <v>0</v>
      </c>
      <c r="AK35" s="79"/>
      <c r="AL35" s="73" t="s">
        <v>110</v>
      </c>
    </row>
    <row r="36" spans="1:38" s="81" customFormat="1" ht="12" customHeight="1" x14ac:dyDescent="0.2">
      <c r="B36" s="73" t="s">
        <v>111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4">
        <v>0</v>
      </c>
      <c r="L36" s="74">
        <v>0</v>
      </c>
      <c r="M36" s="74">
        <v>0</v>
      </c>
      <c r="N36" s="74">
        <v>0</v>
      </c>
      <c r="O36" s="74">
        <v>0</v>
      </c>
      <c r="P36" s="74">
        <v>0</v>
      </c>
      <c r="Q36" s="74">
        <v>0</v>
      </c>
      <c r="R36" s="79"/>
      <c r="S36" s="73" t="s">
        <v>111</v>
      </c>
      <c r="T36" s="79"/>
      <c r="U36" s="73" t="s">
        <v>111</v>
      </c>
      <c r="V36" s="74">
        <v>0</v>
      </c>
      <c r="W36" s="74">
        <v>0</v>
      </c>
      <c r="X36" s="74">
        <v>0</v>
      </c>
      <c r="Y36" s="74">
        <v>0</v>
      </c>
      <c r="Z36" s="74">
        <v>0</v>
      </c>
      <c r="AA36" s="74">
        <v>0</v>
      </c>
      <c r="AB36" s="74">
        <v>0</v>
      </c>
      <c r="AC36" s="74">
        <v>0</v>
      </c>
      <c r="AD36" s="74">
        <v>0</v>
      </c>
      <c r="AE36" s="74">
        <v>0</v>
      </c>
      <c r="AF36" s="74">
        <v>0</v>
      </c>
      <c r="AG36" s="74">
        <v>0</v>
      </c>
      <c r="AH36" s="74">
        <v>0</v>
      </c>
      <c r="AI36" s="74">
        <v>0</v>
      </c>
      <c r="AJ36" s="74">
        <v>0</v>
      </c>
      <c r="AK36" s="79"/>
      <c r="AL36" s="73" t="s">
        <v>111</v>
      </c>
    </row>
    <row r="37" spans="1:38" s="81" customFormat="1" ht="12" customHeight="1" x14ac:dyDescent="0.2">
      <c r="B37" s="73" t="s">
        <v>112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4">
        <v>0</v>
      </c>
      <c r="L37" s="74">
        <v>0</v>
      </c>
      <c r="M37" s="74">
        <v>0</v>
      </c>
      <c r="N37" s="74">
        <v>0</v>
      </c>
      <c r="O37" s="74">
        <v>0</v>
      </c>
      <c r="P37" s="74">
        <v>0</v>
      </c>
      <c r="Q37" s="74">
        <v>0</v>
      </c>
      <c r="R37" s="79"/>
      <c r="S37" s="73" t="s">
        <v>112</v>
      </c>
      <c r="T37" s="79"/>
      <c r="U37" s="73" t="s">
        <v>112</v>
      </c>
      <c r="V37" s="74">
        <v>0</v>
      </c>
      <c r="W37" s="74">
        <v>0</v>
      </c>
      <c r="X37" s="74">
        <v>0</v>
      </c>
      <c r="Y37" s="74">
        <v>0</v>
      </c>
      <c r="Z37" s="74">
        <v>0</v>
      </c>
      <c r="AA37" s="74">
        <v>0</v>
      </c>
      <c r="AB37" s="74">
        <v>0</v>
      </c>
      <c r="AC37" s="74">
        <v>0</v>
      </c>
      <c r="AD37" s="74">
        <v>0</v>
      </c>
      <c r="AE37" s="74">
        <v>0</v>
      </c>
      <c r="AF37" s="74">
        <v>0</v>
      </c>
      <c r="AG37" s="74">
        <v>0</v>
      </c>
      <c r="AH37" s="74">
        <v>0</v>
      </c>
      <c r="AI37" s="74">
        <v>0</v>
      </c>
      <c r="AJ37" s="74">
        <v>0</v>
      </c>
      <c r="AK37" s="79"/>
      <c r="AL37" s="73" t="s">
        <v>112</v>
      </c>
    </row>
    <row r="38" spans="1:38" s="81" customFormat="1" ht="12" customHeight="1" x14ac:dyDescent="0.2">
      <c r="B38" s="73" t="s">
        <v>113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9"/>
      <c r="S38" s="73" t="s">
        <v>113</v>
      </c>
      <c r="T38" s="79"/>
      <c r="U38" s="73" t="s">
        <v>113</v>
      </c>
      <c r="V38" s="74">
        <v>0</v>
      </c>
      <c r="W38" s="74">
        <v>0</v>
      </c>
      <c r="X38" s="74">
        <v>0</v>
      </c>
      <c r="Y38" s="74">
        <v>0</v>
      </c>
      <c r="Z38" s="74">
        <v>0</v>
      </c>
      <c r="AA38" s="74">
        <v>0</v>
      </c>
      <c r="AB38" s="74">
        <v>0</v>
      </c>
      <c r="AC38" s="74">
        <v>0</v>
      </c>
      <c r="AD38" s="74">
        <v>0</v>
      </c>
      <c r="AE38" s="74">
        <v>0</v>
      </c>
      <c r="AF38" s="74">
        <v>0</v>
      </c>
      <c r="AG38" s="74">
        <v>0</v>
      </c>
      <c r="AH38" s="74">
        <v>0</v>
      </c>
      <c r="AI38" s="74">
        <v>0</v>
      </c>
      <c r="AJ38" s="74">
        <v>0</v>
      </c>
      <c r="AK38" s="79"/>
      <c r="AL38" s="73" t="s">
        <v>113</v>
      </c>
    </row>
    <row r="39" spans="1:38" s="81" customFormat="1" ht="12" customHeight="1" x14ac:dyDescent="0.2">
      <c r="B39" s="73" t="s">
        <v>114</v>
      </c>
      <c r="C39" s="74">
        <v>0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0</v>
      </c>
      <c r="O39" s="74">
        <v>0</v>
      </c>
      <c r="P39" s="74">
        <v>0</v>
      </c>
      <c r="Q39" s="74">
        <v>0</v>
      </c>
      <c r="R39" s="79"/>
      <c r="S39" s="73" t="s">
        <v>114</v>
      </c>
      <c r="T39" s="79"/>
      <c r="U39" s="73" t="s">
        <v>114</v>
      </c>
      <c r="V39" s="74">
        <v>0</v>
      </c>
      <c r="W39" s="74">
        <v>0</v>
      </c>
      <c r="X39" s="74">
        <v>0</v>
      </c>
      <c r="Y39" s="74">
        <v>0</v>
      </c>
      <c r="Z39" s="74">
        <v>0</v>
      </c>
      <c r="AA39" s="74">
        <v>0</v>
      </c>
      <c r="AB39" s="74">
        <v>0</v>
      </c>
      <c r="AC39" s="74">
        <v>0</v>
      </c>
      <c r="AD39" s="74">
        <v>0</v>
      </c>
      <c r="AE39" s="74">
        <v>0</v>
      </c>
      <c r="AF39" s="74">
        <v>0</v>
      </c>
      <c r="AG39" s="74">
        <v>0</v>
      </c>
      <c r="AH39" s="74">
        <v>0</v>
      </c>
      <c r="AI39" s="74">
        <v>0</v>
      </c>
      <c r="AJ39" s="74">
        <v>0</v>
      </c>
      <c r="AK39" s="79"/>
      <c r="AL39" s="73" t="s">
        <v>114</v>
      </c>
    </row>
    <row r="40" spans="1:38" s="96" customFormat="1" ht="12" customHeight="1" x14ac:dyDescent="0.2">
      <c r="B40" s="97" t="s">
        <v>136</v>
      </c>
      <c r="C40" s="74">
        <v>142.27666666666667</v>
      </c>
      <c r="D40" s="74">
        <v>121.87333333333333</v>
      </c>
      <c r="E40" s="74">
        <v>109.08</v>
      </c>
      <c r="F40" s="74">
        <v>178.80333333333337</v>
      </c>
      <c r="G40" s="74">
        <v>136.24333333333334</v>
      </c>
      <c r="H40" s="74">
        <v>47.816666666666663</v>
      </c>
      <c r="I40" s="74">
        <v>149.02000000000001</v>
      </c>
      <c r="J40" s="74">
        <v>154.95333333333335</v>
      </c>
      <c r="K40" s="74">
        <v>198.16666666666666</v>
      </c>
      <c r="L40" s="74">
        <v>104.64666666666666</v>
      </c>
      <c r="M40" s="74">
        <v>195.38666666666666</v>
      </c>
      <c r="N40" s="74">
        <v>94.433333333333337</v>
      </c>
      <c r="O40" s="74">
        <v>77.246666666666655</v>
      </c>
      <c r="P40" s="74">
        <v>269.91000000000003</v>
      </c>
      <c r="Q40" s="74">
        <v>373.68</v>
      </c>
      <c r="R40" s="74"/>
      <c r="S40" s="97" t="str">
        <f>B40</f>
        <v>Jan-Mär</v>
      </c>
      <c r="T40" s="74"/>
      <c r="U40" s="97" t="str">
        <f>B40</f>
        <v>Jan-Mär</v>
      </c>
      <c r="V40" s="74">
        <v>80.786666666666676</v>
      </c>
      <c r="W40" s="74">
        <v>141.13666666666668</v>
      </c>
      <c r="X40" s="74">
        <v>164.44333333333336</v>
      </c>
      <c r="Y40" s="74">
        <v>131.88333333333333</v>
      </c>
      <c r="Z40" s="74">
        <v>215.88</v>
      </c>
      <c r="AA40" s="74">
        <v>95.013333333333335</v>
      </c>
      <c r="AB40" s="74">
        <v>112.73333333333333</v>
      </c>
      <c r="AC40" s="74">
        <v>216.79999999999998</v>
      </c>
      <c r="AD40" s="74">
        <v>146.23999999999998</v>
      </c>
      <c r="AE40" s="74">
        <v>238.89333333333335</v>
      </c>
      <c r="AF40" s="74">
        <v>148.63666666666668</v>
      </c>
      <c r="AG40" s="74">
        <v>165.27666666666667</v>
      </c>
      <c r="AH40" s="74">
        <v>158.56</v>
      </c>
      <c r="AI40" s="74">
        <v>114.75666666666667</v>
      </c>
      <c r="AJ40" s="74">
        <v>127.91333333333334</v>
      </c>
      <c r="AK40" s="74"/>
      <c r="AL40" s="97" t="str">
        <f>B40</f>
        <v>Jan-Mär</v>
      </c>
    </row>
    <row r="41" spans="1:38" s="81" customFormat="1" ht="12" customHeight="1" x14ac:dyDescent="0.2">
      <c r="B41" s="72" t="s">
        <v>116</v>
      </c>
      <c r="C41" s="74">
        <v>142.27666666666667</v>
      </c>
      <c r="D41" s="74">
        <v>121.87333333333333</v>
      </c>
      <c r="E41" s="74">
        <v>109.08</v>
      </c>
      <c r="F41" s="74">
        <v>178.80333333333337</v>
      </c>
      <c r="G41" s="74">
        <v>136.24333333333334</v>
      </c>
      <c r="H41" s="74">
        <v>47.816666666666663</v>
      </c>
      <c r="I41" s="74">
        <v>149.02000000000001</v>
      </c>
      <c r="J41" s="74">
        <v>154.95333333333335</v>
      </c>
      <c r="K41" s="74">
        <v>198.16666666666666</v>
      </c>
      <c r="L41" s="74">
        <v>104.64666666666666</v>
      </c>
      <c r="M41" s="74">
        <v>195.38666666666666</v>
      </c>
      <c r="N41" s="74">
        <v>94.433333333333337</v>
      </c>
      <c r="O41" s="74">
        <v>77.246666666666655</v>
      </c>
      <c r="P41" s="74">
        <v>269.91000000000003</v>
      </c>
      <c r="Q41" s="74">
        <v>373.68</v>
      </c>
      <c r="R41" s="74"/>
      <c r="S41" s="72" t="s">
        <v>116</v>
      </c>
      <c r="T41" s="74"/>
      <c r="U41" s="72" t="s">
        <v>116</v>
      </c>
      <c r="V41" s="74">
        <v>80.786666666666676</v>
      </c>
      <c r="W41" s="74">
        <v>141.13666666666668</v>
      </c>
      <c r="X41" s="74">
        <v>164.44333333333336</v>
      </c>
      <c r="Y41" s="74">
        <v>131.88333333333333</v>
      </c>
      <c r="Z41" s="74">
        <v>215.88</v>
      </c>
      <c r="AA41" s="74">
        <v>95.013333333333335</v>
      </c>
      <c r="AB41" s="74">
        <v>112.73333333333333</v>
      </c>
      <c r="AC41" s="74">
        <v>216.79999999999998</v>
      </c>
      <c r="AD41" s="74">
        <v>146.23999999999998</v>
      </c>
      <c r="AE41" s="74">
        <v>238.89333333333335</v>
      </c>
      <c r="AF41" s="74">
        <v>148.63666666666668</v>
      </c>
      <c r="AG41" s="74">
        <v>165.27666666666667</v>
      </c>
      <c r="AH41" s="74">
        <v>158.56</v>
      </c>
      <c r="AI41" s="74">
        <v>114.75666666666667</v>
      </c>
      <c r="AJ41" s="74">
        <v>127.91333333333334</v>
      </c>
      <c r="AK41" s="74"/>
      <c r="AL41" s="72" t="s">
        <v>116</v>
      </c>
    </row>
    <row r="42" spans="1:38" s="77" customFormat="1" ht="12" customHeight="1" x14ac:dyDescent="0.2">
      <c r="B42" s="72" t="s">
        <v>117</v>
      </c>
      <c r="C42" s="74">
        <v>0</v>
      </c>
      <c r="D42" s="74">
        <v>0</v>
      </c>
      <c r="E42" s="74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4">
        <v>0</v>
      </c>
      <c r="N42" s="74">
        <v>0</v>
      </c>
      <c r="O42" s="74">
        <v>0</v>
      </c>
      <c r="P42" s="74">
        <v>0</v>
      </c>
      <c r="Q42" s="74">
        <v>0</v>
      </c>
      <c r="R42" s="74"/>
      <c r="S42" s="72" t="s">
        <v>117</v>
      </c>
      <c r="T42" s="74"/>
      <c r="U42" s="72" t="s">
        <v>117</v>
      </c>
      <c r="V42" s="74">
        <v>0</v>
      </c>
      <c r="W42" s="74">
        <v>0</v>
      </c>
      <c r="X42" s="74">
        <v>0</v>
      </c>
      <c r="Y42" s="74">
        <v>0</v>
      </c>
      <c r="Z42" s="74">
        <v>0</v>
      </c>
      <c r="AA42" s="74">
        <v>0</v>
      </c>
      <c r="AB42" s="74">
        <v>0</v>
      </c>
      <c r="AC42" s="74">
        <v>0</v>
      </c>
      <c r="AD42" s="74">
        <v>0</v>
      </c>
      <c r="AE42" s="74">
        <v>0</v>
      </c>
      <c r="AF42" s="74">
        <v>0</v>
      </c>
      <c r="AG42" s="74">
        <v>0</v>
      </c>
      <c r="AH42" s="74">
        <v>0</v>
      </c>
      <c r="AI42" s="74">
        <v>0</v>
      </c>
      <c r="AJ42" s="74">
        <v>0</v>
      </c>
      <c r="AK42" s="74"/>
      <c r="AL42" s="72" t="s">
        <v>117</v>
      </c>
    </row>
    <row r="43" spans="1:38" s="77" customFormat="1" ht="12" customHeight="1" x14ac:dyDescent="0.2">
      <c r="B43" s="72" t="s">
        <v>118</v>
      </c>
      <c r="C43" s="74">
        <v>0</v>
      </c>
      <c r="D43" s="74">
        <v>0</v>
      </c>
      <c r="E43" s="74"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  <c r="M43" s="74">
        <v>0</v>
      </c>
      <c r="N43" s="74">
        <v>0</v>
      </c>
      <c r="O43" s="74">
        <v>0</v>
      </c>
      <c r="P43" s="74">
        <v>0</v>
      </c>
      <c r="Q43" s="74">
        <v>0</v>
      </c>
      <c r="R43" s="74"/>
      <c r="S43" s="72" t="s">
        <v>118</v>
      </c>
      <c r="T43" s="74"/>
      <c r="U43" s="72" t="s">
        <v>118</v>
      </c>
      <c r="V43" s="74">
        <v>0</v>
      </c>
      <c r="W43" s="74">
        <v>0</v>
      </c>
      <c r="X43" s="74">
        <v>0</v>
      </c>
      <c r="Y43" s="74">
        <v>0</v>
      </c>
      <c r="Z43" s="74">
        <v>0</v>
      </c>
      <c r="AA43" s="74">
        <v>0</v>
      </c>
      <c r="AB43" s="74">
        <v>0</v>
      </c>
      <c r="AC43" s="74">
        <v>0</v>
      </c>
      <c r="AD43" s="74">
        <v>0</v>
      </c>
      <c r="AE43" s="74">
        <v>0</v>
      </c>
      <c r="AF43" s="74">
        <v>0</v>
      </c>
      <c r="AG43" s="74">
        <v>0</v>
      </c>
      <c r="AH43" s="74">
        <v>0</v>
      </c>
      <c r="AI43" s="74">
        <v>0</v>
      </c>
      <c r="AJ43" s="74">
        <v>0</v>
      </c>
      <c r="AK43" s="74"/>
      <c r="AL43" s="72" t="s">
        <v>118</v>
      </c>
    </row>
    <row r="44" spans="1:38" s="77" customFormat="1" ht="12" customHeight="1" x14ac:dyDescent="0.2">
      <c r="B44" s="72" t="s">
        <v>119</v>
      </c>
      <c r="C44" s="74">
        <v>0</v>
      </c>
      <c r="D44" s="74">
        <v>0</v>
      </c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  <c r="M44" s="74">
        <v>0</v>
      </c>
      <c r="N44" s="74">
        <v>0</v>
      </c>
      <c r="O44" s="74">
        <v>0</v>
      </c>
      <c r="P44" s="74">
        <v>0</v>
      </c>
      <c r="Q44" s="74">
        <v>0</v>
      </c>
      <c r="R44" s="74"/>
      <c r="S44" s="72" t="s">
        <v>119</v>
      </c>
      <c r="T44" s="74"/>
      <c r="U44" s="72" t="s">
        <v>119</v>
      </c>
      <c r="V44" s="74">
        <v>0</v>
      </c>
      <c r="W44" s="74">
        <v>0</v>
      </c>
      <c r="X44" s="74">
        <v>0</v>
      </c>
      <c r="Y44" s="74">
        <v>0</v>
      </c>
      <c r="Z44" s="74">
        <v>0</v>
      </c>
      <c r="AA44" s="74">
        <v>0</v>
      </c>
      <c r="AB44" s="74">
        <v>0</v>
      </c>
      <c r="AC44" s="74">
        <v>0</v>
      </c>
      <c r="AD44" s="74">
        <v>0</v>
      </c>
      <c r="AE44" s="74">
        <v>0</v>
      </c>
      <c r="AF44" s="74">
        <v>0</v>
      </c>
      <c r="AG44" s="74">
        <v>0</v>
      </c>
      <c r="AH44" s="74">
        <v>0</v>
      </c>
      <c r="AI44" s="74">
        <v>0</v>
      </c>
      <c r="AJ44" s="74">
        <v>0</v>
      </c>
      <c r="AK44" s="74"/>
      <c r="AL44" s="72" t="s">
        <v>119</v>
      </c>
    </row>
    <row r="45" spans="1:38" s="77" customFormat="1" ht="5.25" customHeight="1" x14ac:dyDescent="0.2">
      <c r="B45" s="72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2"/>
      <c r="T45" s="74"/>
      <c r="U45" s="72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2"/>
    </row>
    <row r="46" spans="1:38" s="77" customFormat="1" ht="12" customHeight="1" x14ac:dyDescent="0.2">
      <c r="C46" s="144" t="s">
        <v>120</v>
      </c>
      <c r="D46" s="144"/>
      <c r="E46" s="144"/>
      <c r="F46" s="144"/>
      <c r="G46" s="144"/>
      <c r="H46" s="144"/>
      <c r="I46" s="144"/>
      <c r="J46" s="144"/>
      <c r="K46" s="144" t="s">
        <v>120</v>
      </c>
      <c r="L46" s="144"/>
      <c r="M46" s="144"/>
      <c r="N46" s="144"/>
      <c r="O46" s="144"/>
      <c r="P46" s="144"/>
      <c r="Q46" s="144"/>
      <c r="R46" s="82"/>
      <c r="T46" s="83"/>
      <c r="V46" s="144" t="s">
        <v>120</v>
      </c>
      <c r="W46" s="144"/>
      <c r="X46" s="144"/>
      <c r="Y46" s="144"/>
      <c r="Z46" s="144"/>
      <c r="AA46" s="144"/>
      <c r="AB46" s="144"/>
      <c r="AC46" s="144"/>
      <c r="AD46" s="144" t="s">
        <v>120</v>
      </c>
      <c r="AE46" s="144"/>
      <c r="AF46" s="144"/>
      <c r="AG46" s="144"/>
      <c r="AH46" s="144"/>
      <c r="AI46" s="144"/>
      <c r="AJ46" s="144"/>
      <c r="AK46" s="82"/>
    </row>
    <row r="47" spans="1:38" s="77" customFormat="1" ht="12" customHeight="1" x14ac:dyDescent="0.2">
      <c r="A47" s="76">
        <f>A28</f>
        <v>2026</v>
      </c>
      <c r="B47" s="73" t="s">
        <v>103</v>
      </c>
      <c r="C47" s="84">
        <v>1.54</v>
      </c>
      <c r="D47" s="84">
        <v>-0.83</v>
      </c>
      <c r="E47" s="84">
        <v>6.45</v>
      </c>
      <c r="F47" s="84">
        <v>8.18</v>
      </c>
      <c r="G47" s="84">
        <v>-13.42</v>
      </c>
      <c r="H47" s="84">
        <v>-1.53</v>
      </c>
      <c r="I47" s="84">
        <v>-12.41</v>
      </c>
      <c r="J47" s="84">
        <v>0.51</v>
      </c>
      <c r="K47" s="84">
        <v>5.87</v>
      </c>
      <c r="L47" s="84">
        <v>-2.82</v>
      </c>
      <c r="M47" s="84">
        <v>0.08</v>
      </c>
      <c r="N47" s="84">
        <v>49.52</v>
      </c>
      <c r="O47" s="84">
        <v>2.42</v>
      </c>
      <c r="P47" s="84">
        <v>6.85</v>
      </c>
      <c r="Q47" s="84">
        <v>14.44</v>
      </c>
      <c r="R47" s="75">
        <f>R28</f>
        <v>2026</v>
      </c>
      <c r="S47" s="73" t="s">
        <v>103</v>
      </c>
      <c r="T47" s="76">
        <f>T28</f>
        <v>2026</v>
      </c>
      <c r="U47" s="73" t="s">
        <v>103</v>
      </c>
      <c r="V47" s="84">
        <v>2.09</v>
      </c>
      <c r="W47" s="84">
        <v>-3.03</v>
      </c>
      <c r="X47" s="84">
        <v>-0.27</v>
      </c>
      <c r="Y47" s="84">
        <v>0.39</v>
      </c>
      <c r="Z47" s="84">
        <v>-0.92</v>
      </c>
      <c r="AA47" s="84">
        <v>-7.6</v>
      </c>
      <c r="AB47" s="84">
        <v>4.21</v>
      </c>
      <c r="AC47" s="84">
        <v>-8.61</v>
      </c>
      <c r="AD47" s="84">
        <v>-1.0900000000000001</v>
      </c>
      <c r="AE47" s="84">
        <v>-5.42</v>
      </c>
      <c r="AF47" s="84">
        <v>9.2899999999999991</v>
      </c>
      <c r="AG47" s="84">
        <v>3.92</v>
      </c>
      <c r="AH47" s="84">
        <v>-0.83</v>
      </c>
      <c r="AI47" s="84">
        <v>4.71</v>
      </c>
      <c r="AJ47" s="84">
        <v>-6.45</v>
      </c>
      <c r="AK47" s="75">
        <f>AK28</f>
        <v>2026</v>
      </c>
      <c r="AL47" s="73" t="s">
        <v>103</v>
      </c>
    </row>
    <row r="48" spans="1:38" s="77" customFormat="1" ht="12" customHeight="1" x14ac:dyDescent="0.2">
      <c r="B48" s="73" t="s">
        <v>104</v>
      </c>
      <c r="C48" s="84">
        <v>4.75</v>
      </c>
      <c r="D48" s="84">
        <v>4.6900000000000004</v>
      </c>
      <c r="E48" s="84">
        <v>7.97</v>
      </c>
      <c r="F48" s="84">
        <v>11.26</v>
      </c>
      <c r="G48" s="84">
        <v>-16.07</v>
      </c>
      <c r="H48" s="84">
        <v>-8.07</v>
      </c>
      <c r="I48" s="84">
        <v>-2.0499999999999998</v>
      </c>
      <c r="J48" s="84">
        <v>7.98</v>
      </c>
      <c r="K48" s="84">
        <v>6.58</v>
      </c>
      <c r="L48" s="84">
        <v>-2.96</v>
      </c>
      <c r="M48" s="84">
        <v>2.25</v>
      </c>
      <c r="N48" s="84">
        <v>2.4300000000000002</v>
      </c>
      <c r="O48" s="84">
        <v>-12.49</v>
      </c>
      <c r="P48" s="84">
        <v>13.04</v>
      </c>
      <c r="Q48" s="84">
        <v>8.82</v>
      </c>
      <c r="R48" s="82"/>
      <c r="S48" s="73" t="s">
        <v>104</v>
      </c>
      <c r="U48" s="73" t="s">
        <v>104</v>
      </c>
      <c r="V48" s="84">
        <v>-2.21</v>
      </c>
      <c r="W48" s="84">
        <v>11.73</v>
      </c>
      <c r="X48" s="84">
        <v>30.66</v>
      </c>
      <c r="Y48" s="84">
        <v>6.78</v>
      </c>
      <c r="Z48" s="84">
        <v>59.81</v>
      </c>
      <c r="AA48" s="84">
        <v>-10.37</v>
      </c>
      <c r="AB48" s="84">
        <v>4.84</v>
      </c>
      <c r="AC48" s="84">
        <v>-3.1</v>
      </c>
      <c r="AD48" s="84">
        <v>-2.64</v>
      </c>
      <c r="AE48" s="84">
        <v>-12.91</v>
      </c>
      <c r="AF48" s="84">
        <v>7.54</v>
      </c>
      <c r="AG48" s="84">
        <v>0.42</v>
      </c>
      <c r="AH48" s="84">
        <v>4.2300000000000004</v>
      </c>
      <c r="AI48" s="84">
        <v>5.4</v>
      </c>
      <c r="AJ48" s="84">
        <v>-6.66</v>
      </c>
      <c r="AK48" s="84"/>
      <c r="AL48" s="73" t="s">
        <v>104</v>
      </c>
    </row>
    <row r="49" spans="2:38" s="77" customFormat="1" ht="12" customHeight="1" x14ac:dyDescent="0.2">
      <c r="B49" s="73" t="s">
        <v>105</v>
      </c>
      <c r="C49" s="84">
        <v>-0.83</v>
      </c>
      <c r="D49" s="84">
        <v>6.46</v>
      </c>
      <c r="E49" s="84">
        <v>6.87</v>
      </c>
      <c r="F49" s="84">
        <v>15.98</v>
      </c>
      <c r="G49" s="84">
        <v>-19.16</v>
      </c>
      <c r="H49" s="84">
        <v>-5.57</v>
      </c>
      <c r="I49" s="84">
        <v>5.76</v>
      </c>
      <c r="J49" s="84">
        <v>5.09</v>
      </c>
      <c r="K49" s="84">
        <v>1.63</v>
      </c>
      <c r="L49" s="84">
        <v>-4.78</v>
      </c>
      <c r="M49" s="84">
        <v>-3.98</v>
      </c>
      <c r="N49" s="84">
        <v>-17.52</v>
      </c>
      <c r="O49" s="84">
        <v>-27.5</v>
      </c>
      <c r="P49" s="84">
        <v>7.67</v>
      </c>
      <c r="Q49" s="84">
        <v>7.14</v>
      </c>
      <c r="R49" s="84"/>
      <c r="S49" s="73" t="s">
        <v>105</v>
      </c>
      <c r="T49" s="84"/>
      <c r="U49" s="73" t="s">
        <v>105</v>
      </c>
      <c r="V49" s="84">
        <v>1.27</v>
      </c>
      <c r="W49" s="84">
        <v>-2.29</v>
      </c>
      <c r="X49" s="84">
        <v>11.43</v>
      </c>
      <c r="Y49" s="84">
        <v>10.53</v>
      </c>
      <c r="Z49" s="84">
        <v>12.48</v>
      </c>
      <c r="AA49" s="84">
        <v>0.83</v>
      </c>
      <c r="AB49" s="84">
        <v>0.56000000000000005</v>
      </c>
      <c r="AC49" s="84">
        <v>-34.97</v>
      </c>
      <c r="AD49" s="84">
        <v>-10.79</v>
      </c>
      <c r="AE49" s="84">
        <v>-34.159999999999997</v>
      </c>
      <c r="AF49" s="84">
        <v>11.59</v>
      </c>
      <c r="AG49" s="84">
        <v>-1.1399999999999999</v>
      </c>
      <c r="AH49" s="84">
        <v>0.65</v>
      </c>
      <c r="AI49" s="84">
        <v>5.69</v>
      </c>
      <c r="AJ49" s="84">
        <v>-14.64</v>
      </c>
      <c r="AK49" s="84"/>
      <c r="AL49" s="73" t="s">
        <v>105</v>
      </c>
    </row>
    <row r="50" spans="2:38" s="77" customFormat="1" ht="12" customHeight="1" x14ac:dyDescent="0.2">
      <c r="B50" s="73" t="s">
        <v>106</v>
      </c>
      <c r="C50" s="84">
        <v>0</v>
      </c>
      <c r="D50" s="84">
        <v>0</v>
      </c>
      <c r="E50" s="84">
        <v>0</v>
      </c>
      <c r="F50" s="84">
        <v>0</v>
      </c>
      <c r="G50" s="84">
        <v>0</v>
      </c>
      <c r="H50" s="84">
        <v>0</v>
      </c>
      <c r="I50" s="84">
        <v>0</v>
      </c>
      <c r="J50" s="84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  <c r="P50" s="84">
        <v>0</v>
      </c>
      <c r="Q50" s="84">
        <v>0</v>
      </c>
      <c r="R50" s="84"/>
      <c r="S50" s="73" t="s">
        <v>106</v>
      </c>
      <c r="T50" s="84"/>
      <c r="U50" s="73" t="s">
        <v>106</v>
      </c>
      <c r="V50" s="84">
        <v>0</v>
      </c>
      <c r="W50" s="84">
        <v>0</v>
      </c>
      <c r="X50" s="84">
        <v>0</v>
      </c>
      <c r="Y50" s="84">
        <v>0</v>
      </c>
      <c r="Z50" s="84">
        <v>0</v>
      </c>
      <c r="AA50" s="84">
        <v>0</v>
      </c>
      <c r="AB50" s="84">
        <v>0</v>
      </c>
      <c r="AC50" s="84">
        <v>0</v>
      </c>
      <c r="AD50" s="84">
        <v>0</v>
      </c>
      <c r="AE50" s="84">
        <v>0</v>
      </c>
      <c r="AF50" s="84">
        <v>0</v>
      </c>
      <c r="AG50" s="84">
        <v>0</v>
      </c>
      <c r="AH50" s="84">
        <v>0</v>
      </c>
      <c r="AI50" s="84">
        <v>0</v>
      </c>
      <c r="AJ50" s="84">
        <v>0</v>
      </c>
      <c r="AK50" s="79"/>
      <c r="AL50" s="73" t="s">
        <v>106</v>
      </c>
    </row>
    <row r="51" spans="2:38" s="77" customFormat="1" ht="12" customHeight="1" x14ac:dyDescent="0.2">
      <c r="B51" s="73" t="s">
        <v>107</v>
      </c>
      <c r="C51" s="84">
        <v>0</v>
      </c>
      <c r="D51" s="84">
        <v>0</v>
      </c>
      <c r="E51" s="84">
        <v>0</v>
      </c>
      <c r="F51" s="84">
        <v>0</v>
      </c>
      <c r="G51" s="84">
        <v>0</v>
      </c>
      <c r="H51" s="84">
        <v>0</v>
      </c>
      <c r="I51" s="84">
        <v>0</v>
      </c>
      <c r="J51" s="84">
        <v>0</v>
      </c>
      <c r="K51" s="84">
        <v>0</v>
      </c>
      <c r="L51" s="84">
        <v>0</v>
      </c>
      <c r="M51" s="84">
        <v>0</v>
      </c>
      <c r="N51" s="84">
        <v>0</v>
      </c>
      <c r="O51" s="84">
        <v>0</v>
      </c>
      <c r="P51" s="84">
        <v>0</v>
      </c>
      <c r="Q51" s="84">
        <v>0</v>
      </c>
      <c r="R51" s="84"/>
      <c r="S51" s="73" t="s">
        <v>107</v>
      </c>
      <c r="T51" s="84"/>
      <c r="U51" s="73" t="s">
        <v>107</v>
      </c>
      <c r="V51" s="84">
        <v>0</v>
      </c>
      <c r="W51" s="84">
        <v>0</v>
      </c>
      <c r="X51" s="84">
        <v>0</v>
      </c>
      <c r="Y51" s="84">
        <v>0</v>
      </c>
      <c r="Z51" s="84">
        <v>0</v>
      </c>
      <c r="AA51" s="84">
        <v>0</v>
      </c>
      <c r="AB51" s="84">
        <v>0</v>
      </c>
      <c r="AC51" s="84">
        <v>0</v>
      </c>
      <c r="AD51" s="84">
        <v>0</v>
      </c>
      <c r="AE51" s="84">
        <v>0</v>
      </c>
      <c r="AF51" s="84">
        <v>0</v>
      </c>
      <c r="AG51" s="84">
        <v>0</v>
      </c>
      <c r="AH51" s="84">
        <v>0</v>
      </c>
      <c r="AI51" s="84">
        <v>0</v>
      </c>
      <c r="AJ51" s="84">
        <v>0</v>
      </c>
      <c r="AK51" s="79"/>
      <c r="AL51" s="73" t="s">
        <v>107</v>
      </c>
    </row>
    <row r="52" spans="2:38" s="77" customFormat="1" ht="12" customHeight="1" x14ac:dyDescent="0.2">
      <c r="B52" s="73" t="s">
        <v>108</v>
      </c>
      <c r="C52" s="84">
        <v>0</v>
      </c>
      <c r="D52" s="84">
        <v>0</v>
      </c>
      <c r="E52" s="84">
        <v>0</v>
      </c>
      <c r="F52" s="84">
        <v>0</v>
      </c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/>
      <c r="S52" s="73" t="s">
        <v>108</v>
      </c>
      <c r="T52" s="84"/>
      <c r="U52" s="73" t="s">
        <v>108</v>
      </c>
      <c r="V52" s="84">
        <v>0</v>
      </c>
      <c r="W52" s="84">
        <v>0</v>
      </c>
      <c r="X52" s="84">
        <v>0</v>
      </c>
      <c r="Y52" s="84">
        <v>0</v>
      </c>
      <c r="Z52" s="84">
        <v>0</v>
      </c>
      <c r="AA52" s="84">
        <v>0</v>
      </c>
      <c r="AB52" s="84">
        <v>0</v>
      </c>
      <c r="AC52" s="84">
        <v>0</v>
      </c>
      <c r="AD52" s="84">
        <v>0</v>
      </c>
      <c r="AE52" s="84">
        <v>0</v>
      </c>
      <c r="AF52" s="84">
        <v>0</v>
      </c>
      <c r="AG52" s="84">
        <v>0</v>
      </c>
      <c r="AH52" s="84">
        <v>0</v>
      </c>
      <c r="AI52" s="84">
        <v>0</v>
      </c>
      <c r="AJ52" s="84">
        <v>0</v>
      </c>
      <c r="AK52" s="79"/>
      <c r="AL52" s="73" t="s">
        <v>108</v>
      </c>
    </row>
    <row r="53" spans="2:38" s="77" customFormat="1" ht="12" customHeight="1" x14ac:dyDescent="0.2">
      <c r="B53" s="73" t="s">
        <v>109</v>
      </c>
      <c r="C53" s="84">
        <v>0</v>
      </c>
      <c r="D53" s="84">
        <v>0</v>
      </c>
      <c r="E53" s="84">
        <v>0</v>
      </c>
      <c r="F53" s="84">
        <v>0</v>
      </c>
      <c r="G53" s="84">
        <v>0</v>
      </c>
      <c r="H53" s="84">
        <v>0</v>
      </c>
      <c r="I53" s="84">
        <v>0</v>
      </c>
      <c r="J53" s="84">
        <v>0</v>
      </c>
      <c r="K53" s="84">
        <v>0</v>
      </c>
      <c r="L53" s="84">
        <v>0</v>
      </c>
      <c r="M53" s="84">
        <v>0</v>
      </c>
      <c r="N53" s="84">
        <v>0</v>
      </c>
      <c r="O53" s="84">
        <v>0</v>
      </c>
      <c r="P53" s="84">
        <v>0</v>
      </c>
      <c r="Q53" s="84">
        <v>0</v>
      </c>
      <c r="R53" s="79"/>
      <c r="S53" s="73" t="s">
        <v>109</v>
      </c>
      <c r="T53" s="79"/>
      <c r="U53" s="73" t="s">
        <v>109</v>
      </c>
      <c r="V53" s="84">
        <v>0</v>
      </c>
      <c r="W53" s="84">
        <v>0</v>
      </c>
      <c r="X53" s="84">
        <v>0</v>
      </c>
      <c r="Y53" s="84">
        <v>0</v>
      </c>
      <c r="Z53" s="84">
        <v>0</v>
      </c>
      <c r="AA53" s="84">
        <v>0</v>
      </c>
      <c r="AB53" s="84">
        <v>0</v>
      </c>
      <c r="AC53" s="84">
        <v>0</v>
      </c>
      <c r="AD53" s="84">
        <v>0</v>
      </c>
      <c r="AE53" s="84">
        <v>0</v>
      </c>
      <c r="AF53" s="84">
        <v>0</v>
      </c>
      <c r="AG53" s="84">
        <v>0</v>
      </c>
      <c r="AH53" s="84">
        <v>0</v>
      </c>
      <c r="AI53" s="84">
        <v>0</v>
      </c>
      <c r="AJ53" s="84">
        <v>0</v>
      </c>
      <c r="AK53" s="79"/>
      <c r="AL53" s="73" t="s">
        <v>109</v>
      </c>
    </row>
    <row r="54" spans="2:38" s="77" customFormat="1" ht="12" customHeight="1" x14ac:dyDescent="0.2">
      <c r="B54" s="73" t="s">
        <v>110</v>
      </c>
      <c r="C54" s="84">
        <v>0</v>
      </c>
      <c r="D54" s="84">
        <v>0</v>
      </c>
      <c r="E54" s="84">
        <v>0</v>
      </c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79"/>
      <c r="S54" s="73" t="s">
        <v>110</v>
      </c>
      <c r="T54" s="79"/>
      <c r="U54" s="73" t="s">
        <v>110</v>
      </c>
      <c r="V54" s="84">
        <v>0</v>
      </c>
      <c r="W54" s="84">
        <v>0</v>
      </c>
      <c r="X54" s="84">
        <v>0</v>
      </c>
      <c r="Y54" s="84">
        <v>0</v>
      </c>
      <c r="Z54" s="84">
        <v>0</v>
      </c>
      <c r="AA54" s="84">
        <v>0</v>
      </c>
      <c r="AB54" s="84">
        <v>0</v>
      </c>
      <c r="AC54" s="84">
        <v>0</v>
      </c>
      <c r="AD54" s="84">
        <v>0</v>
      </c>
      <c r="AE54" s="84">
        <v>0</v>
      </c>
      <c r="AF54" s="84">
        <v>0</v>
      </c>
      <c r="AG54" s="84">
        <v>0</v>
      </c>
      <c r="AH54" s="84">
        <v>0</v>
      </c>
      <c r="AI54" s="84">
        <v>0</v>
      </c>
      <c r="AJ54" s="84">
        <v>0</v>
      </c>
      <c r="AK54" s="79"/>
      <c r="AL54" s="73" t="s">
        <v>110</v>
      </c>
    </row>
    <row r="55" spans="2:38" s="77" customFormat="1" ht="12" customHeight="1" x14ac:dyDescent="0.2">
      <c r="B55" s="73" t="s">
        <v>111</v>
      </c>
      <c r="C55" s="84">
        <v>0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84">
        <v>0</v>
      </c>
      <c r="K55" s="84">
        <v>0</v>
      </c>
      <c r="L55" s="84">
        <v>0</v>
      </c>
      <c r="M55" s="84">
        <v>0</v>
      </c>
      <c r="N55" s="84">
        <v>0</v>
      </c>
      <c r="O55" s="84">
        <v>0</v>
      </c>
      <c r="P55" s="84">
        <v>0</v>
      </c>
      <c r="Q55" s="84">
        <v>0</v>
      </c>
      <c r="R55" s="79"/>
      <c r="S55" s="73" t="s">
        <v>111</v>
      </c>
      <c r="T55" s="79"/>
      <c r="U55" s="73" t="s">
        <v>111</v>
      </c>
      <c r="V55" s="84">
        <v>0</v>
      </c>
      <c r="W55" s="84">
        <v>0</v>
      </c>
      <c r="X55" s="84">
        <v>0</v>
      </c>
      <c r="Y55" s="84">
        <v>0</v>
      </c>
      <c r="Z55" s="84">
        <v>0</v>
      </c>
      <c r="AA55" s="84">
        <v>0</v>
      </c>
      <c r="AB55" s="84">
        <v>0</v>
      </c>
      <c r="AC55" s="84">
        <v>0</v>
      </c>
      <c r="AD55" s="84">
        <v>0</v>
      </c>
      <c r="AE55" s="84">
        <v>0</v>
      </c>
      <c r="AF55" s="84">
        <v>0</v>
      </c>
      <c r="AG55" s="84">
        <v>0</v>
      </c>
      <c r="AH55" s="84">
        <v>0</v>
      </c>
      <c r="AI55" s="84">
        <v>0</v>
      </c>
      <c r="AJ55" s="84">
        <v>0</v>
      </c>
      <c r="AK55" s="79"/>
      <c r="AL55" s="73" t="s">
        <v>111</v>
      </c>
    </row>
    <row r="56" spans="2:38" s="77" customFormat="1" ht="12" customHeight="1" x14ac:dyDescent="0.2">
      <c r="B56" s="73" t="s">
        <v>112</v>
      </c>
      <c r="C56" s="84">
        <v>0</v>
      </c>
      <c r="D56" s="84">
        <v>0</v>
      </c>
      <c r="E56" s="84">
        <v>0</v>
      </c>
      <c r="F56" s="84">
        <v>0</v>
      </c>
      <c r="G56" s="84">
        <v>0</v>
      </c>
      <c r="H56" s="84">
        <v>0</v>
      </c>
      <c r="I56" s="84">
        <v>0</v>
      </c>
      <c r="J56" s="84">
        <v>0</v>
      </c>
      <c r="K56" s="84">
        <v>0</v>
      </c>
      <c r="L56" s="84">
        <v>0</v>
      </c>
      <c r="M56" s="84">
        <v>0</v>
      </c>
      <c r="N56" s="84">
        <v>0</v>
      </c>
      <c r="O56" s="84">
        <v>0</v>
      </c>
      <c r="P56" s="84">
        <v>0</v>
      </c>
      <c r="Q56" s="84">
        <v>0</v>
      </c>
      <c r="R56" s="79"/>
      <c r="S56" s="73" t="s">
        <v>112</v>
      </c>
      <c r="T56" s="79"/>
      <c r="U56" s="73" t="s">
        <v>112</v>
      </c>
      <c r="V56" s="84">
        <v>0</v>
      </c>
      <c r="W56" s="84">
        <v>0</v>
      </c>
      <c r="X56" s="84">
        <v>0</v>
      </c>
      <c r="Y56" s="84">
        <v>0</v>
      </c>
      <c r="Z56" s="84">
        <v>0</v>
      </c>
      <c r="AA56" s="84">
        <v>0</v>
      </c>
      <c r="AB56" s="84">
        <v>0</v>
      </c>
      <c r="AC56" s="84">
        <v>0</v>
      </c>
      <c r="AD56" s="84">
        <v>0</v>
      </c>
      <c r="AE56" s="84">
        <v>0</v>
      </c>
      <c r="AF56" s="84">
        <v>0</v>
      </c>
      <c r="AG56" s="84">
        <v>0</v>
      </c>
      <c r="AH56" s="84">
        <v>0</v>
      </c>
      <c r="AI56" s="84">
        <v>0</v>
      </c>
      <c r="AJ56" s="84">
        <v>0</v>
      </c>
      <c r="AK56" s="79"/>
      <c r="AL56" s="73" t="s">
        <v>112</v>
      </c>
    </row>
    <row r="57" spans="2:38" s="77" customFormat="1" ht="12" customHeight="1" x14ac:dyDescent="0.2">
      <c r="B57" s="73" t="s">
        <v>113</v>
      </c>
      <c r="C57" s="84">
        <v>0</v>
      </c>
      <c r="D57" s="84">
        <v>0</v>
      </c>
      <c r="E57" s="84">
        <v>0</v>
      </c>
      <c r="F57" s="84">
        <v>0</v>
      </c>
      <c r="G57" s="84">
        <v>0</v>
      </c>
      <c r="H57" s="84">
        <v>0</v>
      </c>
      <c r="I57" s="84">
        <v>0</v>
      </c>
      <c r="J57" s="84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0</v>
      </c>
      <c r="Q57" s="84">
        <v>0</v>
      </c>
      <c r="R57" s="79"/>
      <c r="S57" s="73" t="s">
        <v>113</v>
      </c>
      <c r="T57" s="79"/>
      <c r="U57" s="73" t="s">
        <v>113</v>
      </c>
      <c r="V57" s="84">
        <v>0</v>
      </c>
      <c r="W57" s="84">
        <v>0</v>
      </c>
      <c r="X57" s="84">
        <v>0</v>
      </c>
      <c r="Y57" s="84">
        <v>0</v>
      </c>
      <c r="Z57" s="84">
        <v>0</v>
      </c>
      <c r="AA57" s="84">
        <v>0</v>
      </c>
      <c r="AB57" s="84">
        <v>0</v>
      </c>
      <c r="AC57" s="84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0</v>
      </c>
      <c r="AJ57" s="84">
        <v>0</v>
      </c>
      <c r="AK57" s="79"/>
      <c r="AL57" s="73" t="s">
        <v>113</v>
      </c>
    </row>
    <row r="58" spans="2:38" s="56" customFormat="1" ht="12" customHeight="1" x14ac:dyDescent="0.2">
      <c r="B58" s="73" t="s">
        <v>114</v>
      </c>
      <c r="C58" s="84">
        <v>0</v>
      </c>
      <c r="D58" s="84">
        <v>0</v>
      </c>
      <c r="E58" s="84">
        <v>0</v>
      </c>
      <c r="F58" s="84">
        <v>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0</v>
      </c>
      <c r="N58" s="84">
        <v>0</v>
      </c>
      <c r="O58" s="84">
        <v>0</v>
      </c>
      <c r="P58" s="84">
        <v>0</v>
      </c>
      <c r="Q58" s="84">
        <v>0</v>
      </c>
      <c r="R58" s="79"/>
      <c r="S58" s="73" t="s">
        <v>114</v>
      </c>
      <c r="T58" s="79"/>
      <c r="U58" s="73" t="s">
        <v>114</v>
      </c>
      <c r="V58" s="84">
        <v>0</v>
      </c>
      <c r="W58" s="84">
        <v>0</v>
      </c>
      <c r="X58" s="84">
        <v>0</v>
      </c>
      <c r="Y58" s="84">
        <v>0</v>
      </c>
      <c r="Z58" s="84">
        <v>0</v>
      </c>
      <c r="AA58" s="84">
        <v>0</v>
      </c>
      <c r="AB58" s="84">
        <v>0</v>
      </c>
      <c r="AC58" s="84">
        <v>0</v>
      </c>
      <c r="AD58" s="84">
        <v>0</v>
      </c>
      <c r="AE58" s="84">
        <v>0</v>
      </c>
      <c r="AF58" s="84">
        <v>0</v>
      </c>
      <c r="AG58" s="84">
        <v>0</v>
      </c>
      <c r="AH58" s="84">
        <v>0</v>
      </c>
      <c r="AI58" s="84">
        <v>0</v>
      </c>
      <c r="AJ58" s="84">
        <v>0</v>
      </c>
      <c r="AK58" s="79"/>
      <c r="AL58" s="73" t="s">
        <v>114</v>
      </c>
    </row>
    <row r="59" spans="2:38" s="56" customFormat="1" ht="12" customHeight="1" x14ac:dyDescent="0.2">
      <c r="B59" s="97" t="s">
        <v>136</v>
      </c>
      <c r="C59" s="84">
        <v>1.6286102050048896</v>
      </c>
      <c r="D59" s="84">
        <v>3.8162303367596166</v>
      </c>
      <c r="E59" s="84">
        <v>7.0566296986946782</v>
      </c>
      <c r="F59" s="84">
        <v>12.186807211277056</v>
      </c>
      <c r="G59" s="84">
        <v>-17.116843087155772</v>
      </c>
      <c r="H59" s="84">
        <v>-5.3635044201081996</v>
      </c>
      <c r="I59" s="84">
        <v>-3.1142318444834558</v>
      </c>
      <c r="J59" s="84">
        <v>4.387855923830088</v>
      </c>
      <c r="K59" s="84">
        <v>4.6010380927245365</v>
      </c>
      <c r="L59" s="84">
        <v>-3.4713894782154</v>
      </c>
      <c r="M59" s="84">
        <v>-0.5159538357094533</v>
      </c>
      <c r="N59" s="84">
        <v>10.057884309078929</v>
      </c>
      <c r="O59" s="84">
        <v>-12.695901145268252</v>
      </c>
      <c r="P59" s="84">
        <v>8.9430347388531573</v>
      </c>
      <c r="Q59" s="84">
        <v>10.118562321346133</v>
      </c>
      <c r="R59" s="84"/>
      <c r="S59" s="97" t="str">
        <f>B59</f>
        <v>Jan-Mär</v>
      </c>
      <c r="T59" s="84"/>
      <c r="U59" s="97" t="str">
        <f>B59</f>
        <v>Jan-Mär</v>
      </c>
      <c r="V59" s="84">
        <v>0.39768019884010641</v>
      </c>
      <c r="W59" s="84">
        <v>1.8743082623550578</v>
      </c>
      <c r="X59" s="84">
        <v>13.576296159867411</v>
      </c>
      <c r="Y59" s="84">
        <v>5.9644330173014026</v>
      </c>
      <c r="Z59" s="84">
        <v>22.035048049745612</v>
      </c>
      <c r="AA59" s="84">
        <v>-5.3023255813953369</v>
      </c>
      <c r="AB59" s="84">
        <v>2.9528158295281486</v>
      </c>
      <c r="AC59" s="84">
        <v>-16.390281527188606</v>
      </c>
      <c r="AD59" s="84">
        <v>-5.566317964613205</v>
      </c>
      <c r="AE59" s="84">
        <v>-19.624973364585557</v>
      </c>
      <c r="AF59" s="84">
        <v>9.581735967757794</v>
      </c>
      <c r="AG59" s="84">
        <v>0.25476676709060087</v>
      </c>
      <c r="AH59" s="84">
        <v>1.2860914743207701</v>
      </c>
      <c r="AI59" s="84">
        <v>5.2910052910052769</v>
      </c>
      <c r="AJ59" s="84">
        <v>-9.9540078843626532</v>
      </c>
      <c r="AK59" s="98"/>
      <c r="AL59" s="97" t="str">
        <f>B59</f>
        <v>Jan-Mär</v>
      </c>
    </row>
    <row r="60" spans="2:38" s="77" customFormat="1" ht="12" customHeight="1" x14ac:dyDescent="0.2">
      <c r="B60" s="72" t="s">
        <v>116</v>
      </c>
      <c r="C60" s="84">
        <v>1.6286102050048896</v>
      </c>
      <c r="D60" s="84">
        <v>3.8162303367596166</v>
      </c>
      <c r="E60" s="84">
        <v>7.0566296986946782</v>
      </c>
      <c r="F60" s="84">
        <v>12.186807211277056</v>
      </c>
      <c r="G60" s="84">
        <v>-17.116843087155772</v>
      </c>
      <c r="H60" s="84">
        <v>-5.3635044201081996</v>
      </c>
      <c r="I60" s="84">
        <v>-3.1142318444834558</v>
      </c>
      <c r="J60" s="84">
        <v>4.387855923830088</v>
      </c>
      <c r="K60" s="84">
        <v>4.6010380927245365</v>
      </c>
      <c r="L60" s="84">
        <v>-3.4713894782154</v>
      </c>
      <c r="M60" s="84">
        <v>-0.5159538357094533</v>
      </c>
      <c r="N60" s="84">
        <v>10.057884309078929</v>
      </c>
      <c r="O60" s="84">
        <v>-12.695901145268252</v>
      </c>
      <c r="P60" s="84">
        <v>8.9430347388531573</v>
      </c>
      <c r="Q60" s="84">
        <v>10.118562321346133</v>
      </c>
      <c r="R60" s="84"/>
      <c r="S60" s="72" t="s">
        <v>116</v>
      </c>
      <c r="T60" s="84"/>
      <c r="U60" s="72" t="s">
        <v>116</v>
      </c>
      <c r="V60" s="84">
        <v>0.39768019884010641</v>
      </c>
      <c r="W60" s="84">
        <v>1.8743082623550578</v>
      </c>
      <c r="X60" s="84">
        <v>13.576296159867411</v>
      </c>
      <c r="Y60" s="84">
        <v>5.9644330173014026</v>
      </c>
      <c r="Z60" s="84">
        <v>22.035048049745612</v>
      </c>
      <c r="AA60" s="84">
        <v>-5.3023255813953369</v>
      </c>
      <c r="AB60" s="84">
        <v>2.9528158295281486</v>
      </c>
      <c r="AC60" s="84">
        <v>-16.390281527188606</v>
      </c>
      <c r="AD60" s="84">
        <v>-5.566317964613205</v>
      </c>
      <c r="AE60" s="84">
        <v>-19.624973364585557</v>
      </c>
      <c r="AF60" s="84">
        <v>9.581735967757794</v>
      </c>
      <c r="AG60" s="84">
        <v>0.25476676709060087</v>
      </c>
      <c r="AH60" s="84">
        <v>1.2860914743207701</v>
      </c>
      <c r="AI60" s="84">
        <v>5.2910052910052769</v>
      </c>
      <c r="AJ60" s="84">
        <v>-9.9540078843626532</v>
      </c>
      <c r="AK60" s="84"/>
      <c r="AL60" s="72" t="s">
        <v>116</v>
      </c>
    </row>
    <row r="61" spans="2:38" s="77" customFormat="1" ht="12" customHeight="1" x14ac:dyDescent="0.2">
      <c r="B61" s="72" t="s">
        <v>117</v>
      </c>
      <c r="C61" s="84">
        <v>0</v>
      </c>
      <c r="D61" s="84">
        <v>0</v>
      </c>
      <c r="E61" s="84">
        <v>0</v>
      </c>
      <c r="F61" s="84">
        <v>0</v>
      </c>
      <c r="G61" s="84">
        <v>0</v>
      </c>
      <c r="H61" s="84">
        <v>0</v>
      </c>
      <c r="I61" s="84">
        <v>0</v>
      </c>
      <c r="J61" s="84">
        <v>0</v>
      </c>
      <c r="K61" s="84">
        <v>0</v>
      </c>
      <c r="L61" s="84">
        <v>0</v>
      </c>
      <c r="M61" s="84">
        <v>0</v>
      </c>
      <c r="N61" s="84">
        <v>0</v>
      </c>
      <c r="O61" s="84">
        <v>0</v>
      </c>
      <c r="P61" s="84">
        <v>0</v>
      </c>
      <c r="Q61" s="84">
        <v>0</v>
      </c>
      <c r="R61" s="84"/>
      <c r="S61" s="72" t="s">
        <v>117</v>
      </c>
      <c r="T61" s="84"/>
      <c r="U61" s="72" t="s">
        <v>117</v>
      </c>
      <c r="V61" s="84">
        <v>0</v>
      </c>
      <c r="W61" s="84">
        <v>0</v>
      </c>
      <c r="X61" s="84">
        <v>0</v>
      </c>
      <c r="Y61" s="84">
        <v>0</v>
      </c>
      <c r="Z61" s="84">
        <v>0</v>
      </c>
      <c r="AA61" s="84">
        <v>0</v>
      </c>
      <c r="AB61" s="84">
        <v>0</v>
      </c>
      <c r="AC61" s="84">
        <v>0</v>
      </c>
      <c r="AD61" s="84">
        <v>0</v>
      </c>
      <c r="AE61" s="84">
        <v>0</v>
      </c>
      <c r="AF61" s="84">
        <v>0</v>
      </c>
      <c r="AG61" s="84">
        <v>0</v>
      </c>
      <c r="AH61" s="84">
        <v>0</v>
      </c>
      <c r="AI61" s="84">
        <v>0</v>
      </c>
      <c r="AJ61" s="84">
        <v>0</v>
      </c>
      <c r="AK61" s="84"/>
      <c r="AL61" s="72" t="s">
        <v>117</v>
      </c>
    </row>
    <row r="62" spans="2:38" s="77" customFormat="1" ht="12" customHeight="1" x14ac:dyDescent="0.2">
      <c r="B62" s="72" t="s">
        <v>118</v>
      </c>
      <c r="C62" s="84">
        <v>0</v>
      </c>
      <c r="D62" s="84">
        <v>0</v>
      </c>
      <c r="E62" s="84">
        <v>0</v>
      </c>
      <c r="F62" s="84">
        <v>0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4">
        <v>0</v>
      </c>
      <c r="M62" s="84">
        <v>0</v>
      </c>
      <c r="N62" s="84">
        <v>0</v>
      </c>
      <c r="O62" s="84">
        <v>0</v>
      </c>
      <c r="P62" s="84">
        <v>0</v>
      </c>
      <c r="Q62" s="84">
        <v>0</v>
      </c>
      <c r="R62" s="79"/>
      <c r="S62" s="72" t="s">
        <v>118</v>
      </c>
      <c r="T62" s="79"/>
      <c r="U62" s="72" t="s">
        <v>118</v>
      </c>
      <c r="V62" s="84">
        <v>0</v>
      </c>
      <c r="W62" s="84">
        <v>0</v>
      </c>
      <c r="X62" s="84">
        <v>0</v>
      </c>
      <c r="Y62" s="84">
        <v>0</v>
      </c>
      <c r="Z62" s="84">
        <v>0</v>
      </c>
      <c r="AA62" s="84">
        <v>0</v>
      </c>
      <c r="AB62" s="84">
        <v>0</v>
      </c>
      <c r="AC62" s="84">
        <v>0</v>
      </c>
      <c r="AD62" s="84">
        <v>0</v>
      </c>
      <c r="AE62" s="84">
        <v>0</v>
      </c>
      <c r="AF62" s="84">
        <v>0</v>
      </c>
      <c r="AG62" s="84">
        <v>0</v>
      </c>
      <c r="AH62" s="84">
        <v>0</v>
      </c>
      <c r="AI62" s="84">
        <v>0</v>
      </c>
      <c r="AJ62" s="84">
        <v>0</v>
      </c>
      <c r="AK62" s="84"/>
      <c r="AL62" s="72" t="s">
        <v>118</v>
      </c>
    </row>
    <row r="63" spans="2:38" s="77" customFormat="1" ht="12" customHeight="1" x14ac:dyDescent="0.2">
      <c r="B63" s="72" t="s">
        <v>119</v>
      </c>
      <c r="C63" s="84">
        <v>0</v>
      </c>
      <c r="D63" s="84">
        <v>0</v>
      </c>
      <c r="E63" s="84">
        <v>0</v>
      </c>
      <c r="F63" s="84">
        <v>0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  <c r="P63" s="84">
        <v>0</v>
      </c>
      <c r="Q63" s="84">
        <v>0</v>
      </c>
      <c r="R63" s="79"/>
      <c r="S63" s="72" t="s">
        <v>119</v>
      </c>
      <c r="T63" s="79"/>
      <c r="U63" s="72" t="s">
        <v>119</v>
      </c>
      <c r="V63" s="84">
        <v>0</v>
      </c>
      <c r="W63" s="84">
        <v>0</v>
      </c>
      <c r="X63" s="84">
        <v>0</v>
      </c>
      <c r="Y63" s="84">
        <v>0</v>
      </c>
      <c r="Z63" s="84">
        <v>0</v>
      </c>
      <c r="AA63" s="84">
        <v>0</v>
      </c>
      <c r="AB63" s="84">
        <v>0</v>
      </c>
      <c r="AC63" s="84">
        <v>0</v>
      </c>
      <c r="AD63" s="84">
        <v>0</v>
      </c>
      <c r="AE63" s="84">
        <v>0</v>
      </c>
      <c r="AF63" s="84">
        <v>0</v>
      </c>
      <c r="AG63" s="84">
        <v>0</v>
      </c>
      <c r="AH63" s="84">
        <v>0</v>
      </c>
      <c r="AI63" s="84">
        <v>0</v>
      </c>
      <c r="AJ63" s="84">
        <v>0</v>
      </c>
      <c r="AK63" s="84"/>
      <c r="AL63" s="72" t="s">
        <v>119</v>
      </c>
    </row>
    <row r="64" spans="2:38" s="56" customFormat="1" x14ac:dyDescent="0.2">
      <c r="B64" s="19"/>
      <c r="K64" s="19"/>
      <c r="R64" s="60"/>
      <c r="S64" s="19"/>
      <c r="U64" s="19"/>
      <c r="X64" s="85"/>
      <c r="Y64" s="85"/>
      <c r="Z64" s="85"/>
      <c r="AA64" s="85"/>
      <c r="AB64" s="85"/>
      <c r="AC64" s="85"/>
      <c r="AD64" s="85"/>
      <c r="AK64" s="86"/>
      <c r="AL64" s="19"/>
    </row>
    <row r="65" spans="2:38" s="56" customFormat="1" x14ac:dyDescent="0.2">
      <c r="B65" s="19"/>
      <c r="K65" s="19"/>
      <c r="R65" s="60"/>
      <c r="S65" s="19"/>
      <c r="U65" s="19"/>
      <c r="X65" s="85"/>
      <c r="Y65" s="85"/>
      <c r="Z65" s="85"/>
      <c r="AA65" s="85"/>
      <c r="AB65" s="85"/>
      <c r="AC65" s="85"/>
      <c r="AD65" s="85"/>
      <c r="AK65" s="86"/>
      <c r="AL65" s="19"/>
    </row>
    <row r="66" spans="2:38" s="56" customFormat="1" x14ac:dyDescent="0.2">
      <c r="B66" s="19"/>
      <c r="K66" s="19"/>
      <c r="R66" s="60"/>
      <c r="S66" s="19"/>
      <c r="U66" s="19"/>
      <c r="X66" s="85"/>
      <c r="Y66" s="85"/>
      <c r="Z66" s="85"/>
      <c r="AA66" s="85"/>
      <c r="AB66" s="85"/>
      <c r="AC66" s="85"/>
      <c r="AD66" s="85"/>
      <c r="AK66" s="86"/>
      <c r="AL66" s="19"/>
    </row>
    <row r="67" spans="2:38" s="56" customFormat="1" x14ac:dyDescent="0.2">
      <c r="B67" s="19"/>
      <c r="K67" s="19"/>
      <c r="R67" s="60"/>
      <c r="S67" s="19"/>
      <c r="U67" s="19"/>
      <c r="X67" s="85"/>
      <c r="Y67" s="85"/>
      <c r="Z67" s="85"/>
      <c r="AA67" s="85"/>
      <c r="AB67" s="85"/>
      <c r="AC67" s="85"/>
      <c r="AD67" s="85"/>
      <c r="AK67" s="86"/>
      <c r="AL67" s="19"/>
    </row>
    <row r="68" spans="2:38" s="56" customFormat="1" x14ac:dyDescent="0.2">
      <c r="B68" s="19"/>
      <c r="K68" s="19"/>
      <c r="R68" s="60"/>
      <c r="S68" s="19"/>
      <c r="U68" s="19"/>
      <c r="X68" s="85"/>
      <c r="Y68" s="85"/>
      <c r="Z68" s="85"/>
      <c r="AA68" s="85"/>
      <c r="AB68" s="85"/>
      <c r="AC68" s="85"/>
      <c r="AD68" s="85"/>
      <c r="AK68" s="86"/>
      <c r="AL68" s="19"/>
    </row>
    <row r="69" spans="2:38" s="56" customFormat="1" x14ac:dyDescent="0.2">
      <c r="B69" s="19"/>
      <c r="K69" s="19"/>
      <c r="R69" s="60"/>
      <c r="S69" s="19"/>
      <c r="U69" s="19"/>
      <c r="X69" s="85"/>
      <c r="Y69" s="85"/>
      <c r="Z69" s="85"/>
      <c r="AA69" s="85"/>
      <c r="AB69" s="85"/>
      <c r="AC69" s="85"/>
      <c r="AD69" s="85"/>
      <c r="AK69" s="86"/>
      <c r="AL69" s="19"/>
    </row>
    <row r="70" spans="2:38" s="56" customFormat="1" x14ac:dyDescent="0.2">
      <c r="B70" s="19"/>
      <c r="K70" s="19"/>
      <c r="R70" s="60"/>
      <c r="S70" s="19"/>
      <c r="U70" s="19"/>
      <c r="X70" s="85"/>
      <c r="Y70" s="85"/>
      <c r="Z70" s="85"/>
      <c r="AA70" s="85"/>
      <c r="AB70" s="85"/>
      <c r="AC70" s="85"/>
      <c r="AD70" s="85"/>
      <c r="AK70" s="86"/>
      <c r="AL70" s="19"/>
    </row>
    <row r="71" spans="2:38" s="56" customFormat="1" x14ac:dyDescent="0.2">
      <c r="B71" s="19"/>
      <c r="K71" s="19"/>
      <c r="R71" s="60"/>
      <c r="S71" s="19"/>
      <c r="U71" s="19"/>
      <c r="X71" s="85"/>
      <c r="Y71" s="85"/>
      <c r="Z71" s="85"/>
      <c r="AA71" s="85"/>
      <c r="AB71" s="85"/>
      <c r="AC71" s="85"/>
      <c r="AD71" s="85"/>
      <c r="AK71" s="86"/>
      <c r="AL71" s="19"/>
    </row>
    <row r="72" spans="2:38" s="56" customFormat="1" x14ac:dyDescent="0.2">
      <c r="B72" s="19"/>
      <c r="K72" s="19"/>
      <c r="R72" s="60"/>
      <c r="S72" s="19"/>
      <c r="U72" s="19"/>
      <c r="X72" s="85"/>
      <c r="Y72" s="85"/>
      <c r="Z72" s="85"/>
      <c r="AA72" s="85"/>
      <c r="AB72" s="85"/>
      <c r="AC72" s="85"/>
      <c r="AD72" s="85"/>
      <c r="AK72" s="86"/>
      <c r="AL72" s="19"/>
    </row>
    <row r="73" spans="2:38" s="56" customFormat="1" x14ac:dyDescent="0.2">
      <c r="B73" s="19"/>
      <c r="K73" s="19"/>
      <c r="R73" s="60"/>
      <c r="S73" s="19"/>
      <c r="U73" s="19"/>
      <c r="X73" s="85"/>
      <c r="Y73" s="85"/>
      <c r="Z73" s="85"/>
      <c r="AA73" s="85"/>
      <c r="AB73" s="85"/>
      <c r="AC73" s="85"/>
      <c r="AD73" s="85"/>
      <c r="AK73" s="86"/>
      <c r="AL73" s="19"/>
    </row>
    <row r="74" spans="2:38" s="56" customFormat="1" x14ac:dyDescent="0.2">
      <c r="B74" s="19"/>
      <c r="L74" s="85"/>
      <c r="M74" s="85"/>
      <c r="N74" s="85"/>
      <c r="O74" s="85"/>
      <c r="P74" s="85"/>
      <c r="Q74" s="85"/>
      <c r="R74" s="86"/>
      <c r="S74" s="19"/>
      <c r="T74" s="85"/>
      <c r="U74" s="19"/>
      <c r="V74" s="85"/>
      <c r="W74" s="85"/>
      <c r="X74" s="85"/>
      <c r="Y74" s="85"/>
      <c r="Z74" s="85"/>
      <c r="AA74" s="85"/>
      <c r="AB74" s="85"/>
      <c r="AC74" s="85"/>
      <c r="AD74" s="85"/>
      <c r="AK74" s="86"/>
      <c r="AL74" s="19"/>
    </row>
    <row r="75" spans="2:38" s="56" customFormat="1" x14ac:dyDescent="0.2">
      <c r="B75" s="19"/>
      <c r="L75" s="85"/>
      <c r="M75" s="85"/>
      <c r="N75" s="85"/>
      <c r="O75" s="85"/>
      <c r="P75" s="85"/>
      <c r="Q75" s="85"/>
      <c r="R75" s="86"/>
      <c r="S75" s="19"/>
      <c r="T75" s="85"/>
      <c r="U75" s="19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6"/>
      <c r="AL75" s="19"/>
    </row>
    <row r="76" spans="2:38" s="56" customFormat="1" x14ac:dyDescent="0.2">
      <c r="B76" s="19"/>
      <c r="L76" s="85"/>
      <c r="M76" s="85"/>
      <c r="N76" s="85"/>
      <c r="O76" s="85"/>
      <c r="P76" s="85"/>
      <c r="Q76" s="85"/>
      <c r="R76" s="86"/>
      <c r="S76" s="19"/>
      <c r="T76" s="85"/>
      <c r="U76" s="19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6"/>
      <c r="AL76" s="19"/>
    </row>
    <row r="77" spans="2:38" s="56" customFormat="1" x14ac:dyDescent="0.2">
      <c r="B77" s="19"/>
      <c r="L77" s="85"/>
      <c r="M77" s="85"/>
      <c r="N77" s="85"/>
      <c r="O77" s="85"/>
      <c r="P77" s="85"/>
      <c r="Q77" s="85"/>
      <c r="R77" s="86"/>
      <c r="S77" s="19"/>
      <c r="T77" s="85"/>
      <c r="U77" s="19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6"/>
      <c r="AL77" s="19"/>
    </row>
    <row r="78" spans="2:38" s="56" customFormat="1" x14ac:dyDescent="0.2">
      <c r="B78" s="19"/>
      <c r="L78" s="85"/>
      <c r="M78" s="85"/>
      <c r="N78" s="85"/>
      <c r="O78" s="85"/>
      <c r="P78" s="85"/>
      <c r="Q78" s="85"/>
      <c r="R78" s="86"/>
      <c r="S78" s="19"/>
      <c r="T78" s="85"/>
      <c r="U78" s="19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6"/>
      <c r="AL78" s="19"/>
    </row>
    <row r="79" spans="2:38" s="56" customFormat="1" x14ac:dyDescent="0.2">
      <c r="B79" s="19"/>
      <c r="L79" s="85"/>
      <c r="M79" s="85"/>
      <c r="N79" s="85"/>
      <c r="O79" s="85"/>
      <c r="P79" s="85"/>
      <c r="Q79" s="85"/>
      <c r="R79" s="86"/>
      <c r="S79" s="19"/>
      <c r="T79" s="85"/>
      <c r="U79" s="19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6"/>
      <c r="AL79" s="19"/>
    </row>
    <row r="80" spans="2:38" s="56" customFormat="1" x14ac:dyDescent="0.2">
      <c r="B80" s="19"/>
      <c r="L80" s="85"/>
      <c r="M80" s="85"/>
      <c r="N80" s="85"/>
      <c r="O80" s="85"/>
      <c r="P80" s="85"/>
      <c r="Q80" s="85"/>
      <c r="R80" s="86"/>
      <c r="S80" s="19"/>
      <c r="T80" s="85"/>
      <c r="U80" s="19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6"/>
      <c r="AL80" s="19"/>
    </row>
    <row r="81" spans="2:38" s="56" customFormat="1" x14ac:dyDescent="0.2">
      <c r="B81" s="19"/>
      <c r="L81" s="85"/>
      <c r="M81" s="85"/>
      <c r="N81" s="85"/>
      <c r="O81" s="85"/>
      <c r="P81" s="85"/>
      <c r="Q81" s="85"/>
      <c r="R81" s="86"/>
      <c r="S81" s="19"/>
      <c r="T81" s="85"/>
      <c r="U81" s="19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6"/>
      <c r="AL81" s="19"/>
    </row>
    <row r="82" spans="2:38" s="56" customFormat="1" x14ac:dyDescent="0.2">
      <c r="B82" s="19"/>
      <c r="L82" s="85"/>
      <c r="M82" s="85"/>
      <c r="N82" s="85"/>
      <c r="O82" s="85"/>
      <c r="P82" s="85"/>
      <c r="Q82" s="85"/>
      <c r="R82" s="86"/>
      <c r="S82" s="19"/>
      <c r="T82" s="85"/>
      <c r="U82" s="19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6"/>
      <c r="AL82" s="19"/>
    </row>
    <row r="83" spans="2:38" s="56" customFormat="1" x14ac:dyDescent="0.2">
      <c r="B83" s="19"/>
      <c r="L83" s="85"/>
      <c r="M83" s="85"/>
      <c r="N83" s="85"/>
      <c r="O83" s="85"/>
      <c r="P83" s="85"/>
      <c r="Q83" s="85"/>
      <c r="R83" s="86"/>
      <c r="S83" s="19"/>
      <c r="T83" s="85"/>
      <c r="U83" s="19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6"/>
      <c r="AL83" s="19"/>
    </row>
    <row r="84" spans="2:38" s="56" customFormat="1" x14ac:dyDescent="0.2">
      <c r="B84" s="19"/>
      <c r="L84" s="85"/>
      <c r="M84" s="85"/>
      <c r="N84" s="85"/>
      <c r="O84" s="85"/>
      <c r="P84" s="85"/>
      <c r="Q84" s="85"/>
      <c r="R84" s="86"/>
      <c r="S84" s="19"/>
      <c r="T84" s="85"/>
      <c r="U84" s="19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6"/>
      <c r="AL84" s="19"/>
    </row>
    <row r="85" spans="2:38" s="56" customFormat="1" x14ac:dyDescent="0.2">
      <c r="B85" s="19"/>
      <c r="L85" s="85"/>
      <c r="M85" s="85"/>
      <c r="N85" s="85"/>
      <c r="O85" s="85"/>
      <c r="P85" s="85"/>
      <c r="Q85" s="85"/>
      <c r="R85" s="86"/>
      <c r="S85" s="19"/>
      <c r="T85" s="85"/>
      <c r="U85" s="19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6"/>
      <c r="AL85" s="19"/>
    </row>
    <row r="86" spans="2:38" s="56" customFormat="1" x14ac:dyDescent="0.2">
      <c r="B86" s="19"/>
      <c r="L86" s="85"/>
      <c r="M86" s="85"/>
      <c r="N86" s="85"/>
      <c r="O86" s="85"/>
      <c r="P86" s="85"/>
      <c r="Q86" s="85"/>
      <c r="R86" s="86"/>
      <c r="S86" s="19"/>
      <c r="T86" s="85"/>
      <c r="U86" s="19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6"/>
      <c r="AL86" s="19"/>
    </row>
    <row r="87" spans="2:38" s="56" customFormat="1" x14ac:dyDescent="0.2">
      <c r="B87" s="19"/>
      <c r="L87" s="85"/>
      <c r="M87" s="85"/>
      <c r="N87" s="85"/>
      <c r="O87" s="85"/>
      <c r="P87" s="85"/>
      <c r="Q87" s="85"/>
      <c r="R87" s="86"/>
      <c r="S87" s="19"/>
      <c r="T87" s="85"/>
      <c r="U87" s="19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6"/>
      <c r="AL87" s="19"/>
    </row>
    <row r="88" spans="2:38" s="56" customFormat="1" x14ac:dyDescent="0.2">
      <c r="B88" s="19"/>
      <c r="K88" s="85"/>
      <c r="L88" s="85"/>
      <c r="M88" s="85"/>
      <c r="N88" s="85"/>
      <c r="O88" s="85"/>
      <c r="P88" s="85"/>
      <c r="Q88" s="85"/>
      <c r="R88" s="86"/>
      <c r="S88" s="19"/>
      <c r="T88" s="85"/>
      <c r="U88" s="19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6"/>
      <c r="AL88" s="19"/>
    </row>
    <row r="89" spans="2:38" s="56" customFormat="1" x14ac:dyDescent="0.2">
      <c r="B89" s="19"/>
      <c r="K89" s="85"/>
      <c r="L89" s="85"/>
      <c r="M89" s="85"/>
      <c r="N89" s="85"/>
      <c r="O89" s="85"/>
      <c r="P89" s="85"/>
      <c r="Q89" s="85"/>
      <c r="R89" s="86"/>
      <c r="S89" s="19"/>
      <c r="T89" s="85"/>
      <c r="U89" s="19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6"/>
      <c r="AL89" s="19"/>
    </row>
    <row r="90" spans="2:38" s="56" customFormat="1" x14ac:dyDescent="0.2">
      <c r="B90" s="19"/>
      <c r="K90" s="85"/>
      <c r="L90" s="85"/>
      <c r="M90" s="85"/>
      <c r="N90" s="85"/>
      <c r="O90" s="85"/>
      <c r="P90" s="85"/>
      <c r="Q90" s="85"/>
      <c r="R90" s="86"/>
      <c r="S90" s="19"/>
      <c r="T90" s="85"/>
      <c r="U90" s="19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6"/>
      <c r="AL90" s="19"/>
    </row>
    <row r="91" spans="2:38" s="56" customFormat="1" x14ac:dyDescent="0.2">
      <c r="B91" s="19"/>
      <c r="K91" s="85"/>
      <c r="L91" s="85"/>
      <c r="M91" s="85"/>
      <c r="N91" s="85"/>
      <c r="O91" s="85"/>
      <c r="P91" s="85"/>
      <c r="Q91" s="85"/>
      <c r="R91" s="86"/>
      <c r="S91" s="19"/>
      <c r="T91" s="85"/>
      <c r="U91" s="19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6"/>
      <c r="AL91" s="19"/>
    </row>
    <row r="92" spans="2:38" s="56" customFormat="1" x14ac:dyDescent="0.2">
      <c r="B92" s="19"/>
      <c r="K92" s="85"/>
      <c r="L92" s="85"/>
      <c r="M92" s="85"/>
      <c r="N92" s="85"/>
      <c r="O92" s="85"/>
      <c r="P92" s="85"/>
      <c r="Q92" s="85"/>
      <c r="R92" s="86"/>
      <c r="S92" s="19"/>
      <c r="T92" s="85"/>
      <c r="U92" s="19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6"/>
      <c r="AL92" s="19"/>
    </row>
    <row r="93" spans="2:38" s="56" customFormat="1" x14ac:dyDescent="0.2">
      <c r="B93" s="19"/>
      <c r="K93" s="85"/>
      <c r="L93" s="85"/>
      <c r="M93" s="85"/>
      <c r="N93" s="85"/>
      <c r="O93" s="85"/>
      <c r="P93" s="85"/>
      <c r="Q93" s="85"/>
      <c r="R93" s="86"/>
      <c r="S93" s="19"/>
      <c r="T93" s="85"/>
      <c r="U93" s="19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6"/>
      <c r="AL93" s="19"/>
    </row>
    <row r="94" spans="2:38" s="56" customFormat="1" x14ac:dyDescent="0.2">
      <c r="B94" s="19"/>
      <c r="K94" s="85"/>
      <c r="L94" s="85"/>
      <c r="M94" s="85"/>
      <c r="N94" s="85"/>
      <c r="O94" s="85"/>
      <c r="P94" s="85"/>
      <c r="Q94" s="85"/>
      <c r="R94" s="86"/>
      <c r="S94" s="19"/>
      <c r="T94" s="85"/>
      <c r="U94" s="19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6"/>
      <c r="AL94" s="19"/>
    </row>
    <row r="95" spans="2:38" s="56" customFormat="1" x14ac:dyDescent="0.2">
      <c r="B95" s="19"/>
      <c r="K95" s="85"/>
      <c r="L95" s="85"/>
      <c r="M95" s="85"/>
      <c r="N95" s="85"/>
      <c r="O95" s="85"/>
      <c r="P95" s="85"/>
      <c r="Q95" s="85"/>
      <c r="R95" s="86"/>
      <c r="S95" s="19"/>
      <c r="T95" s="85"/>
      <c r="U95" s="19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6"/>
      <c r="AL95" s="19"/>
    </row>
    <row r="96" spans="2:38" s="56" customFormat="1" x14ac:dyDescent="0.2">
      <c r="B96" s="19"/>
      <c r="K96" s="85"/>
      <c r="L96" s="85"/>
      <c r="M96" s="85"/>
      <c r="N96" s="85"/>
      <c r="O96" s="85"/>
      <c r="P96" s="85"/>
      <c r="Q96" s="85"/>
      <c r="R96" s="86"/>
      <c r="S96" s="19"/>
      <c r="T96" s="85"/>
      <c r="U96" s="19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6"/>
      <c r="AL96" s="19"/>
    </row>
    <row r="97" spans="2:38" s="56" customFormat="1" x14ac:dyDescent="0.2">
      <c r="B97" s="19"/>
      <c r="K97" s="85"/>
      <c r="L97" s="85"/>
      <c r="M97" s="85"/>
      <c r="N97" s="85"/>
      <c r="O97" s="85"/>
      <c r="P97" s="85"/>
      <c r="Q97" s="85"/>
      <c r="R97" s="86"/>
      <c r="S97" s="19"/>
      <c r="T97" s="85"/>
      <c r="U97" s="19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6"/>
      <c r="AL97" s="19"/>
    </row>
    <row r="98" spans="2:38" s="56" customFormat="1" x14ac:dyDescent="0.2">
      <c r="B98" s="19"/>
      <c r="K98" s="85"/>
      <c r="L98" s="85"/>
      <c r="M98" s="85"/>
      <c r="N98" s="85"/>
      <c r="O98" s="85"/>
      <c r="P98" s="85"/>
      <c r="Q98" s="85"/>
      <c r="R98" s="86"/>
      <c r="S98" s="19"/>
      <c r="T98" s="85"/>
      <c r="U98" s="19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6"/>
      <c r="AL98" s="19"/>
    </row>
    <row r="99" spans="2:38" s="56" customFormat="1" x14ac:dyDescent="0.2">
      <c r="B99" s="19"/>
      <c r="K99" s="85"/>
      <c r="L99" s="85"/>
      <c r="M99" s="85"/>
      <c r="N99" s="85"/>
      <c r="O99" s="85"/>
      <c r="P99" s="85"/>
      <c r="Q99" s="85"/>
      <c r="R99" s="86"/>
      <c r="S99" s="19"/>
      <c r="T99" s="85"/>
      <c r="U99" s="19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6"/>
      <c r="AL99" s="19"/>
    </row>
    <row r="100" spans="2:38" s="56" customFormat="1" x14ac:dyDescent="0.2">
      <c r="B100" s="19"/>
      <c r="K100" s="85"/>
      <c r="L100" s="85"/>
      <c r="M100" s="85"/>
      <c r="N100" s="85"/>
      <c r="O100" s="85"/>
      <c r="P100" s="85"/>
      <c r="Q100" s="85"/>
      <c r="R100" s="86"/>
      <c r="S100" s="19"/>
      <c r="T100" s="85"/>
      <c r="U100" s="19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6"/>
      <c r="AL100" s="19"/>
    </row>
    <row r="101" spans="2:38" s="56" customFormat="1" x14ac:dyDescent="0.2">
      <c r="B101" s="19"/>
      <c r="K101" s="85"/>
      <c r="L101" s="85"/>
      <c r="M101" s="85"/>
      <c r="N101" s="85"/>
      <c r="O101" s="85"/>
      <c r="P101" s="85"/>
      <c r="Q101" s="85"/>
      <c r="R101" s="86"/>
      <c r="S101" s="19"/>
      <c r="T101" s="85"/>
      <c r="U101" s="19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6"/>
      <c r="AL101" s="19"/>
    </row>
    <row r="102" spans="2:38" s="56" customFormat="1" x14ac:dyDescent="0.2">
      <c r="B102" s="19"/>
      <c r="K102" s="85"/>
      <c r="L102" s="85"/>
      <c r="M102" s="85"/>
      <c r="N102" s="85"/>
      <c r="O102" s="85"/>
      <c r="P102" s="85"/>
      <c r="Q102" s="85"/>
      <c r="R102" s="86"/>
      <c r="S102" s="19"/>
      <c r="T102" s="85"/>
      <c r="U102" s="19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6"/>
      <c r="AL102" s="19"/>
    </row>
    <row r="103" spans="2:38" s="56" customFormat="1" x14ac:dyDescent="0.2">
      <c r="B103" s="19"/>
      <c r="K103" s="85"/>
      <c r="L103" s="85"/>
      <c r="M103" s="85"/>
      <c r="N103" s="85"/>
      <c r="O103" s="85"/>
      <c r="P103" s="85"/>
      <c r="Q103" s="85"/>
      <c r="R103" s="86"/>
      <c r="S103" s="19"/>
      <c r="T103" s="85"/>
      <c r="U103" s="19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6"/>
      <c r="AL103" s="19"/>
    </row>
    <row r="104" spans="2:38" s="56" customFormat="1" x14ac:dyDescent="0.2">
      <c r="B104" s="19"/>
      <c r="K104" s="85"/>
      <c r="L104" s="85"/>
      <c r="M104" s="85"/>
      <c r="N104" s="85"/>
      <c r="O104" s="85"/>
      <c r="P104" s="85"/>
      <c r="Q104" s="85"/>
      <c r="R104" s="86"/>
      <c r="S104" s="19"/>
      <c r="T104" s="85"/>
      <c r="U104" s="19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6"/>
      <c r="AL104" s="19"/>
    </row>
    <row r="105" spans="2:38" s="56" customFormat="1" x14ac:dyDescent="0.2">
      <c r="B105" s="19"/>
      <c r="K105" s="85"/>
      <c r="L105" s="85"/>
      <c r="M105" s="85"/>
      <c r="N105" s="85"/>
      <c r="O105" s="85"/>
      <c r="P105" s="85"/>
      <c r="Q105" s="85"/>
      <c r="R105" s="86"/>
      <c r="S105" s="19"/>
      <c r="T105" s="85"/>
      <c r="U105" s="19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6"/>
      <c r="AL105" s="19"/>
    </row>
    <row r="106" spans="2:38" s="56" customFormat="1" x14ac:dyDescent="0.2">
      <c r="B106" s="19"/>
      <c r="K106" s="85"/>
      <c r="L106" s="85"/>
      <c r="M106" s="85"/>
      <c r="N106" s="85"/>
      <c r="O106" s="85"/>
      <c r="P106" s="85"/>
      <c r="Q106" s="85"/>
      <c r="R106" s="86"/>
      <c r="S106" s="19"/>
      <c r="T106" s="85"/>
      <c r="U106" s="19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6"/>
      <c r="AL106" s="19"/>
    </row>
    <row r="107" spans="2:38" s="56" customFormat="1" x14ac:dyDescent="0.2">
      <c r="B107" s="19"/>
      <c r="K107" s="85"/>
      <c r="L107" s="85"/>
      <c r="M107" s="85"/>
      <c r="N107" s="85"/>
      <c r="O107" s="85"/>
      <c r="P107" s="85"/>
      <c r="Q107" s="85"/>
      <c r="R107" s="86"/>
      <c r="S107" s="19"/>
      <c r="T107" s="85"/>
      <c r="U107" s="19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6"/>
      <c r="AL107" s="19"/>
    </row>
    <row r="108" spans="2:38" s="56" customFormat="1" x14ac:dyDescent="0.2">
      <c r="B108" s="19"/>
      <c r="K108" s="85"/>
      <c r="L108" s="85"/>
      <c r="M108" s="85"/>
      <c r="N108" s="85"/>
      <c r="O108" s="85"/>
      <c r="P108" s="85"/>
      <c r="Q108" s="85"/>
      <c r="R108" s="86"/>
      <c r="S108" s="19"/>
      <c r="T108" s="85"/>
      <c r="U108" s="19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6"/>
      <c r="AL108" s="19"/>
    </row>
    <row r="109" spans="2:38" s="56" customFormat="1" x14ac:dyDescent="0.2">
      <c r="B109" s="19"/>
      <c r="K109" s="85"/>
      <c r="L109" s="85"/>
      <c r="M109" s="85"/>
      <c r="N109" s="85"/>
      <c r="O109" s="85"/>
      <c r="P109" s="85"/>
      <c r="Q109" s="85"/>
      <c r="R109" s="86"/>
      <c r="S109" s="19"/>
      <c r="T109" s="85"/>
      <c r="U109" s="19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6"/>
      <c r="AL109" s="19"/>
    </row>
    <row r="110" spans="2:38" s="56" customFormat="1" x14ac:dyDescent="0.2">
      <c r="B110" s="19"/>
      <c r="K110" s="85"/>
      <c r="L110" s="85"/>
      <c r="M110" s="85"/>
      <c r="N110" s="85"/>
      <c r="O110" s="85"/>
      <c r="P110" s="85"/>
      <c r="Q110" s="85"/>
      <c r="R110" s="86"/>
      <c r="S110" s="19"/>
      <c r="T110" s="85"/>
      <c r="U110" s="19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6"/>
      <c r="AL110" s="19"/>
    </row>
    <row r="111" spans="2:38" s="56" customFormat="1" x14ac:dyDescent="0.2">
      <c r="B111" s="19"/>
      <c r="K111" s="85"/>
      <c r="L111" s="85"/>
      <c r="M111" s="85"/>
      <c r="N111" s="85"/>
      <c r="O111" s="85"/>
      <c r="P111" s="85"/>
      <c r="Q111" s="85"/>
      <c r="R111" s="86"/>
      <c r="S111" s="19"/>
      <c r="T111" s="85"/>
      <c r="U111" s="19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6"/>
      <c r="AL111" s="19"/>
    </row>
    <row r="112" spans="2:38" s="56" customFormat="1" x14ac:dyDescent="0.2">
      <c r="B112" s="19"/>
      <c r="K112" s="85"/>
      <c r="L112" s="85"/>
      <c r="M112" s="85"/>
      <c r="N112" s="85"/>
      <c r="O112" s="85"/>
      <c r="P112" s="85"/>
      <c r="Q112" s="85"/>
      <c r="R112" s="86"/>
      <c r="S112" s="19"/>
      <c r="T112" s="85"/>
      <c r="U112" s="19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6"/>
      <c r="AL112" s="19"/>
    </row>
    <row r="113" spans="2:38" s="56" customFormat="1" x14ac:dyDescent="0.2">
      <c r="B113" s="19"/>
      <c r="K113" s="85"/>
      <c r="L113" s="85"/>
      <c r="M113" s="85"/>
      <c r="N113" s="85"/>
      <c r="O113" s="85"/>
      <c r="P113" s="85"/>
      <c r="Q113" s="85"/>
      <c r="R113" s="86"/>
      <c r="S113" s="19"/>
      <c r="T113" s="85"/>
      <c r="U113" s="19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6"/>
      <c r="AL113" s="19"/>
    </row>
    <row r="114" spans="2:38" s="56" customFormat="1" x14ac:dyDescent="0.2">
      <c r="B114" s="19"/>
      <c r="K114" s="85"/>
      <c r="L114" s="85"/>
      <c r="M114" s="85"/>
      <c r="N114" s="85"/>
      <c r="O114" s="85"/>
      <c r="P114" s="85"/>
      <c r="Q114" s="85"/>
      <c r="R114" s="86"/>
      <c r="S114" s="19"/>
      <c r="T114" s="85"/>
      <c r="U114" s="19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6"/>
      <c r="AL114" s="19"/>
    </row>
    <row r="115" spans="2:38" s="56" customFormat="1" x14ac:dyDescent="0.2">
      <c r="B115" s="19"/>
      <c r="K115" s="85"/>
      <c r="L115" s="85"/>
      <c r="M115" s="85"/>
      <c r="N115" s="85"/>
      <c r="O115" s="85"/>
      <c r="P115" s="85"/>
      <c r="Q115" s="85"/>
      <c r="R115" s="86"/>
      <c r="S115" s="19"/>
      <c r="T115" s="85"/>
      <c r="U115" s="19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6"/>
      <c r="AL115" s="19"/>
    </row>
    <row r="116" spans="2:38" s="56" customFormat="1" x14ac:dyDescent="0.2">
      <c r="B116" s="19"/>
      <c r="K116" s="85"/>
      <c r="L116" s="85"/>
      <c r="M116" s="85"/>
      <c r="N116" s="85"/>
      <c r="O116" s="85"/>
      <c r="P116" s="85"/>
      <c r="Q116" s="85"/>
      <c r="R116" s="86"/>
      <c r="S116" s="19"/>
      <c r="T116" s="85"/>
      <c r="U116" s="19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6"/>
      <c r="AL116" s="19"/>
    </row>
    <row r="117" spans="2:38" s="56" customFormat="1" x14ac:dyDescent="0.2">
      <c r="B117" s="19"/>
      <c r="K117" s="85"/>
      <c r="L117" s="85"/>
      <c r="M117" s="85"/>
      <c r="N117" s="85"/>
      <c r="O117" s="85"/>
      <c r="P117" s="85"/>
      <c r="Q117" s="85"/>
      <c r="R117" s="86"/>
      <c r="S117" s="19"/>
      <c r="T117" s="85"/>
      <c r="U117" s="19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6"/>
      <c r="AL117" s="19"/>
    </row>
    <row r="118" spans="2:38" s="56" customFormat="1" x14ac:dyDescent="0.2">
      <c r="B118" s="19"/>
      <c r="K118" s="85"/>
      <c r="L118" s="85"/>
      <c r="M118" s="85"/>
      <c r="N118" s="85"/>
      <c r="O118" s="85"/>
      <c r="P118" s="85"/>
      <c r="Q118" s="85"/>
      <c r="R118" s="86"/>
      <c r="S118" s="19"/>
      <c r="T118" s="85"/>
      <c r="U118" s="19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6"/>
      <c r="AL118" s="19"/>
    </row>
    <row r="119" spans="2:38" s="56" customFormat="1" x14ac:dyDescent="0.2">
      <c r="B119" s="19"/>
      <c r="K119" s="85"/>
      <c r="L119" s="85"/>
      <c r="M119" s="85"/>
      <c r="N119" s="85"/>
      <c r="O119" s="85"/>
      <c r="P119" s="85"/>
      <c r="Q119" s="85"/>
      <c r="R119" s="86"/>
      <c r="S119" s="19"/>
      <c r="T119" s="85"/>
      <c r="U119" s="19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6"/>
      <c r="AL119" s="19"/>
    </row>
    <row r="120" spans="2:38" s="56" customFormat="1" x14ac:dyDescent="0.2">
      <c r="B120" s="19"/>
      <c r="K120" s="85"/>
      <c r="L120" s="85"/>
      <c r="M120" s="85"/>
      <c r="N120" s="85"/>
      <c r="O120" s="85"/>
      <c r="P120" s="85"/>
      <c r="Q120" s="85"/>
      <c r="R120" s="86"/>
      <c r="S120" s="19"/>
      <c r="T120" s="85"/>
      <c r="U120" s="19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6"/>
      <c r="AL120" s="19"/>
    </row>
    <row r="121" spans="2:38" s="56" customFormat="1" x14ac:dyDescent="0.2">
      <c r="B121" s="19"/>
      <c r="K121" s="85"/>
      <c r="L121" s="85"/>
      <c r="M121" s="85"/>
      <c r="N121" s="85"/>
      <c r="O121" s="85"/>
      <c r="P121" s="85"/>
      <c r="Q121" s="85"/>
      <c r="R121" s="86"/>
      <c r="S121" s="19"/>
      <c r="T121" s="85"/>
      <c r="U121" s="19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6"/>
      <c r="AL121" s="19"/>
    </row>
    <row r="122" spans="2:38" s="56" customFormat="1" x14ac:dyDescent="0.2">
      <c r="B122" s="19"/>
      <c r="K122" s="85"/>
      <c r="L122" s="85"/>
      <c r="M122" s="85"/>
      <c r="N122" s="85"/>
      <c r="O122" s="85"/>
      <c r="P122" s="85"/>
      <c r="Q122" s="85"/>
      <c r="R122" s="86"/>
      <c r="S122" s="19"/>
      <c r="T122" s="85"/>
      <c r="U122" s="19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6"/>
      <c r="AL122" s="19"/>
    </row>
    <row r="123" spans="2:38" s="56" customFormat="1" x14ac:dyDescent="0.2">
      <c r="B123" s="19"/>
      <c r="K123" s="85"/>
      <c r="L123" s="85"/>
      <c r="M123" s="85"/>
      <c r="N123" s="85"/>
      <c r="O123" s="85"/>
      <c r="P123" s="85"/>
      <c r="Q123" s="85"/>
      <c r="R123" s="86"/>
      <c r="S123" s="19"/>
      <c r="T123" s="85"/>
      <c r="U123" s="19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6"/>
      <c r="AL123" s="19"/>
    </row>
    <row r="124" spans="2:38" s="56" customFormat="1" x14ac:dyDescent="0.2">
      <c r="B124" s="19"/>
      <c r="K124" s="85"/>
      <c r="L124" s="85"/>
      <c r="M124" s="85"/>
      <c r="N124" s="85"/>
      <c r="O124" s="85"/>
      <c r="P124" s="85"/>
      <c r="Q124" s="85"/>
      <c r="R124" s="86"/>
      <c r="S124" s="19"/>
      <c r="T124" s="85"/>
      <c r="U124" s="19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6"/>
      <c r="AL124" s="19"/>
    </row>
    <row r="125" spans="2:38" s="56" customFormat="1" x14ac:dyDescent="0.2">
      <c r="B125" s="19"/>
      <c r="K125" s="85"/>
      <c r="L125" s="85"/>
      <c r="M125" s="85"/>
      <c r="N125" s="85"/>
      <c r="O125" s="85"/>
      <c r="P125" s="85"/>
      <c r="Q125" s="85"/>
      <c r="R125" s="86"/>
      <c r="S125" s="19"/>
      <c r="T125" s="85"/>
      <c r="U125" s="19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6"/>
      <c r="AL125" s="19"/>
    </row>
    <row r="126" spans="2:38" s="56" customFormat="1" x14ac:dyDescent="0.2">
      <c r="B126" s="19"/>
      <c r="K126" s="85"/>
      <c r="L126" s="85"/>
      <c r="M126" s="85"/>
      <c r="N126" s="85"/>
      <c r="O126" s="85"/>
      <c r="P126" s="85"/>
      <c r="Q126" s="85"/>
      <c r="R126" s="86"/>
      <c r="S126" s="19"/>
      <c r="T126" s="85"/>
      <c r="U126" s="19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6"/>
      <c r="AL126" s="19"/>
    </row>
    <row r="127" spans="2:38" s="56" customFormat="1" x14ac:dyDescent="0.2">
      <c r="B127" s="19"/>
      <c r="K127" s="85"/>
      <c r="L127" s="85"/>
      <c r="M127" s="85"/>
      <c r="N127" s="85"/>
      <c r="O127" s="85"/>
      <c r="P127" s="85"/>
      <c r="Q127" s="85"/>
      <c r="R127" s="86"/>
      <c r="S127" s="19"/>
      <c r="T127" s="85"/>
      <c r="U127" s="19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6"/>
      <c r="AL127" s="19"/>
    </row>
    <row r="128" spans="2:38" s="56" customFormat="1" x14ac:dyDescent="0.2">
      <c r="B128" s="19"/>
      <c r="K128" s="85"/>
      <c r="L128" s="85"/>
      <c r="M128" s="85"/>
      <c r="N128" s="85"/>
      <c r="O128" s="85"/>
      <c r="P128" s="85"/>
      <c r="Q128" s="85"/>
      <c r="R128" s="86"/>
      <c r="S128" s="19"/>
      <c r="T128" s="85"/>
      <c r="U128" s="19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6"/>
      <c r="AL128" s="19"/>
    </row>
    <row r="129" spans="2:38" s="56" customFormat="1" x14ac:dyDescent="0.2">
      <c r="B129" s="19"/>
      <c r="K129" s="85"/>
      <c r="L129" s="85"/>
      <c r="M129" s="85"/>
      <c r="N129" s="85"/>
      <c r="O129" s="85"/>
      <c r="P129" s="85"/>
      <c r="Q129" s="85"/>
      <c r="R129" s="86"/>
      <c r="S129" s="19"/>
      <c r="T129" s="85"/>
      <c r="U129" s="19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6"/>
      <c r="AL129" s="19"/>
    </row>
    <row r="130" spans="2:38" s="56" customFormat="1" x14ac:dyDescent="0.2">
      <c r="B130" s="19"/>
      <c r="K130" s="85"/>
      <c r="L130" s="85"/>
      <c r="M130" s="85"/>
      <c r="N130" s="85"/>
      <c r="O130" s="85"/>
      <c r="P130" s="85"/>
      <c r="Q130" s="85"/>
      <c r="R130" s="86"/>
      <c r="S130" s="19"/>
      <c r="T130" s="85"/>
      <c r="U130" s="19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6"/>
      <c r="AL130" s="19"/>
    </row>
    <row r="131" spans="2:38" s="56" customFormat="1" x14ac:dyDescent="0.2">
      <c r="B131" s="19"/>
      <c r="K131" s="85"/>
      <c r="L131" s="85"/>
      <c r="M131" s="85"/>
      <c r="N131" s="85"/>
      <c r="O131" s="85"/>
      <c r="P131" s="85"/>
      <c r="Q131" s="85"/>
      <c r="R131" s="86"/>
      <c r="S131" s="19"/>
      <c r="T131" s="85"/>
      <c r="U131" s="19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6"/>
      <c r="AL131" s="19"/>
    </row>
    <row r="132" spans="2:38" s="56" customFormat="1" x14ac:dyDescent="0.2">
      <c r="B132" s="19"/>
      <c r="K132" s="85"/>
      <c r="L132" s="85"/>
      <c r="M132" s="85"/>
      <c r="N132" s="85"/>
      <c r="O132" s="85"/>
      <c r="P132" s="85"/>
      <c r="Q132" s="85"/>
      <c r="R132" s="86"/>
      <c r="S132" s="19"/>
      <c r="T132" s="85"/>
      <c r="U132" s="19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6"/>
      <c r="AL132" s="19"/>
    </row>
    <row r="133" spans="2:38" s="56" customFormat="1" x14ac:dyDescent="0.2">
      <c r="B133" s="19"/>
      <c r="K133" s="85"/>
      <c r="L133" s="85"/>
      <c r="M133" s="85"/>
      <c r="N133" s="85"/>
      <c r="O133" s="85"/>
      <c r="P133" s="85"/>
      <c r="Q133" s="85"/>
      <c r="R133" s="86"/>
      <c r="S133" s="19"/>
      <c r="T133" s="85"/>
      <c r="U133" s="19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6"/>
      <c r="AL133" s="19"/>
    </row>
    <row r="134" spans="2:38" s="56" customFormat="1" x14ac:dyDescent="0.2">
      <c r="B134" s="19"/>
      <c r="K134" s="85"/>
      <c r="L134" s="85"/>
      <c r="M134" s="85"/>
      <c r="N134" s="85"/>
      <c r="O134" s="85"/>
      <c r="P134" s="85"/>
      <c r="Q134" s="85"/>
      <c r="R134" s="86"/>
      <c r="S134" s="19"/>
      <c r="T134" s="85"/>
      <c r="U134" s="19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6"/>
      <c r="AL134" s="19"/>
    </row>
    <row r="135" spans="2:38" s="56" customFormat="1" x14ac:dyDescent="0.2">
      <c r="B135" s="19"/>
      <c r="K135" s="85"/>
      <c r="L135" s="85"/>
      <c r="M135" s="85"/>
      <c r="N135" s="85"/>
      <c r="O135" s="85"/>
      <c r="P135" s="85"/>
      <c r="Q135" s="85"/>
      <c r="R135" s="86"/>
      <c r="S135" s="19"/>
      <c r="T135" s="85"/>
      <c r="U135" s="19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6"/>
      <c r="AL135" s="19"/>
    </row>
    <row r="136" spans="2:38" s="56" customFormat="1" x14ac:dyDescent="0.2">
      <c r="B136" s="19"/>
      <c r="K136" s="85"/>
      <c r="L136" s="85"/>
      <c r="M136" s="85"/>
      <c r="N136" s="85"/>
      <c r="O136" s="85"/>
      <c r="P136" s="85"/>
      <c r="Q136" s="85"/>
      <c r="R136" s="86"/>
      <c r="S136" s="19"/>
      <c r="T136" s="85"/>
      <c r="U136" s="19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6"/>
      <c r="AL136" s="19"/>
    </row>
    <row r="137" spans="2:38" s="56" customFormat="1" x14ac:dyDescent="0.2">
      <c r="B137" s="19"/>
      <c r="K137" s="85"/>
      <c r="L137" s="85"/>
      <c r="M137" s="85"/>
      <c r="N137" s="85"/>
      <c r="O137" s="85"/>
      <c r="P137" s="85"/>
      <c r="Q137" s="85"/>
      <c r="R137" s="86"/>
      <c r="S137" s="19"/>
      <c r="T137" s="85"/>
      <c r="U137" s="19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6"/>
      <c r="AL137" s="19"/>
    </row>
    <row r="138" spans="2:38" s="56" customFormat="1" x14ac:dyDescent="0.2">
      <c r="B138" s="19"/>
      <c r="K138" s="85"/>
      <c r="L138" s="85"/>
      <c r="M138" s="85"/>
      <c r="N138" s="85"/>
      <c r="O138" s="85"/>
      <c r="P138" s="85"/>
      <c r="Q138" s="85"/>
      <c r="R138" s="86"/>
      <c r="S138" s="19"/>
      <c r="T138" s="85"/>
      <c r="U138" s="19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6"/>
      <c r="AL138" s="19"/>
    </row>
    <row r="139" spans="2:38" s="56" customFormat="1" x14ac:dyDescent="0.2">
      <c r="B139" s="19"/>
      <c r="K139" s="85"/>
      <c r="L139" s="85"/>
      <c r="M139" s="85"/>
      <c r="N139" s="85"/>
      <c r="O139" s="85"/>
      <c r="P139" s="85"/>
      <c r="Q139" s="85"/>
      <c r="R139" s="86"/>
      <c r="S139" s="19"/>
      <c r="T139" s="85"/>
      <c r="U139" s="19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6"/>
      <c r="AL139" s="19"/>
    </row>
    <row r="140" spans="2:38" s="56" customFormat="1" x14ac:dyDescent="0.2">
      <c r="B140" s="19"/>
      <c r="K140" s="85"/>
      <c r="L140" s="85"/>
      <c r="M140" s="85"/>
      <c r="N140" s="85"/>
      <c r="O140" s="85"/>
      <c r="P140" s="85"/>
      <c r="Q140" s="85"/>
      <c r="R140" s="86"/>
      <c r="S140" s="19"/>
      <c r="T140" s="85"/>
      <c r="U140" s="19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6"/>
      <c r="AL140" s="19"/>
    </row>
    <row r="141" spans="2:38" s="56" customFormat="1" x14ac:dyDescent="0.2">
      <c r="B141" s="19"/>
      <c r="K141" s="85"/>
      <c r="L141" s="85"/>
      <c r="M141" s="85"/>
      <c r="N141" s="85"/>
      <c r="O141" s="85"/>
      <c r="P141" s="85"/>
      <c r="Q141" s="85"/>
      <c r="R141" s="86"/>
      <c r="S141" s="19"/>
      <c r="T141" s="85"/>
      <c r="U141" s="19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6"/>
      <c r="AL141" s="19"/>
    </row>
    <row r="142" spans="2:38" s="56" customFormat="1" x14ac:dyDescent="0.2">
      <c r="B142" s="19"/>
      <c r="K142" s="85"/>
      <c r="L142" s="85"/>
      <c r="M142" s="85"/>
      <c r="N142" s="85"/>
      <c r="O142" s="85"/>
      <c r="P142" s="85"/>
      <c r="Q142" s="85"/>
      <c r="R142" s="86"/>
      <c r="S142" s="19"/>
      <c r="T142" s="85"/>
      <c r="U142" s="19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6"/>
      <c r="AL142" s="19"/>
    </row>
    <row r="143" spans="2:38" s="56" customFormat="1" x14ac:dyDescent="0.2">
      <c r="B143" s="19"/>
      <c r="K143" s="85"/>
      <c r="L143" s="85"/>
      <c r="M143" s="85"/>
      <c r="N143" s="85"/>
      <c r="O143" s="85"/>
      <c r="P143" s="85"/>
      <c r="Q143" s="85"/>
      <c r="R143" s="86"/>
      <c r="S143" s="19"/>
      <c r="T143" s="85"/>
      <c r="U143" s="19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6"/>
      <c r="AL143" s="19"/>
    </row>
    <row r="144" spans="2:38" s="56" customFormat="1" x14ac:dyDescent="0.2">
      <c r="B144" s="19"/>
      <c r="K144" s="85"/>
      <c r="L144" s="85"/>
      <c r="M144" s="85"/>
      <c r="N144" s="85"/>
      <c r="O144" s="85"/>
      <c r="P144" s="85"/>
      <c r="Q144" s="85"/>
      <c r="R144" s="86"/>
      <c r="S144" s="19"/>
      <c r="T144" s="85"/>
      <c r="U144" s="19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6"/>
      <c r="AL144" s="19"/>
    </row>
    <row r="145" spans="2:38" s="56" customFormat="1" x14ac:dyDescent="0.2">
      <c r="B145" s="19"/>
      <c r="K145" s="85"/>
      <c r="L145" s="85"/>
      <c r="M145" s="85"/>
      <c r="N145" s="85"/>
      <c r="O145" s="85"/>
      <c r="P145" s="85"/>
      <c r="Q145" s="85"/>
      <c r="R145" s="86"/>
      <c r="S145" s="19"/>
      <c r="T145" s="85"/>
      <c r="U145" s="19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6"/>
      <c r="AL145" s="19"/>
    </row>
    <row r="146" spans="2:38" s="56" customFormat="1" x14ac:dyDescent="0.2">
      <c r="B146" s="19"/>
      <c r="K146" s="85"/>
      <c r="L146" s="85"/>
      <c r="M146" s="85"/>
      <c r="N146" s="85"/>
      <c r="O146" s="85"/>
      <c r="P146" s="85"/>
      <c r="Q146" s="85"/>
      <c r="R146" s="86"/>
      <c r="S146" s="19"/>
      <c r="T146" s="85"/>
      <c r="U146" s="19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6"/>
      <c r="AL146" s="19"/>
    </row>
    <row r="147" spans="2:38" s="56" customFormat="1" x14ac:dyDescent="0.2">
      <c r="B147" s="19"/>
      <c r="K147" s="85"/>
      <c r="L147" s="85"/>
      <c r="M147" s="85"/>
      <c r="N147" s="85"/>
      <c r="O147" s="85"/>
      <c r="P147" s="85"/>
      <c r="Q147" s="85"/>
      <c r="R147" s="86"/>
      <c r="S147" s="19"/>
      <c r="T147" s="85"/>
      <c r="U147" s="19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6"/>
      <c r="AL147" s="19"/>
    </row>
    <row r="148" spans="2:38" s="56" customFormat="1" x14ac:dyDescent="0.2">
      <c r="B148" s="19"/>
      <c r="K148" s="85"/>
      <c r="L148" s="85"/>
      <c r="M148" s="85"/>
      <c r="N148" s="85"/>
      <c r="O148" s="85"/>
      <c r="P148" s="85"/>
      <c r="Q148" s="85"/>
      <c r="R148" s="86"/>
      <c r="S148" s="19"/>
      <c r="T148" s="85"/>
      <c r="U148" s="19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6"/>
      <c r="AL148" s="19"/>
    </row>
    <row r="149" spans="2:38" s="56" customFormat="1" x14ac:dyDescent="0.2">
      <c r="B149" s="19"/>
      <c r="K149" s="85"/>
      <c r="L149" s="85"/>
      <c r="M149" s="85"/>
      <c r="N149" s="85"/>
      <c r="O149" s="85"/>
      <c r="P149" s="85"/>
      <c r="Q149" s="85"/>
      <c r="R149" s="86"/>
      <c r="S149" s="19"/>
      <c r="T149" s="85"/>
      <c r="U149" s="19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6"/>
      <c r="AL149" s="19"/>
    </row>
    <row r="150" spans="2:38" s="56" customFormat="1" x14ac:dyDescent="0.2">
      <c r="B150" s="19"/>
      <c r="K150" s="85"/>
      <c r="L150" s="85"/>
      <c r="M150" s="85"/>
      <c r="N150" s="85"/>
      <c r="O150" s="85"/>
      <c r="P150" s="85"/>
      <c r="Q150" s="85"/>
      <c r="R150" s="86"/>
      <c r="S150" s="19"/>
      <c r="T150" s="85"/>
      <c r="U150" s="19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6"/>
      <c r="AL150" s="19"/>
    </row>
    <row r="151" spans="2:38" s="56" customFormat="1" x14ac:dyDescent="0.2">
      <c r="B151" s="19"/>
      <c r="K151" s="85"/>
      <c r="L151" s="85"/>
      <c r="M151" s="85"/>
      <c r="N151" s="85"/>
      <c r="O151" s="85"/>
      <c r="P151" s="85"/>
      <c r="Q151" s="85"/>
      <c r="R151" s="86"/>
      <c r="S151" s="19"/>
      <c r="T151" s="85"/>
      <c r="U151" s="19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6"/>
      <c r="AL151" s="19"/>
    </row>
    <row r="152" spans="2:38" s="56" customFormat="1" x14ac:dyDescent="0.2">
      <c r="B152" s="19"/>
      <c r="K152" s="85"/>
      <c r="L152" s="85"/>
      <c r="M152" s="85"/>
      <c r="N152" s="85"/>
      <c r="O152" s="85"/>
      <c r="P152" s="85"/>
      <c r="Q152" s="85"/>
      <c r="R152" s="86"/>
      <c r="S152" s="19"/>
      <c r="T152" s="85"/>
      <c r="U152" s="19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6"/>
      <c r="AL152" s="19"/>
    </row>
    <row r="153" spans="2:38" s="56" customFormat="1" x14ac:dyDescent="0.2">
      <c r="B153" s="19"/>
      <c r="K153" s="85"/>
      <c r="L153" s="85"/>
      <c r="M153" s="85"/>
      <c r="N153" s="85"/>
      <c r="O153" s="85"/>
      <c r="P153" s="85"/>
      <c r="Q153" s="85"/>
      <c r="R153" s="86"/>
      <c r="S153" s="19"/>
      <c r="T153" s="85"/>
      <c r="U153" s="19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6"/>
      <c r="AL153" s="19"/>
    </row>
    <row r="154" spans="2:38" s="56" customFormat="1" x14ac:dyDescent="0.2">
      <c r="B154" s="19"/>
      <c r="K154" s="85"/>
      <c r="L154" s="85"/>
      <c r="M154" s="85"/>
      <c r="N154" s="85"/>
      <c r="O154" s="85"/>
      <c r="P154" s="85"/>
      <c r="Q154" s="85"/>
      <c r="R154" s="86"/>
      <c r="S154" s="19"/>
      <c r="T154" s="85"/>
      <c r="U154" s="19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6"/>
      <c r="AL154" s="19"/>
    </row>
    <row r="155" spans="2:38" s="56" customFormat="1" x14ac:dyDescent="0.2">
      <c r="B155" s="19"/>
      <c r="K155" s="85"/>
      <c r="L155" s="85"/>
      <c r="M155" s="85"/>
      <c r="N155" s="85"/>
      <c r="O155" s="85"/>
      <c r="P155" s="85"/>
      <c r="Q155" s="85"/>
      <c r="R155" s="86"/>
      <c r="S155" s="19"/>
      <c r="T155" s="85"/>
      <c r="U155" s="19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6"/>
      <c r="AL155" s="19"/>
    </row>
    <row r="156" spans="2:38" s="56" customFormat="1" x14ac:dyDescent="0.2">
      <c r="B156" s="19"/>
      <c r="K156" s="85"/>
      <c r="L156" s="85"/>
      <c r="M156" s="85"/>
      <c r="N156" s="85"/>
      <c r="O156" s="85"/>
      <c r="P156" s="85"/>
      <c r="Q156" s="85"/>
      <c r="R156" s="86"/>
      <c r="S156" s="19"/>
      <c r="T156" s="85"/>
      <c r="U156" s="19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6"/>
      <c r="AL156" s="19"/>
    </row>
    <row r="157" spans="2:38" s="56" customFormat="1" x14ac:dyDescent="0.2">
      <c r="B157" s="19"/>
      <c r="K157" s="85"/>
      <c r="L157" s="85"/>
      <c r="M157" s="85"/>
      <c r="N157" s="85"/>
      <c r="O157" s="85"/>
      <c r="P157" s="85"/>
      <c r="Q157" s="85"/>
      <c r="R157" s="86"/>
      <c r="S157" s="19"/>
      <c r="T157" s="85"/>
      <c r="U157" s="19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6"/>
      <c r="AL157" s="19"/>
    </row>
    <row r="158" spans="2:38" s="56" customFormat="1" x14ac:dyDescent="0.2">
      <c r="B158" s="19"/>
      <c r="K158" s="85"/>
      <c r="L158" s="85"/>
      <c r="M158" s="85"/>
      <c r="N158" s="85"/>
      <c r="O158" s="85"/>
      <c r="P158" s="85"/>
      <c r="Q158" s="85"/>
      <c r="R158" s="86"/>
      <c r="S158" s="19"/>
      <c r="T158" s="85"/>
      <c r="U158" s="19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6"/>
      <c r="AL158" s="19"/>
    </row>
    <row r="159" spans="2:38" s="56" customFormat="1" x14ac:dyDescent="0.2">
      <c r="B159" s="19"/>
      <c r="K159" s="85"/>
      <c r="L159" s="85"/>
      <c r="M159" s="85"/>
      <c r="N159" s="85"/>
      <c r="O159" s="85"/>
      <c r="P159" s="85"/>
      <c r="Q159" s="85"/>
      <c r="R159" s="86"/>
      <c r="S159" s="19"/>
      <c r="T159" s="85"/>
      <c r="U159" s="19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6"/>
      <c r="AL159" s="19"/>
    </row>
    <row r="160" spans="2:38" s="56" customFormat="1" x14ac:dyDescent="0.2">
      <c r="B160" s="19"/>
      <c r="K160" s="85"/>
      <c r="L160" s="85"/>
      <c r="M160" s="85"/>
      <c r="N160" s="85"/>
      <c r="O160" s="85"/>
      <c r="P160" s="85"/>
      <c r="Q160" s="85"/>
      <c r="R160" s="86"/>
      <c r="S160" s="19"/>
      <c r="T160" s="85"/>
      <c r="U160" s="19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6"/>
      <c r="AL160" s="19"/>
    </row>
    <row r="161" spans="2:38" s="56" customFormat="1" x14ac:dyDescent="0.2">
      <c r="B161" s="19"/>
      <c r="K161" s="85"/>
      <c r="L161" s="85"/>
      <c r="M161" s="85"/>
      <c r="N161" s="85"/>
      <c r="O161" s="85"/>
      <c r="P161" s="85"/>
      <c r="Q161" s="85"/>
      <c r="R161" s="86"/>
      <c r="S161" s="19"/>
      <c r="T161" s="85"/>
      <c r="U161" s="19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6"/>
      <c r="AL161" s="19"/>
    </row>
    <row r="162" spans="2:38" s="56" customFormat="1" x14ac:dyDescent="0.2">
      <c r="B162" s="19"/>
      <c r="K162" s="85"/>
      <c r="L162" s="85"/>
      <c r="M162" s="85"/>
      <c r="N162" s="85"/>
      <c r="O162" s="85"/>
      <c r="P162" s="85"/>
      <c r="Q162" s="85"/>
      <c r="R162" s="86"/>
      <c r="S162" s="19"/>
      <c r="T162" s="85"/>
      <c r="U162" s="19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6"/>
      <c r="AL162" s="19"/>
    </row>
    <row r="163" spans="2:38" s="56" customFormat="1" x14ac:dyDescent="0.2">
      <c r="K163" s="85"/>
      <c r="L163" s="85"/>
      <c r="M163" s="85"/>
      <c r="N163" s="85"/>
      <c r="O163" s="85"/>
      <c r="P163" s="85"/>
      <c r="Q163" s="85"/>
      <c r="R163" s="86"/>
      <c r="T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6"/>
    </row>
    <row r="164" spans="2:38" s="56" customFormat="1" x14ac:dyDescent="0.2">
      <c r="K164" s="85"/>
      <c r="L164" s="85"/>
      <c r="M164" s="85"/>
      <c r="N164" s="85"/>
      <c r="O164" s="85"/>
      <c r="P164" s="85"/>
      <c r="Q164" s="85"/>
      <c r="R164" s="86"/>
      <c r="T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6"/>
    </row>
    <row r="165" spans="2:38" s="56" customFormat="1" x14ac:dyDescent="0.2">
      <c r="K165" s="85"/>
      <c r="L165" s="85"/>
      <c r="M165" s="85"/>
      <c r="N165" s="85"/>
      <c r="O165" s="85"/>
      <c r="P165" s="85"/>
      <c r="Q165" s="85"/>
      <c r="R165" s="86"/>
      <c r="T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6"/>
    </row>
    <row r="166" spans="2:38" s="56" customFormat="1" x14ac:dyDescent="0.2">
      <c r="K166" s="85"/>
      <c r="L166" s="85"/>
      <c r="M166" s="85"/>
      <c r="N166" s="85"/>
      <c r="O166" s="85"/>
      <c r="P166" s="85"/>
      <c r="Q166" s="85"/>
      <c r="R166" s="86"/>
      <c r="T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86"/>
    </row>
    <row r="167" spans="2:38" s="56" customFormat="1" x14ac:dyDescent="0.2">
      <c r="K167" s="85"/>
      <c r="L167" s="85"/>
      <c r="M167" s="85"/>
      <c r="N167" s="85"/>
      <c r="O167" s="85"/>
      <c r="P167" s="85"/>
      <c r="Q167" s="85"/>
      <c r="R167" s="86"/>
      <c r="T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86"/>
    </row>
    <row r="168" spans="2:38" s="56" customFormat="1" x14ac:dyDescent="0.2">
      <c r="K168" s="85"/>
      <c r="L168" s="85"/>
      <c r="M168" s="85"/>
      <c r="N168" s="85"/>
      <c r="O168" s="85"/>
      <c r="P168" s="85"/>
      <c r="Q168" s="85"/>
      <c r="R168" s="86"/>
      <c r="T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6"/>
    </row>
    <row r="169" spans="2:38" s="56" customFormat="1" x14ac:dyDescent="0.2">
      <c r="K169" s="85"/>
      <c r="L169" s="85"/>
      <c r="M169" s="85"/>
      <c r="N169" s="85"/>
      <c r="O169" s="85"/>
      <c r="P169" s="85"/>
      <c r="Q169" s="85"/>
      <c r="R169" s="86"/>
      <c r="T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6"/>
    </row>
    <row r="170" spans="2:38" s="56" customFormat="1" x14ac:dyDescent="0.2">
      <c r="K170" s="85"/>
      <c r="L170" s="85"/>
      <c r="M170" s="85"/>
      <c r="N170" s="85"/>
      <c r="O170" s="85"/>
      <c r="P170" s="85"/>
      <c r="Q170" s="85"/>
      <c r="R170" s="86"/>
      <c r="T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6"/>
    </row>
    <row r="171" spans="2:38" s="56" customFormat="1" x14ac:dyDescent="0.2">
      <c r="K171" s="85"/>
      <c r="L171" s="85"/>
      <c r="M171" s="85"/>
      <c r="N171" s="85"/>
      <c r="O171" s="85"/>
      <c r="P171" s="85"/>
      <c r="Q171" s="85"/>
      <c r="R171" s="86"/>
      <c r="T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86"/>
    </row>
    <row r="172" spans="2:38" s="56" customFormat="1" x14ac:dyDescent="0.2">
      <c r="K172" s="85"/>
      <c r="L172" s="85"/>
      <c r="M172" s="85"/>
      <c r="N172" s="85"/>
      <c r="O172" s="85"/>
      <c r="P172" s="85"/>
      <c r="Q172" s="85"/>
      <c r="R172" s="86"/>
      <c r="T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6"/>
    </row>
    <row r="173" spans="2:38" s="56" customFormat="1" x14ac:dyDescent="0.2">
      <c r="K173" s="85"/>
      <c r="L173" s="85"/>
      <c r="M173" s="85"/>
      <c r="N173" s="85"/>
      <c r="O173" s="85"/>
      <c r="P173" s="85"/>
      <c r="Q173" s="85"/>
      <c r="R173" s="86"/>
      <c r="T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86"/>
    </row>
    <row r="174" spans="2:38" s="56" customFormat="1" x14ac:dyDescent="0.2">
      <c r="K174" s="85"/>
      <c r="L174" s="85"/>
      <c r="M174" s="85"/>
      <c r="N174" s="85"/>
      <c r="O174" s="85"/>
      <c r="P174" s="85"/>
      <c r="Q174" s="85"/>
      <c r="R174" s="86"/>
      <c r="T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6"/>
    </row>
    <row r="175" spans="2:38" s="56" customFormat="1" x14ac:dyDescent="0.2">
      <c r="K175" s="85"/>
      <c r="L175" s="85"/>
      <c r="M175" s="85"/>
      <c r="N175" s="85"/>
      <c r="O175" s="85"/>
      <c r="P175" s="85"/>
      <c r="Q175" s="85"/>
      <c r="R175" s="86"/>
      <c r="T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86"/>
    </row>
    <row r="176" spans="2:38" s="56" customFormat="1" x14ac:dyDescent="0.2">
      <c r="K176" s="85"/>
      <c r="L176" s="85"/>
      <c r="M176" s="85"/>
      <c r="N176" s="85"/>
      <c r="O176" s="85"/>
      <c r="P176" s="85"/>
      <c r="Q176" s="85"/>
      <c r="R176" s="86"/>
      <c r="T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86"/>
    </row>
  </sheetData>
  <mergeCells count="50">
    <mergeCell ref="C46:J46"/>
    <mergeCell ref="K46:Q46"/>
    <mergeCell ref="V46:AC46"/>
    <mergeCell ref="AD46:AJ46"/>
    <mergeCell ref="AG6:AG7"/>
    <mergeCell ref="AH6:AH7"/>
    <mergeCell ref="AI6:AI7"/>
    <mergeCell ref="AJ6:AJ7"/>
    <mergeCell ref="C8:J8"/>
    <mergeCell ref="K8:Q8"/>
    <mergeCell ref="V8:AC8"/>
    <mergeCell ref="AD8:AJ8"/>
    <mergeCell ref="X6:X7"/>
    <mergeCell ref="AA6:AA7"/>
    <mergeCell ref="AB6:AB7"/>
    <mergeCell ref="AC6:AC7"/>
    <mergeCell ref="AF6:AF7"/>
    <mergeCell ref="X5:Z5"/>
    <mergeCell ref="AD5:AD7"/>
    <mergeCell ref="E6:E7"/>
    <mergeCell ref="L6:L7"/>
    <mergeCell ref="M6:M7"/>
    <mergeCell ref="N6:N7"/>
    <mergeCell ref="O6:O7"/>
    <mergeCell ref="P6:P7"/>
    <mergeCell ref="Q6:Q7"/>
    <mergeCell ref="V6:V7"/>
    <mergeCell ref="W5:W7"/>
    <mergeCell ref="AD2:AL2"/>
    <mergeCell ref="A4:B7"/>
    <mergeCell ref="D4:J4"/>
    <mergeCell ref="K4:Q4"/>
    <mergeCell ref="R4:S7"/>
    <mergeCell ref="T4:U7"/>
    <mergeCell ref="W4:AC4"/>
    <mergeCell ref="AD4:AJ4"/>
    <mergeCell ref="AK4:AL7"/>
    <mergeCell ref="C5:C7"/>
    <mergeCell ref="D5:D7"/>
    <mergeCell ref="E5:H5"/>
    <mergeCell ref="I5:I6"/>
    <mergeCell ref="J5:J6"/>
    <mergeCell ref="K5:K7"/>
    <mergeCell ref="AE6:AE7"/>
    <mergeCell ref="A1:J1"/>
    <mergeCell ref="K1:S1"/>
    <mergeCell ref="T1:AC1"/>
    <mergeCell ref="A2:J2"/>
    <mergeCell ref="K2:S2"/>
    <mergeCell ref="T2:AC2"/>
  </mergeCells>
  <hyperlinks>
    <hyperlink ref="A1:E1" location="Inhaltsverzeichnis!B10" display="1. Realer Umsatzindex im Land Berlin nach Wirtschaftsbereichen" xr:uid="{A8003C32-326F-414A-9FB0-A93BBB7442D1}"/>
    <hyperlink ref="K2:M2" location="Inhaltsverzeichnis!B12" display="1.2 Wirtschaftszweig J" xr:uid="{BE155CF6-7046-4E46-9723-5E8BA7C106AF}"/>
    <hyperlink ref="AD2:AF2" location="Inhaltsverzeichnis!B15" display="1.4 Wirtschaftszweig N" xr:uid="{FE126157-04BB-4E42-A57F-2108A381561C}"/>
    <hyperlink ref="A2:C2" location="Inhaltsverzeichnis!B11" display="    Wirtschaftszweig H" xr:uid="{1889CE11-00CB-4F68-85B7-63035A4C14A0}"/>
    <hyperlink ref="A1:J1" location="Inhaltsverzeichnis!B8" display="1.  Realer Umsatzindex im Land Berlin nach Wirtschaftsbereichen (vorläufige Ergebnisse)" xr:uid="{0644342F-C6CB-4A23-BA6B-97AC5D55CA33}"/>
    <hyperlink ref="A2:J2" location="Inhaltsverzeichnis!B9" display="     Wirtschaftszweig H" xr:uid="{71EB92D1-0D63-4616-9BE2-BD2C4C43598A}"/>
    <hyperlink ref="K2:S2" location="Inhaltsverzeichnis!B10" display="Wirtschaftszweig J" xr:uid="{A42CA751-CFB4-48DE-A2B1-EB8D9DA19564}"/>
    <hyperlink ref="AD2:AL2" location="Inhaltsverzeichnis!B13" display="Wirtschaftszweig N" xr:uid="{C12E8E40-03F7-41B0-9ED0-5F7816838454}"/>
    <hyperlink ref="T2:AC2" location="Inhaltsverzeichnis!B11" display="    Wirtschaftszweig L und M" xr:uid="{37A75E22-8A60-43E0-AC72-0B2CDB4635CD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03/26 –  Berlin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79455-D8DD-4753-82DA-5035D3DAFDC3}">
  <sheetPr codeName="Tabelle5"/>
  <dimension ref="A1:AL176"/>
  <sheetViews>
    <sheetView zoomScaleNormal="100" workbookViewId="0">
      <pane ySplit="7" topLeftCell="A20" activePane="bottomLeft" state="frozen"/>
      <selection pane="bottomLeft" activeCell="AD8" sqref="AD8:AJ8"/>
    </sheetView>
  </sheetViews>
  <sheetFormatPr baseColWidth="10" defaultColWidth="9.28515625" defaultRowHeight="12.75" x14ac:dyDescent="0.2"/>
  <cols>
    <col min="1" max="1" width="4" style="85" customWidth="1"/>
    <col min="2" max="2" width="7.7109375" style="85" customWidth="1"/>
    <col min="3" max="3" width="10.7109375" style="85" customWidth="1"/>
    <col min="4" max="4" width="5.85546875" style="85" customWidth="1"/>
    <col min="5" max="5" width="11.7109375" style="85" customWidth="1"/>
    <col min="6" max="6" width="9.7109375" style="85" customWidth="1"/>
    <col min="7" max="7" width="7.28515625" style="85" customWidth="1"/>
    <col min="8" max="8" width="6.28515625" style="85" customWidth="1"/>
    <col min="9" max="10" width="10" style="85" customWidth="1"/>
    <col min="11" max="11" width="7.7109375" style="85" customWidth="1"/>
    <col min="12" max="12" width="6.28515625" style="85" customWidth="1"/>
    <col min="13" max="13" width="14.85546875" style="85" customWidth="1"/>
    <col min="14" max="14" width="6.140625" style="85" customWidth="1"/>
    <col min="15" max="15" width="5.85546875" style="85" customWidth="1"/>
    <col min="16" max="16" width="9.140625" style="85" customWidth="1"/>
    <col min="17" max="17" width="8.7109375" style="85" customWidth="1"/>
    <col min="18" max="18" width="6.7109375" style="86" customWidth="1"/>
    <col min="19" max="19" width="7.7109375" style="85" customWidth="1"/>
    <col min="20" max="20" width="4" style="85" customWidth="1"/>
    <col min="21" max="21" width="7.7109375" style="85" customWidth="1"/>
    <col min="22" max="22" width="6" style="85" customWidth="1"/>
    <col min="23" max="23" width="8" style="85" customWidth="1"/>
    <col min="24" max="24" width="12.28515625" style="85" customWidth="1"/>
    <col min="25" max="25" width="8.42578125" style="85" customWidth="1"/>
    <col min="26" max="26" width="7.42578125" style="85" customWidth="1"/>
    <col min="27" max="27" width="9.85546875" style="85" customWidth="1"/>
    <col min="28" max="28" width="6" style="85" customWidth="1"/>
    <col min="29" max="29" width="6.28515625" style="85" customWidth="1"/>
    <col min="30" max="30" width="6.5703125" style="85" customWidth="1"/>
    <col min="31" max="31" width="6" style="85" customWidth="1"/>
    <col min="32" max="32" width="8.5703125" style="85" customWidth="1"/>
    <col min="33" max="33" width="10.7109375" style="85" customWidth="1"/>
    <col min="34" max="34" width="8.7109375" style="85" customWidth="1"/>
    <col min="35" max="35" width="9.42578125" style="85" customWidth="1"/>
    <col min="36" max="36" width="12.140625" style="85" customWidth="1"/>
    <col min="37" max="37" width="6.7109375" style="86" customWidth="1"/>
    <col min="38" max="38" width="7.7109375" style="85" customWidth="1"/>
    <col min="39" max="16384" width="9.28515625" style="85"/>
  </cols>
  <sheetData>
    <row r="1" spans="1:38" s="58" customFormat="1" ht="12" customHeight="1" x14ac:dyDescent="0.2">
      <c r="A1" s="111" t="s">
        <v>127</v>
      </c>
      <c r="B1" s="111"/>
      <c r="C1" s="111"/>
      <c r="D1" s="111"/>
      <c r="E1" s="111"/>
      <c r="F1" s="111"/>
      <c r="G1" s="111"/>
      <c r="H1" s="111"/>
      <c r="I1" s="111"/>
      <c r="J1" s="111"/>
      <c r="K1" s="45"/>
      <c r="L1" s="87"/>
      <c r="M1" s="87"/>
      <c r="N1" s="88"/>
      <c r="O1" s="88"/>
      <c r="P1" s="88"/>
      <c r="Q1" s="88"/>
      <c r="R1" s="89"/>
      <c r="S1" s="88"/>
      <c r="T1" s="113" t="s">
        <v>126</v>
      </c>
      <c r="U1" s="113"/>
      <c r="V1" s="113"/>
      <c r="W1" s="113"/>
      <c r="X1" s="113"/>
      <c r="Y1" s="113"/>
      <c r="Z1" s="113"/>
      <c r="AA1" s="113"/>
      <c r="AB1" s="113"/>
      <c r="AC1" s="113"/>
      <c r="AD1" s="45"/>
      <c r="AE1" s="47"/>
      <c r="AF1" s="47"/>
      <c r="AG1" s="56"/>
      <c r="AH1" s="56"/>
      <c r="AI1" s="56"/>
      <c r="AJ1" s="56"/>
      <c r="AK1" s="60"/>
    </row>
    <row r="2" spans="1:38" s="56" customFormat="1" ht="12" customHeight="1" x14ac:dyDescent="0.2">
      <c r="A2" s="111" t="s">
        <v>62</v>
      </c>
      <c r="B2" s="111"/>
      <c r="C2" s="111"/>
      <c r="D2" s="111"/>
      <c r="E2" s="111"/>
      <c r="F2" s="111"/>
      <c r="G2" s="111"/>
      <c r="H2" s="111"/>
      <c r="I2" s="111"/>
      <c r="J2" s="111"/>
      <c r="K2" s="111" t="s">
        <v>122</v>
      </c>
      <c r="L2" s="111"/>
      <c r="M2" s="111"/>
      <c r="N2" s="111"/>
      <c r="O2" s="111"/>
      <c r="P2" s="111"/>
      <c r="Q2" s="111"/>
      <c r="R2" s="111"/>
      <c r="S2" s="111"/>
      <c r="T2" s="111" t="s">
        <v>125</v>
      </c>
      <c r="U2" s="111"/>
      <c r="V2" s="111"/>
      <c r="W2" s="111"/>
      <c r="X2" s="111"/>
      <c r="Y2" s="111"/>
      <c r="Z2" s="111"/>
      <c r="AA2" s="111"/>
      <c r="AB2" s="111"/>
      <c r="AC2" s="111"/>
      <c r="AD2" s="111" t="s">
        <v>123</v>
      </c>
      <c r="AE2" s="111"/>
      <c r="AF2" s="111"/>
      <c r="AG2" s="111"/>
      <c r="AH2" s="111"/>
      <c r="AI2" s="111"/>
      <c r="AJ2" s="111"/>
      <c r="AK2" s="111"/>
      <c r="AL2" s="111"/>
    </row>
    <row r="3" spans="1:38" s="56" customFormat="1" ht="3.75" customHeight="1" x14ac:dyDescent="0.2">
      <c r="K3" s="59"/>
      <c r="R3" s="60"/>
      <c r="AK3" s="60"/>
    </row>
    <row r="4" spans="1:38" s="56" customFormat="1" ht="12" customHeight="1" x14ac:dyDescent="0.2">
      <c r="A4" s="114" t="s">
        <v>63</v>
      </c>
      <c r="B4" s="115"/>
      <c r="C4" s="61" t="s">
        <v>64</v>
      </c>
      <c r="D4" s="120" t="s">
        <v>65</v>
      </c>
      <c r="E4" s="121"/>
      <c r="F4" s="121"/>
      <c r="G4" s="121"/>
      <c r="H4" s="121"/>
      <c r="I4" s="121"/>
      <c r="J4" s="121"/>
      <c r="K4" s="122" t="s">
        <v>66</v>
      </c>
      <c r="L4" s="122"/>
      <c r="M4" s="122"/>
      <c r="N4" s="122"/>
      <c r="O4" s="122"/>
      <c r="P4" s="122"/>
      <c r="Q4" s="122"/>
      <c r="R4" s="123" t="s">
        <v>63</v>
      </c>
      <c r="S4" s="114"/>
      <c r="T4" s="114" t="s">
        <v>63</v>
      </c>
      <c r="U4" s="115"/>
      <c r="V4" s="62" t="s">
        <v>67</v>
      </c>
      <c r="W4" s="126" t="s">
        <v>68</v>
      </c>
      <c r="X4" s="122"/>
      <c r="Y4" s="122"/>
      <c r="Z4" s="122"/>
      <c r="AA4" s="122"/>
      <c r="AB4" s="122"/>
      <c r="AC4" s="122"/>
      <c r="AD4" s="122" t="s">
        <v>69</v>
      </c>
      <c r="AE4" s="122"/>
      <c r="AF4" s="122"/>
      <c r="AG4" s="122"/>
      <c r="AH4" s="122"/>
      <c r="AI4" s="122"/>
      <c r="AJ4" s="122"/>
      <c r="AK4" s="123" t="s">
        <v>63</v>
      </c>
      <c r="AL4" s="114"/>
    </row>
    <row r="5" spans="1:38" s="56" customFormat="1" ht="12" customHeight="1" x14ac:dyDescent="0.2">
      <c r="A5" s="116"/>
      <c r="B5" s="117"/>
      <c r="C5" s="127" t="s">
        <v>39</v>
      </c>
      <c r="D5" s="130" t="s">
        <v>70</v>
      </c>
      <c r="E5" s="126" t="s">
        <v>71</v>
      </c>
      <c r="F5" s="122"/>
      <c r="G5" s="122"/>
      <c r="H5" s="133"/>
      <c r="I5" s="134">
        <v>52</v>
      </c>
      <c r="J5" s="136">
        <v>53</v>
      </c>
      <c r="K5" s="115" t="s">
        <v>72</v>
      </c>
      <c r="L5" s="21">
        <v>58</v>
      </c>
      <c r="M5" s="21">
        <v>59</v>
      </c>
      <c r="N5" s="21">
        <v>60</v>
      </c>
      <c r="O5" s="21">
        <v>61</v>
      </c>
      <c r="P5" s="21">
        <v>62</v>
      </c>
      <c r="Q5" s="63">
        <v>63</v>
      </c>
      <c r="R5" s="124"/>
      <c r="S5" s="116"/>
      <c r="T5" s="116"/>
      <c r="U5" s="117"/>
      <c r="V5" s="62" t="s">
        <v>73</v>
      </c>
      <c r="W5" s="130" t="s">
        <v>74</v>
      </c>
      <c r="X5" s="126" t="s">
        <v>75</v>
      </c>
      <c r="Y5" s="122"/>
      <c r="Z5" s="133"/>
      <c r="AA5" s="21">
        <v>71</v>
      </c>
      <c r="AB5" s="21">
        <v>73</v>
      </c>
      <c r="AC5" s="64">
        <v>74</v>
      </c>
      <c r="AD5" s="115" t="s">
        <v>76</v>
      </c>
      <c r="AE5" s="62" t="s">
        <v>77</v>
      </c>
      <c r="AF5" s="21">
        <v>78</v>
      </c>
      <c r="AG5" s="21" t="s">
        <v>78</v>
      </c>
      <c r="AH5" s="21" t="s">
        <v>79</v>
      </c>
      <c r="AI5" s="21" t="s">
        <v>80</v>
      </c>
      <c r="AJ5" s="64">
        <v>82</v>
      </c>
      <c r="AK5" s="124"/>
      <c r="AL5" s="116"/>
    </row>
    <row r="6" spans="1:38" s="56" customFormat="1" ht="12" customHeight="1" x14ac:dyDescent="0.2">
      <c r="A6" s="116"/>
      <c r="B6" s="117"/>
      <c r="C6" s="128"/>
      <c r="D6" s="131"/>
      <c r="E6" s="130" t="s">
        <v>81</v>
      </c>
      <c r="F6" s="65">
        <v>49</v>
      </c>
      <c r="G6" s="21">
        <v>50</v>
      </c>
      <c r="H6" s="21">
        <v>51</v>
      </c>
      <c r="I6" s="135"/>
      <c r="J6" s="137"/>
      <c r="K6" s="117"/>
      <c r="L6" s="130" t="s">
        <v>82</v>
      </c>
      <c r="M6" s="140" t="s">
        <v>83</v>
      </c>
      <c r="N6" s="130" t="s">
        <v>84</v>
      </c>
      <c r="O6" s="130" t="s">
        <v>85</v>
      </c>
      <c r="P6" s="130" t="s">
        <v>86</v>
      </c>
      <c r="Q6" s="123" t="s">
        <v>87</v>
      </c>
      <c r="R6" s="124"/>
      <c r="S6" s="116"/>
      <c r="T6" s="116"/>
      <c r="U6" s="117"/>
      <c r="V6" s="142" t="s">
        <v>88</v>
      </c>
      <c r="W6" s="131"/>
      <c r="X6" s="149" t="s">
        <v>131</v>
      </c>
      <c r="Y6" s="21">
        <v>69</v>
      </c>
      <c r="Z6" s="21" t="s">
        <v>89</v>
      </c>
      <c r="AA6" s="149" t="s">
        <v>90</v>
      </c>
      <c r="AB6" s="130" t="s">
        <v>91</v>
      </c>
      <c r="AC6" s="123" t="s">
        <v>92</v>
      </c>
      <c r="AD6" s="117"/>
      <c r="AE6" s="138" t="s">
        <v>93</v>
      </c>
      <c r="AF6" s="138" t="s">
        <v>94</v>
      </c>
      <c r="AG6" s="138" t="s">
        <v>95</v>
      </c>
      <c r="AH6" s="138" t="s">
        <v>96</v>
      </c>
      <c r="AI6" s="138" t="s">
        <v>97</v>
      </c>
      <c r="AJ6" s="145" t="s">
        <v>98</v>
      </c>
      <c r="AK6" s="124"/>
      <c r="AL6" s="116"/>
    </row>
    <row r="7" spans="1:38" s="56" customFormat="1" ht="42.6" customHeight="1" x14ac:dyDescent="0.2">
      <c r="A7" s="118"/>
      <c r="B7" s="119"/>
      <c r="C7" s="129"/>
      <c r="D7" s="132"/>
      <c r="E7" s="132"/>
      <c r="F7" s="66" t="s">
        <v>129</v>
      </c>
      <c r="G7" s="66" t="s">
        <v>99</v>
      </c>
      <c r="H7" s="66" t="s">
        <v>100</v>
      </c>
      <c r="I7" s="66" t="s">
        <v>130</v>
      </c>
      <c r="J7" s="67" t="s">
        <v>121</v>
      </c>
      <c r="K7" s="119"/>
      <c r="L7" s="132"/>
      <c r="M7" s="141"/>
      <c r="N7" s="132"/>
      <c r="O7" s="132"/>
      <c r="P7" s="132"/>
      <c r="Q7" s="125"/>
      <c r="R7" s="125"/>
      <c r="S7" s="118"/>
      <c r="T7" s="118"/>
      <c r="U7" s="119"/>
      <c r="V7" s="143"/>
      <c r="W7" s="132"/>
      <c r="X7" s="129"/>
      <c r="Y7" s="68" t="s">
        <v>101</v>
      </c>
      <c r="Z7" s="66" t="s">
        <v>102</v>
      </c>
      <c r="AA7" s="129"/>
      <c r="AB7" s="132"/>
      <c r="AC7" s="125"/>
      <c r="AD7" s="119"/>
      <c r="AE7" s="139"/>
      <c r="AF7" s="139"/>
      <c r="AG7" s="139"/>
      <c r="AH7" s="139"/>
      <c r="AI7" s="139"/>
      <c r="AJ7" s="146"/>
      <c r="AK7" s="125"/>
      <c r="AL7" s="118"/>
    </row>
    <row r="8" spans="1:38" s="69" customFormat="1" ht="12" customHeight="1" x14ac:dyDescent="0.2">
      <c r="B8" s="70"/>
      <c r="C8" s="148" t="s">
        <v>137</v>
      </c>
      <c r="D8" s="148"/>
      <c r="E8" s="148"/>
      <c r="F8" s="148"/>
      <c r="G8" s="148"/>
      <c r="H8" s="148"/>
      <c r="I8" s="148"/>
      <c r="J8" s="148"/>
      <c r="K8" s="148" t="s">
        <v>137</v>
      </c>
      <c r="L8" s="148"/>
      <c r="M8" s="148"/>
      <c r="N8" s="148"/>
      <c r="O8" s="148"/>
      <c r="P8" s="148"/>
      <c r="Q8" s="148"/>
      <c r="R8" s="71"/>
      <c r="S8" s="20"/>
      <c r="T8" s="20"/>
      <c r="U8" s="70"/>
      <c r="V8" s="147" t="s">
        <v>137</v>
      </c>
      <c r="W8" s="147"/>
      <c r="X8" s="147"/>
      <c r="Y8" s="147"/>
      <c r="Z8" s="147"/>
      <c r="AA8" s="147"/>
      <c r="AB8" s="147"/>
      <c r="AC8" s="147"/>
      <c r="AD8" s="148" t="s">
        <v>137</v>
      </c>
      <c r="AE8" s="148"/>
      <c r="AF8" s="148"/>
      <c r="AG8" s="148"/>
      <c r="AH8" s="148"/>
      <c r="AI8" s="148"/>
      <c r="AJ8" s="148"/>
      <c r="AK8" s="71"/>
      <c r="AL8" s="70"/>
    </row>
    <row r="9" spans="1:38" s="77" customFormat="1" ht="12" customHeight="1" x14ac:dyDescent="0.2">
      <c r="A9" s="76">
        <v>2025</v>
      </c>
      <c r="B9" s="73" t="s">
        <v>103</v>
      </c>
      <c r="C9" s="74">
        <v>161.59</v>
      </c>
      <c r="D9" s="74">
        <v>116.76</v>
      </c>
      <c r="E9" s="74">
        <v>71.709999999999994</v>
      </c>
      <c r="F9" s="74">
        <v>123.89</v>
      </c>
      <c r="G9" s="74">
        <v>151.13999999999999</v>
      </c>
      <c r="H9" s="74">
        <v>24.68</v>
      </c>
      <c r="I9" s="74">
        <v>221.07</v>
      </c>
      <c r="J9" s="74">
        <v>211.1</v>
      </c>
      <c r="K9" s="74">
        <v>229.15</v>
      </c>
      <c r="L9" s="74">
        <v>161.16</v>
      </c>
      <c r="M9" s="74">
        <v>350.19</v>
      </c>
      <c r="N9" s="74">
        <v>89.12</v>
      </c>
      <c r="O9" s="74">
        <v>92.31</v>
      </c>
      <c r="P9" s="74">
        <v>270.06</v>
      </c>
      <c r="Q9" s="74">
        <v>353.42</v>
      </c>
      <c r="R9" s="75">
        <v>2025</v>
      </c>
      <c r="S9" s="73" t="s">
        <v>103</v>
      </c>
      <c r="T9" s="76">
        <v>2025</v>
      </c>
      <c r="U9" s="73" t="s">
        <v>103</v>
      </c>
      <c r="V9" s="74">
        <v>93.59</v>
      </c>
      <c r="W9" s="74">
        <v>166.37</v>
      </c>
      <c r="X9" s="74">
        <v>178.52</v>
      </c>
      <c r="Y9" s="74">
        <v>149.94999999999999</v>
      </c>
      <c r="Z9" s="74">
        <v>223.66</v>
      </c>
      <c r="AA9" s="74">
        <v>114.49</v>
      </c>
      <c r="AB9" s="74">
        <v>127.47</v>
      </c>
      <c r="AC9" s="74">
        <v>315.58</v>
      </c>
      <c r="AD9" s="74">
        <v>175</v>
      </c>
      <c r="AE9" s="74">
        <v>327.52</v>
      </c>
      <c r="AF9" s="74">
        <v>171.19</v>
      </c>
      <c r="AG9" s="74">
        <v>112.35</v>
      </c>
      <c r="AH9" s="74">
        <v>214.33</v>
      </c>
      <c r="AI9" s="74">
        <v>140.94</v>
      </c>
      <c r="AJ9" s="74">
        <v>156.21</v>
      </c>
      <c r="AK9" s="75">
        <v>2025</v>
      </c>
      <c r="AL9" s="73" t="s">
        <v>103</v>
      </c>
    </row>
    <row r="10" spans="1:38" s="77" customFormat="1" ht="12" customHeight="1" x14ac:dyDescent="0.2">
      <c r="B10" s="73" t="s">
        <v>104</v>
      </c>
      <c r="C10" s="74">
        <v>149.62</v>
      </c>
      <c r="D10" s="74">
        <v>116.23</v>
      </c>
      <c r="E10" s="74">
        <v>77.739999999999995</v>
      </c>
      <c r="F10" s="74">
        <v>135.1</v>
      </c>
      <c r="G10" s="74">
        <v>210.37</v>
      </c>
      <c r="H10" s="74">
        <v>25.1</v>
      </c>
      <c r="I10" s="74">
        <v>208.07</v>
      </c>
      <c r="J10" s="74">
        <v>189.76</v>
      </c>
      <c r="K10" s="74">
        <v>186.29</v>
      </c>
      <c r="L10" s="74">
        <v>112.87</v>
      </c>
      <c r="M10" s="74">
        <v>190.92</v>
      </c>
      <c r="N10" s="74">
        <v>78.72</v>
      </c>
      <c r="O10" s="74">
        <v>99.71</v>
      </c>
      <c r="P10" s="74">
        <v>232.6</v>
      </c>
      <c r="Q10" s="74">
        <v>347.47</v>
      </c>
      <c r="R10" s="82"/>
      <c r="S10" s="73" t="s">
        <v>104</v>
      </c>
      <c r="T10" s="74"/>
      <c r="U10" s="73" t="s">
        <v>104</v>
      </c>
      <c r="V10" s="74">
        <v>92.56</v>
      </c>
      <c r="W10" s="74">
        <v>158.84</v>
      </c>
      <c r="X10" s="74">
        <v>167.64</v>
      </c>
      <c r="Y10" s="74">
        <v>156.78</v>
      </c>
      <c r="Z10" s="74">
        <v>184.79</v>
      </c>
      <c r="AA10" s="74">
        <v>127.55</v>
      </c>
      <c r="AB10" s="74">
        <v>116.73</v>
      </c>
      <c r="AC10" s="74">
        <v>268.54000000000002</v>
      </c>
      <c r="AD10" s="74">
        <v>180.9</v>
      </c>
      <c r="AE10" s="74">
        <v>321.18</v>
      </c>
      <c r="AF10" s="74">
        <v>183.53</v>
      </c>
      <c r="AG10" s="74">
        <v>145.25</v>
      </c>
      <c r="AH10" s="74">
        <v>205.23</v>
      </c>
      <c r="AI10" s="74">
        <v>147.88</v>
      </c>
      <c r="AJ10" s="74">
        <v>158.88</v>
      </c>
      <c r="AK10" s="82"/>
      <c r="AL10" s="73" t="s">
        <v>104</v>
      </c>
    </row>
    <row r="11" spans="1:38" s="77" customFormat="1" ht="12" customHeight="1" x14ac:dyDescent="0.2">
      <c r="B11" s="73" t="s">
        <v>105</v>
      </c>
      <c r="C11" s="74">
        <v>184.29</v>
      </c>
      <c r="D11" s="74">
        <v>165.69</v>
      </c>
      <c r="E11" s="74">
        <v>147.76</v>
      </c>
      <c r="F11" s="74">
        <v>173.4</v>
      </c>
      <c r="G11" s="74">
        <v>384.19</v>
      </c>
      <c r="H11" s="74">
        <v>120.48</v>
      </c>
      <c r="I11" s="74">
        <v>206.9</v>
      </c>
      <c r="J11" s="74">
        <v>203.94</v>
      </c>
      <c r="K11" s="74">
        <v>219.39</v>
      </c>
      <c r="L11" s="74">
        <v>122.46</v>
      </c>
      <c r="M11" s="74">
        <v>205.77</v>
      </c>
      <c r="N11" s="74">
        <v>105.39</v>
      </c>
      <c r="O11" s="74">
        <v>95.83</v>
      </c>
      <c r="P11" s="74">
        <v>305.14</v>
      </c>
      <c r="Q11" s="74">
        <v>363.76</v>
      </c>
      <c r="R11" s="82"/>
      <c r="S11" s="73" t="s">
        <v>105</v>
      </c>
      <c r="T11" s="74"/>
      <c r="U11" s="73" t="s">
        <v>105</v>
      </c>
      <c r="V11" s="74">
        <v>94.25</v>
      </c>
      <c r="W11" s="74">
        <v>179.14</v>
      </c>
      <c r="X11" s="74">
        <v>170.45</v>
      </c>
      <c r="Y11" s="74">
        <v>156.78</v>
      </c>
      <c r="Z11" s="74">
        <v>192.04</v>
      </c>
      <c r="AA11" s="74">
        <v>149.01</v>
      </c>
      <c r="AB11" s="74">
        <v>157.91</v>
      </c>
      <c r="AC11" s="74">
        <v>324.91000000000003</v>
      </c>
      <c r="AD11" s="74">
        <v>254.8</v>
      </c>
      <c r="AE11" s="74">
        <v>479.39</v>
      </c>
      <c r="AF11" s="74">
        <v>213.4</v>
      </c>
      <c r="AG11" s="74">
        <v>349.72</v>
      </c>
      <c r="AH11" s="74">
        <v>233.66</v>
      </c>
      <c r="AI11" s="74">
        <v>168.78</v>
      </c>
      <c r="AJ11" s="74">
        <v>232.16</v>
      </c>
      <c r="AK11" s="74"/>
      <c r="AL11" s="73" t="s">
        <v>105</v>
      </c>
    </row>
    <row r="12" spans="1:38" s="77" customFormat="1" ht="12" customHeight="1" x14ac:dyDescent="0.2">
      <c r="B12" s="73" t="s">
        <v>106</v>
      </c>
      <c r="C12" s="74">
        <v>157.44</v>
      </c>
      <c r="D12" s="74">
        <v>141.80000000000001</v>
      </c>
      <c r="E12" s="74">
        <v>108.86</v>
      </c>
      <c r="F12" s="74">
        <v>170.16</v>
      </c>
      <c r="G12" s="74">
        <v>345.39</v>
      </c>
      <c r="H12" s="74">
        <v>50.58</v>
      </c>
      <c r="I12" s="74">
        <v>237.54</v>
      </c>
      <c r="J12" s="74">
        <v>160.99</v>
      </c>
      <c r="K12" s="74">
        <v>194.47</v>
      </c>
      <c r="L12" s="74">
        <v>128.9</v>
      </c>
      <c r="M12" s="74">
        <v>211.97</v>
      </c>
      <c r="N12" s="74">
        <v>106.76</v>
      </c>
      <c r="O12" s="74">
        <v>92.93</v>
      </c>
      <c r="P12" s="74">
        <v>232.5</v>
      </c>
      <c r="Q12" s="74">
        <v>390.23</v>
      </c>
      <c r="R12" s="82"/>
      <c r="S12" s="73" t="s">
        <v>106</v>
      </c>
      <c r="T12" s="74"/>
      <c r="U12" s="73" t="s">
        <v>106</v>
      </c>
      <c r="V12" s="74">
        <v>97.85</v>
      </c>
      <c r="W12" s="74">
        <v>172.19</v>
      </c>
      <c r="X12" s="74">
        <v>164.18</v>
      </c>
      <c r="Y12" s="74">
        <v>161.65</v>
      </c>
      <c r="Z12" s="74">
        <v>168.18</v>
      </c>
      <c r="AA12" s="74">
        <v>165.78</v>
      </c>
      <c r="AB12" s="74">
        <v>137.59</v>
      </c>
      <c r="AC12" s="74">
        <v>268.10000000000002</v>
      </c>
      <c r="AD12" s="74">
        <v>163.63</v>
      </c>
      <c r="AE12" s="74">
        <v>343.72</v>
      </c>
      <c r="AF12" s="74">
        <v>162.85</v>
      </c>
      <c r="AG12" s="74">
        <v>198.27</v>
      </c>
      <c r="AH12" s="74">
        <v>221.64</v>
      </c>
      <c r="AI12" s="74">
        <v>157.25</v>
      </c>
      <c r="AJ12" s="74">
        <v>83.61</v>
      </c>
      <c r="AK12" s="74"/>
      <c r="AL12" s="73" t="s">
        <v>106</v>
      </c>
    </row>
    <row r="13" spans="1:38" s="77" customFormat="1" ht="12" customHeight="1" x14ac:dyDescent="0.2">
      <c r="B13" s="73" t="s">
        <v>107</v>
      </c>
      <c r="C13" s="74">
        <v>166.28</v>
      </c>
      <c r="D13" s="74">
        <v>137.36000000000001</v>
      </c>
      <c r="E13" s="74">
        <v>116.77</v>
      </c>
      <c r="F13" s="74">
        <v>162.34</v>
      </c>
      <c r="G13" s="74">
        <v>470.46</v>
      </c>
      <c r="H13" s="74">
        <v>69.69</v>
      </c>
      <c r="I13" s="74">
        <v>188.04</v>
      </c>
      <c r="J13" s="74">
        <v>172.8</v>
      </c>
      <c r="K13" s="74">
        <v>193.13</v>
      </c>
      <c r="L13" s="74">
        <v>112.47</v>
      </c>
      <c r="M13" s="74">
        <v>227.08</v>
      </c>
      <c r="N13" s="74">
        <v>315.67</v>
      </c>
      <c r="O13" s="74">
        <v>96.44</v>
      </c>
      <c r="P13" s="74">
        <v>218.03</v>
      </c>
      <c r="Q13" s="74">
        <v>364.57</v>
      </c>
      <c r="R13" s="82"/>
      <c r="S13" s="73" t="s">
        <v>107</v>
      </c>
      <c r="T13" s="74"/>
      <c r="U13" s="73" t="s">
        <v>107</v>
      </c>
      <c r="V13" s="74">
        <v>90.16</v>
      </c>
      <c r="W13" s="74">
        <v>187.16</v>
      </c>
      <c r="X13" s="74">
        <v>184.08</v>
      </c>
      <c r="Y13" s="74">
        <v>177.1</v>
      </c>
      <c r="Z13" s="74">
        <v>195.11</v>
      </c>
      <c r="AA13" s="74">
        <v>161.57</v>
      </c>
      <c r="AB13" s="74">
        <v>160.87</v>
      </c>
      <c r="AC13" s="74">
        <v>305.56</v>
      </c>
      <c r="AD13" s="74">
        <v>214</v>
      </c>
      <c r="AE13" s="74">
        <v>393.24</v>
      </c>
      <c r="AF13" s="74">
        <v>160.72999999999999</v>
      </c>
      <c r="AG13" s="74">
        <v>185.83</v>
      </c>
      <c r="AH13" s="74">
        <v>242.64</v>
      </c>
      <c r="AI13" s="74">
        <v>160.13</v>
      </c>
      <c r="AJ13" s="74">
        <v>211.97</v>
      </c>
      <c r="AK13" s="74"/>
      <c r="AL13" s="73" t="s">
        <v>107</v>
      </c>
    </row>
    <row r="14" spans="1:38" s="77" customFormat="1" ht="12" customHeight="1" x14ac:dyDescent="0.2">
      <c r="B14" s="73" t="s">
        <v>108</v>
      </c>
      <c r="C14" s="74">
        <v>169.4</v>
      </c>
      <c r="D14" s="74">
        <v>127.83</v>
      </c>
      <c r="E14" s="74">
        <v>101.64</v>
      </c>
      <c r="F14" s="74">
        <v>147.85</v>
      </c>
      <c r="G14" s="74">
        <v>484.5</v>
      </c>
      <c r="H14" s="74">
        <v>53.37</v>
      </c>
      <c r="I14" s="74">
        <v>198.11</v>
      </c>
      <c r="J14" s="74">
        <v>158.01</v>
      </c>
      <c r="K14" s="74">
        <v>217.51</v>
      </c>
      <c r="L14" s="74">
        <v>135.71</v>
      </c>
      <c r="M14" s="74">
        <v>219.76</v>
      </c>
      <c r="N14" s="74">
        <v>279.44</v>
      </c>
      <c r="O14" s="74">
        <v>101.81</v>
      </c>
      <c r="P14" s="74">
        <v>268.97000000000003</v>
      </c>
      <c r="Q14" s="74">
        <v>388.21</v>
      </c>
      <c r="R14" s="82"/>
      <c r="S14" s="73" t="s">
        <v>108</v>
      </c>
      <c r="T14" s="74"/>
      <c r="U14" s="73" t="s">
        <v>108</v>
      </c>
      <c r="V14" s="74">
        <v>112.14</v>
      </c>
      <c r="W14" s="74">
        <v>189.62</v>
      </c>
      <c r="X14" s="74">
        <v>186.33</v>
      </c>
      <c r="Y14" s="74">
        <v>181.31</v>
      </c>
      <c r="Z14" s="74">
        <v>194.25</v>
      </c>
      <c r="AA14" s="74">
        <v>134.99</v>
      </c>
      <c r="AB14" s="74">
        <v>189.23</v>
      </c>
      <c r="AC14" s="74">
        <v>353.76</v>
      </c>
      <c r="AD14" s="74">
        <v>178.68</v>
      </c>
      <c r="AE14" s="74">
        <v>332.06</v>
      </c>
      <c r="AF14" s="74">
        <v>154.01</v>
      </c>
      <c r="AG14" s="74">
        <v>136.13</v>
      </c>
      <c r="AH14" s="74">
        <v>229.77</v>
      </c>
      <c r="AI14" s="74">
        <v>142.91</v>
      </c>
      <c r="AJ14" s="74">
        <v>161.15</v>
      </c>
      <c r="AK14" s="74"/>
      <c r="AL14" s="73" t="s">
        <v>108</v>
      </c>
    </row>
    <row r="15" spans="1:38" s="77" customFormat="1" ht="12" customHeight="1" x14ac:dyDescent="0.2">
      <c r="B15" s="73" t="s">
        <v>109</v>
      </c>
      <c r="C15" s="74">
        <v>186.63</v>
      </c>
      <c r="D15" s="74">
        <v>139.24</v>
      </c>
      <c r="E15" s="74">
        <v>115.06</v>
      </c>
      <c r="F15" s="74">
        <v>149.35</v>
      </c>
      <c r="G15" s="74">
        <v>358.28</v>
      </c>
      <c r="H15" s="74">
        <v>80.11</v>
      </c>
      <c r="I15" s="74">
        <v>199.54</v>
      </c>
      <c r="J15" s="74">
        <v>178.84</v>
      </c>
      <c r="K15" s="74">
        <v>238.72</v>
      </c>
      <c r="L15" s="74">
        <v>115.91</v>
      </c>
      <c r="M15" s="74">
        <v>225.48</v>
      </c>
      <c r="N15" s="74">
        <v>187.71</v>
      </c>
      <c r="O15" s="74">
        <v>155.49</v>
      </c>
      <c r="P15" s="74">
        <v>310.81</v>
      </c>
      <c r="Q15" s="74">
        <v>368.11</v>
      </c>
      <c r="R15" s="82"/>
      <c r="S15" s="73" t="s">
        <v>109</v>
      </c>
      <c r="T15" s="74"/>
      <c r="U15" s="73" t="s">
        <v>109</v>
      </c>
      <c r="V15" s="74">
        <v>123.39</v>
      </c>
      <c r="W15" s="74">
        <v>196.18</v>
      </c>
      <c r="X15" s="74">
        <v>187.73</v>
      </c>
      <c r="Y15" s="74">
        <v>176.52</v>
      </c>
      <c r="Z15" s="74">
        <v>205.45</v>
      </c>
      <c r="AA15" s="74">
        <v>168.05</v>
      </c>
      <c r="AB15" s="74">
        <v>160.33000000000001</v>
      </c>
      <c r="AC15" s="74">
        <v>355.48</v>
      </c>
      <c r="AD15" s="74">
        <v>216.12</v>
      </c>
      <c r="AE15" s="74">
        <v>345.62</v>
      </c>
      <c r="AF15" s="74">
        <v>174.66</v>
      </c>
      <c r="AG15" s="74">
        <v>209.24</v>
      </c>
      <c r="AH15" s="74">
        <v>253.29</v>
      </c>
      <c r="AI15" s="74">
        <v>163.08000000000001</v>
      </c>
      <c r="AJ15" s="74">
        <v>219.44</v>
      </c>
      <c r="AK15" s="74"/>
      <c r="AL15" s="73" t="s">
        <v>109</v>
      </c>
    </row>
    <row r="16" spans="1:38" s="77" customFormat="1" ht="12" customHeight="1" x14ac:dyDescent="0.2">
      <c r="B16" s="73" t="s">
        <v>110</v>
      </c>
      <c r="C16" s="74">
        <v>177.76</v>
      </c>
      <c r="D16" s="74">
        <v>147.6</v>
      </c>
      <c r="E16" s="74">
        <v>130.07</v>
      </c>
      <c r="F16" s="74">
        <v>141.52000000000001</v>
      </c>
      <c r="G16" s="74">
        <v>371.63</v>
      </c>
      <c r="H16" s="74">
        <v>115.02</v>
      </c>
      <c r="I16" s="74">
        <v>194.73</v>
      </c>
      <c r="J16" s="74">
        <v>167.56</v>
      </c>
      <c r="K16" s="74">
        <v>234.05</v>
      </c>
      <c r="L16" s="74">
        <v>117.48</v>
      </c>
      <c r="M16" s="74">
        <v>201.86</v>
      </c>
      <c r="N16" s="74">
        <v>341.76</v>
      </c>
      <c r="O16" s="74">
        <v>180.68</v>
      </c>
      <c r="P16" s="74">
        <v>286.8</v>
      </c>
      <c r="Q16" s="74">
        <v>343.27</v>
      </c>
      <c r="R16" s="82"/>
      <c r="S16" s="73" t="s">
        <v>110</v>
      </c>
      <c r="T16" s="74"/>
      <c r="U16" s="73" t="s">
        <v>110</v>
      </c>
      <c r="V16" s="74">
        <v>97.48</v>
      </c>
      <c r="W16" s="74">
        <v>193.28</v>
      </c>
      <c r="X16" s="74">
        <v>168.35</v>
      </c>
      <c r="Y16" s="74">
        <v>159.94</v>
      </c>
      <c r="Z16" s="74">
        <v>181.63</v>
      </c>
      <c r="AA16" s="74">
        <v>190.82</v>
      </c>
      <c r="AB16" s="74">
        <v>155.02000000000001</v>
      </c>
      <c r="AC16" s="74">
        <v>348.88</v>
      </c>
      <c r="AD16" s="74">
        <v>191.97</v>
      </c>
      <c r="AE16" s="74">
        <v>341.05</v>
      </c>
      <c r="AF16" s="74">
        <v>162.38</v>
      </c>
      <c r="AG16" s="74">
        <v>239.66</v>
      </c>
      <c r="AH16" s="74">
        <v>245.77</v>
      </c>
      <c r="AI16" s="74">
        <v>159.72999999999999</v>
      </c>
      <c r="AJ16" s="74">
        <v>150.5</v>
      </c>
      <c r="AK16" s="74"/>
      <c r="AL16" s="73" t="s">
        <v>110</v>
      </c>
    </row>
    <row r="17" spans="1:38" s="77" customFormat="1" ht="12" customHeight="1" x14ac:dyDescent="0.2">
      <c r="B17" s="73" t="s">
        <v>111</v>
      </c>
      <c r="C17" s="74">
        <v>220.11</v>
      </c>
      <c r="D17" s="74">
        <v>288.79000000000002</v>
      </c>
      <c r="E17" s="74">
        <v>332.56</v>
      </c>
      <c r="F17" s="74">
        <v>171.43</v>
      </c>
      <c r="G17" s="74">
        <v>245.45</v>
      </c>
      <c r="H17" s="74">
        <v>474.44</v>
      </c>
      <c r="I17" s="74">
        <v>193.72</v>
      </c>
      <c r="J17" s="74">
        <v>181.09</v>
      </c>
      <c r="K17" s="74">
        <v>277.3</v>
      </c>
      <c r="L17" s="74">
        <v>131.11000000000001</v>
      </c>
      <c r="M17" s="74">
        <v>325.7</v>
      </c>
      <c r="N17" s="74">
        <v>172.77</v>
      </c>
      <c r="O17" s="74">
        <v>261.89999999999998</v>
      </c>
      <c r="P17" s="74">
        <v>310.36</v>
      </c>
      <c r="Q17" s="74">
        <v>376</v>
      </c>
      <c r="R17" s="82"/>
      <c r="S17" s="73" t="s">
        <v>111</v>
      </c>
      <c r="T17" s="74"/>
      <c r="U17" s="73" t="s">
        <v>111</v>
      </c>
      <c r="V17" s="74">
        <v>113.08</v>
      </c>
      <c r="W17" s="74">
        <v>179.02</v>
      </c>
      <c r="X17" s="74">
        <v>178.2</v>
      </c>
      <c r="Y17" s="74">
        <v>159.41999999999999</v>
      </c>
      <c r="Z17" s="74">
        <v>207.87</v>
      </c>
      <c r="AA17" s="74">
        <v>141.13999999999999</v>
      </c>
      <c r="AB17" s="74">
        <v>192.78</v>
      </c>
      <c r="AC17" s="74">
        <v>268.02</v>
      </c>
      <c r="AD17" s="74">
        <v>219.12</v>
      </c>
      <c r="AE17" s="74">
        <v>321.17</v>
      </c>
      <c r="AF17" s="74">
        <v>168.76</v>
      </c>
      <c r="AG17" s="74">
        <v>360.48</v>
      </c>
      <c r="AH17" s="74">
        <v>238.97</v>
      </c>
      <c r="AI17" s="74">
        <v>163.65</v>
      </c>
      <c r="AJ17" s="74">
        <v>200.98</v>
      </c>
      <c r="AK17" s="74"/>
      <c r="AL17" s="73" t="s">
        <v>111</v>
      </c>
    </row>
    <row r="18" spans="1:38" s="77" customFormat="1" ht="12" customHeight="1" x14ac:dyDescent="0.2">
      <c r="B18" s="73" t="s">
        <v>112</v>
      </c>
      <c r="C18" s="74">
        <v>199.35</v>
      </c>
      <c r="D18" s="74">
        <v>216.14</v>
      </c>
      <c r="E18" s="74">
        <v>231.14</v>
      </c>
      <c r="F18" s="74">
        <v>178.4</v>
      </c>
      <c r="G18" s="74">
        <v>300.55</v>
      </c>
      <c r="H18" s="74">
        <v>275.5</v>
      </c>
      <c r="I18" s="74">
        <v>178.59</v>
      </c>
      <c r="J18" s="74">
        <v>191.9</v>
      </c>
      <c r="K18" s="74">
        <v>236.16</v>
      </c>
      <c r="L18" s="74">
        <v>177.84</v>
      </c>
      <c r="M18" s="74">
        <v>192.5</v>
      </c>
      <c r="N18" s="74">
        <v>153.69</v>
      </c>
      <c r="O18" s="74">
        <v>147.15</v>
      </c>
      <c r="P18" s="74">
        <v>294.35000000000002</v>
      </c>
      <c r="Q18" s="74">
        <v>392.08</v>
      </c>
      <c r="R18" s="82"/>
      <c r="S18" s="73" t="s">
        <v>112</v>
      </c>
      <c r="T18" s="74"/>
      <c r="U18" s="73" t="s">
        <v>112</v>
      </c>
      <c r="V18" s="74">
        <v>109.9</v>
      </c>
      <c r="W18" s="74">
        <v>215.98</v>
      </c>
      <c r="X18" s="74">
        <v>181.95</v>
      </c>
      <c r="Y18" s="74">
        <v>152.97</v>
      </c>
      <c r="Z18" s="74">
        <v>227.73</v>
      </c>
      <c r="AA18" s="74">
        <v>185.44</v>
      </c>
      <c r="AB18" s="74">
        <v>192.07</v>
      </c>
      <c r="AC18" s="74">
        <v>464.8</v>
      </c>
      <c r="AD18" s="74">
        <v>198.79</v>
      </c>
      <c r="AE18" s="74">
        <v>391.17</v>
      </c>
      <c r="AF18" s="74">
        <v>169.71</v>
      </c>
      <c r="AG18" s="74">
        <v>286.01</v>
      </c>
      <c r="AH18" s="74">
        <v>232.28</v>
      </c>
      <c r="AI18" s="74">
        <v>165.75</v>
      </c>
      <c r="AJ18" s="74">
        <v>135.44999999999999</v>
      </c>
      <c r="AK18" s="74"/>
      <c r="AL18" s="73" t="s">
        <v>112</v>
      </c>
    </row>
    <row r="19" spans="1:38" s="77" customFormat="1" ht="12" customHeight="1" x14ac:dyDescent="0.2">
      <c r="B19" s="73" t="s">
        <v>113</v>
      </c>
      <c r="C19" s="74">
        <v>194.18</v>
      </c>
      <c r="D19" s="74">
        <v>177.55</v>
      </c>
      <c r="E19" s="74">
        <v>164.09</v>
      </c>
      <c r="F19" s="74">
        <v>168.89</v>
      </c>
      <c r="G19" s="74">
        <v>109.92</v>
      </c>
      <c r="H19" s="74">
        <v>161.06</v>
      </c>
      <c r="I19" s="74">
        <v>208.11</v>
      </c>
      <c r="J19" s="74">
        <v>207.33</v>
      </c>
      <c r="K19" s="74">
        <v>261.75</v>
      </c>
      <c r="L19" s="74">
        <v>168.26</v>
      </c>
      <c r="M19" s="74">
        <v>271.8</v>
      </c>
      <c r="N19" s="74">
        <v>224.21</v>
      </c>
      <c r="O19" s="74">
        <v>156.43</v>
      </c>
      <c r="P19" s="74">
        <v>310.92</v>
      </c>
      <c r="Q19" s="74">
        <v>459.11</v>
      </c>
      <c r="R19" s="82"/>
      <c r="S19" s="73" t="s">
        <v>113</v>
      </c>
      <c r="T19" s="74"/>
      <c r="U19" s="73" t="s">
        <v>113</v>
      </c>
      <c r="V19" s="74">
        <v>90.13</v>
      </c>
      <c r="W19" s="74">
        <v>214.5</v>
      </c>
      <c r="X19" s="74">
        <v>195.76</v>
      </c>
      <c r="Y19" s="74">
        <v>169.26</v>
      </c>
      <c r="Z19" s="74">
        <v>237.61</v>
      </c>
      <c r="AA19" s="74">
        <v>187.05</v>
      </c>
      <c r="AB19" s="74">
        <v>256.01</v>
      </c>
      <c r="AC19" s="74">
        <v>306.37</v>
      </c>
      <c r="AD19" s="74">
        <v>194.99</v>
      </c>
      <c r="AE19" s="74">
        <v>344.4</v>
      </c>
      <c r="AF19" s="74">
        <v>165.43</v>
      </c>
      <c r="AG19" s="74">
        <v>230.71</v>
      </c>
      <c r="AH19" s="74">
        <v>235.96</v>
      </c>
      <c r="AI19" s="74">
        <v>168.84</v>
      </c>
      <c r="AJ19" s="74">
        <v>154.57</v>
      </c>
      <c r="AK19" s="74"/>
      <c r="AL19" s="73" t="s">
        <v>113</v>
      </c>
    </row>
    <row r="20" spans="1:38" s="77" customFormat="1" ht="12" customHeight="1" x14ac:dyDescent="0.2">
      <c r="B20" s="73" t="s">
        <v>114</v>
      </c>
      <c r="C20" s="74">
        <v>215.44</v>
      </c>
      <c r="D20" s="74">
        <v>121.38</v>
      </c>
      <c r="E20" s="74">
        <v>95.58</v>
      </c>
      <c r="F20" s="74">
        <v>159.01</v>
      </c>
      <c r="G20" s="74">
        <v>89.72</v>
      </c>
      <c r="H20" s="74">
        <v>40.58</v>
      </c>
      <c r="I20" s="74">
        <v>175.38</v>
      </c>
      <c r="J20" s="74">
        <v>190.03</v>
      </c>
      <c r="K20" s="74">
        <v>321.83</v>
      </c>
      <c r="L20" s="74">
        <v>197.61</v>
      </c>
      <c r="M20" s="74">
        <v>281.99</v>
      </c>
      <c r="N20" s="74">
        <v>175.94</v>
      </c>
      <c r="O20" s="74">
        <v>162.93</v>
      </c>
      <c r="P20" s="74">
        <v>428.59</v>
      </c>
      <c r="Q20" s="74">
        <v>559.29</v>
      </c>
      <c r="R20" s="82"/>
      <c r="S20" s="73" t="s">
        <v>114</v>
      </c>
      <c r="T20" s="74"/>
      <c r="U20" s="73" t="s">
        <v>114</v>
      </c>
      <c r="V20" s="74">
        <v>114.8</v>
      </c>
      <c r="W20" s="74">
        <v>238.67</v>
      </c>
      <c r="X20" s="74">
        <v>217.47</v>
      </c>
      <c r="Y20" s="74">
        <v>195.36</v>
      </c>
      <c r="Z20" s="74">
        <v>252.4</v>
      </c>
      <c r="AA20" s="74">
        <v>268.10000000000002</v>
      </c>
      <c r="AB20" s="74">
        <v>224.83</v>
      </c>
      <c r="AC20" s="74">
        <v>258.42</v>
      </c>
      <c r="AD20" s="74">
        <v>236.92</v>
      </c>
      <c r="AE20" s="74">
        <v>361.59</v>
      </c>
      <c r="AF20" s="74">
        <v>158.71</v>
      </c>
      <c r="AG20" s="74">
        <v>365.2</v>
      </c>
      <c r="AH20" s="74">
        <v>258.43</v>
      </c>
      <c r="AI20" s="74">
        <v>184.63</v>
      </c>
      <c r="AJ20" s="74">
        <v>222.16</v>
      </c>
      <c r="AK20" s="74"/>
      <c r="AL20" s="73" t="s">
        <v>114</v>
      </c>
    </row>
    <row r="21" spans="1:38" s="96" customFormat="1" ht="12" customHeight="1" x14ac:dyDescent="0.2">
      <c r="B21" s="97" t="s">
        <v>136</v>
      </c>
      <c r="C21" s="74">
        <v>165.16666666666666</v>
      </c>
      <c r="D21" s="74">
        <v>132.89333333333335</v>
      </c>
      <c r="E21" s="74">
        <v>99.07</v>
      </c>
      <c r="F21" s="74">
        <v>144.13</v>
      </c>
      <c r="G21" s="74">
        <v>248.56666666666669</v>
      </c>
      <c r="H21" s="74">
        <v>56.75333333333333</v>
      </c>
      <c r="I21" s="74">
        <v>212.01333333333332</v>
      </c>
      <c r="J21" s="74">
        <v>201.6</v>
      </c>
      <c r="K21" s="74">
        <v>211.60999999999999</v>
      </c>
      <c r="L21" s="74">
        <v>132.16333333333333</v>
      </c>
      <c r="M21" s="74">
        <v>248.96</v>
      </c>
      <c r="N21" s="74">
        <v>91.076666666666668</v>
      </c>
      <c r="O21" s="74">
        <v>95.949999999999989</v>
      </c>
      <c r="P21" s="74">
        <v>269.26666666666665</v>
      </c>
      <c r="Q21" s="74">
        <v>354.88333333333338</v>
      </c>
      <c r="R21" s="99"/>
      <c r="S21" s="97" t="str">
        <f>B21</f>
        <v>Jan-Mär</v>
      </c>
      <c r="T21" s="74"/>
      <c r="U21" s="97" t="str">
        <f>B21</f>
        <v>Jan-Mär</v>
      </c>
      <c r="V21" s="74">
        <v>93.466666666666654</v>
      </c>
      <c r="W21" s="74">
        <v>168.11666666666667</v>
      </c>
      <c r="X21" s="74">
        <v>172.20333333333329</v>
      </c>
      <c r="Y21" s="74">
        <v>154.50333333333333</v>
      </c>
      <c r="Z21" s="74">
        <v>200.16333333333333</v>
      </c>
      <c r="AA21" s="74">
        <v>130.35</v>
      </c>
      <c r="AB21" s="74">
        <v>134.03666666666666</v>
      </c>
      <c r="AC21" s="74">
        <v>303.01</v>
      </c>
      <c r="AD21" s="74">
        <v>203.56666666666669</v>
      </c>
      <c r="AE21" s="74">
        <v>376.03000000000003</v>
      </c>
      <c r="AF21" s="74">
        <v>189.37333333333333</v>
      </c>
      <c r="AG21" s="74">
        <v>202.44000000000003</v>
      </c>
      <c r="AH21" s="74">
        <v>217.74</v>
      </c>
      <c r="AI21" s="74">
        <v>152.53333333333333</v>
      </c>
      <c r="AJ21" s="74">
        <v>182.41666666666666</v>
      </c>
      <c r="AK21" s="74"/>
      <c r="AL21" s="97" t="str">
        <f>B21</f>
        <v>Jan-Mär</v>
      </c>
    </row>
    <row r="22" spans="1:38" s="77" customFormat="1" ht="12" customHeight="1" x14ac:dyDescent="0.2">
      <c r="B22" s="78" t="s">
        <v>115</v>
      </c>
      <c r="C22" s="74">
        <v>181.84083333333331</v>
      </c>
      <c r="D22" s="74">
        <v>158.03083333333333</v>
      </c>
      <c r="E22" s="74">
        <v>141.08166666666665</v>
      </c>
      <c r="F22" s="74">
        <v>156.77833333333334</v>
      </c>
      <c r="G22" s="74">
        <v>293.46666666666664</v>
      </c>
      <c r="H22" s="74">
        <v>124.21749999999999</v>
      </c>
      <c r="I22" s="74">
        <v>200.81666666666669</v>
      </c>
      <c r="J22" s="74">
        <v>184.44583333333333</v>
      </c>
      <c r="K22" s="74">
        <v>234.14583333333334</v>
      </c>
      <c r="L22" s="74">
        <v>140.14833333333334</v>
      </c>
      <c r="M22" s="74">
        <v>242.08500000000004</v>
      </c>
      <c r="N22" s="74">
        <v>185.9316666666667</v>
      </c>
      <c r="O22" s="74">
        <v>136.9675</v>
      </c>
      <c r="P22" s="74">
        <v>289.09416666666669</v>
      </c>
      <c r="Q22" s="74">
        <v>392.12666666666661</v>
      </c>
      <c r="R22" s="82"/>
      <c r="S22" s="78" t="s">
        <v>115</v>
      </c>
      <c r="T22" s="74"/>
      <c r="U22" s="78" t="s">
        <v>115</v>
      </c>
      <c r="V22" s="74">
        <v>102.44416666666667</v>
      </c>
      <c r="W22" s="74">
        <v>190.91249999999999</v>
      </c>
      <c r="X22" s="74">
        <v>181.72166666666666</v>
      </c>
      <c r="Y22" s="74">
        <v>166.42</v>
      </c>
      <c r="Z22" s="74">
        <v>205.89333333333335</v>
      </c>
      <c r="AA22" s="74">
        <v>166.16583333333332</v>
      </c>
      <c r="AB22" s="74">
        <v>172.57000000000002</v>
      </c>
      <c r="AC22" s="74">
        <v>319.8683333333334</v>
      </c>
      <c r="AD22" s="74">
        <v>202.07666666666668</v>
      </c>
      <c r="AE22" s="74">
        <v>358.50916666666672</v>
      </c>
      <c r="AF22" s="74">
        <v>170.44666666666669</v>
      </c>
      <c r="AG22" s="74">
        <v>234.9041666666667</v>
      </c>
      <c r="AH22" s="74">
        <v>234.33083333333332</v>
      </c>
      <c r="AI22" s="74">
        <v>160.29750000000001</v>
      </c>
      <c r="AJ22" s="74">
        <v>173.92333333333332</v>
      </c>
      <c r="AK22" s="74"/>
      <c r="AL22" s="78" t="s">
        <v>115</v>
      </c>
    </row>
    <row r="23" spans="1:38" s="77" customFormat="1" ht="12" customHeight="1" x14ac:dyDescent="0.2">
      <c r="B23" s="72" t="s">
        <v>116</v>
      </c>
      <c r="C23" s="74">
        <v>165.16666666666666</v>
      </c>
      <c r="D23" s="74">
        <v>132.89333333333335</v>
      </c>
      <c r="E23" s="74">
        <v>99.07</v>
      </c>
      <c r="F23" s="74">
        <v>144.13</v>
      </c>
      <c r="G23" s="74">
        <v>248.56666666666669</v>
      </c>
      <c r="H23" s="74">
        <v>56.75333333333333</v>
      </c>
      <c r="I23" s="74">
        <v>212.01333333333332</v>
      </c>
      <c r="J23" s="74">
        <v>201.6</v>
      </c>
      <c r="K23" s="74">
        <v>211.60999999999999</v>
      </c>
      <c r="L23" s="74">
        <v>132.16333333333333</v>
      </c>
      <c r="M23" s="74">
        <v>248.96</v>
      </c>
      <c r="N23" s="74">
        <v>91.076666666666668</v>
      </c>
      <c r="O23" s="74">
        <v>95.949999999999989</v>
      </c>
      <c r="P23" s="74">
        <v>269.26666666666665</v>
      </c>
      <c r="Q23" s="74">
        <v>354.88333333333338</v>
      </c>
      <c r="R23" s="82"/>
      <c r="S23" s="72" t="s">
        <v>116</v>
      </c>
      <c r="T23" s="74"/>
      <c r="U23" s="72" t="s">
        <v>116</v>
      </c>
      <c r="V23" s="74">
        <v>93.466666666666654</v>
      </c>
      <c r="W23" s="74">
        <v>168.11666666666667</v>
      </c>
      <c r="X23" s="74">
        <v>172.20333333333329</v>
      </c>
      <c r="Y23" s="74">
        <v>154.50333333333333</v>
      </c>
      <c r="Z23" s="74">
        <v>200.16333333333333</v>
      </c>
      <c r="AA23" s="74">
        <v>130.35</v>
      </c>
      <c r="AB23" s="74">
        <v>134.03666666666666</v>
      </c>
      <c r="AC23" s="74">
        <v>303.01</v>
      </c>
      <c r="AD23" s="74">
        <v>203.56666666666669</v>
      </c>
      <c r="AE23" s="74">
        <v>376.03000000000003</v>
      </c>
      <c r="AF23" s="74">
        <v>189.37333333333333</v>
      </c>
      <c r="AG23" s="74">
        <v>202.44000000000003</v>
      </c>
      <c r="AH23" s="74">
        <v>217.74</v>
      </c>
      <c r="AI23" s="74">
        <v>152.53333333333333</v>
      </c>
      <c r="AJ23" s="74">
        <v>182.41666666666666</v>
      </c>
      <c r="AK23" s="74"/>
      <c r="AL23" s="72" t="s">
        <v>116</v>
      </c>
    </row>
    <row r="24" spans="1:38" s="77" customFormat="1" ht="12" customHeight="1" x14ac:dyDescent="0.2">
      <c r="B24" s="72" t="s">
        <v>117</v>
      </c>
      <c r="C24" s="74">
        <v>164.37333333333333</v>
      </c>
      <c r="D24" s="74">
        <v>135.66333333333333</v>
      </c>
      <c r="E24" s="74">
        <v>109.08999999999999</v>
      </c>
      <c r="F24" s="74">
        <v>160.11666666666667</v>
      </c>
      <c r="G24" s="74">
        <v>433.45</v>
      </c>
      <c r="H24" s="74">
        <v>57.879999999999995</v>
      </c>
      <c r="I24" s="74">
        <v>207.89666666666668</v>
      </c>
      <c r="J24" s="74">
        <v>163.93333333333334</v>
      </c>
      <c r="K24" s="74">
        <v>201.70333333333335</v>
      </c>
      <c r="L24" s="74">
        <v>125.69333333333334</v>
      </c>
      <c r="M24" s="74">
        <v>219.60333333333332</v>
      </c>
      <c r="N24" s="74">
        <v>233.95666666666668</v>
      </c>
      <c r="O24" s="74">
        <v>97.06</v>
      </c>
      <c r="P24" s="74">
        <v>239.83333333333334</v>
      </c>
      <c r="Q24" s="74">
        <v>381.00333333333333</v>
      </c>
      <c r="R24" s="82"/>
      <c r="S24" s="72" t="s">
        <v>117</v>
      </c>
      <c r="T24" s="74"/>
      <c r="U24" s="72" t="s">
        <v>117</v>
      </c>
      <c r="V24" s="74">
        <v>100.05</v>
      </c>
      <c r="W24" s="74">
        <v>182.99</v>
      </c>
      <c r="X24" s="74">
        <v>178.19666666666669</v>
      </c>
      <c r="Y24" s="74">
        <v>173.35333333333332</v>
      </c>
      <c r="Z24" s="74">
        <v>185.84666666666666</v>
      </c>
      <c r="AA24" s="74">
        <v>154.11333333333334</v>
      </c>
      <c r="AB24" s="74">
        <v>162.56333333333336</v>
      </c>
      <c r="AC24" s="74">
        <v>309.14000000000004</v>
      </c>
      <c r="AD24" s="74">
        <v>185.43666666666664</v>
      </c>
      <c r="AE24" s="74">
        <v>356.34</v>
      </c>
      <c r="AF24" s="74">
        <v>159.19666666666666</v>
      </c>
      <c r="AG24" s="74">
        <v>173.41</v>
      </c>
      <c r="AH24" s="74">
        <v>231.35</v>
      </c>
      <c r="AI24" s="74">
        <v>153.42999999999998</v>
      </c>
      <c r="AJ24" s="74">
        <v>152.24333333333334</v>
      </c>
      <c r="AK24" s="74"/>
      <c r="AL24" s="72" t="s">
        <v>117</v>
      </c>
    </row>
    <row r="25" spans="1:38" s="77" customFormat="1" ht="12" customHeight="1" x14ac:dyDescent="0.2">
      <c r="B25" s="72" t="s">
        <v>118</v>
      </c>
      <c r="C25" s="74">
        <v>194.83333333333334</v>
      </c>
      <c r="D25" s="74">
        <v>191.87666666666669</v>
      </c>
      <c r="E25" s="74">
        <v>192.56333333333336</v>
      </c>
      <c r="F25" s="74">
        <v>154.1</v>
      </c>
      <c r="G25" s="74">
        <v>325.11999999999995</v>
      </c>
      <c r="H25" s="74">
        <v>223.18999999999997</v>
      </c>
      <c r="I25" s="74">
        <v>195.99666666666667</v>
      </c>
      <c r="J25" s="74">
        <v>175.83</v>
      </c>
      <c r="K25" s="74">
        <v>250.02333333333331</v>
      </c>
      <c r="L25" s="74">
        <v>121.5</v>
      </c>
      <c r="M25" s="74">
        <v>251.01333333333332</v>
      </c>
      <c r="N25" s="74">
        <v>234.08</v>
      </c>
      <c r="O25" s="74">
        <v>199.35666666666665</v>
      </c>
      <c r="P25" s="74">
        <v>302.65666666666669</v>
      </c>
      <c r="Q25" s="74">
        <v>362.46000000000004</v>
      </c>
      <c r="R25" s="82"/>
      <c r="S25" s="72" t="s">
        <v>118</v>
      </c>
      <c r="T25" s="74"/>
      <c r="U25" s="72" t="s">
        <v>118</v>
      </c>
      <c r="V25" s="74">
        <v>111.31666666666666</v>
      </c>
      <c r="W25" s="74">
        <v>189.49333333333334</v>
      </c>
      <c r="X25" s="74">
        <v>178.09333333333333</v>
      </c>
      <c r="Y25" s="74">
        <v>165.29333333333332</v>
      </c>
      <c r="Z25" s="74">
        <v>198.31666666666669</v>
      </c>
      <c r="AA25" s="74">
        <v>166.67</v>
      </c>
      <c r="AB25" s="74">
        <v>169.37666666666667</v>
      </c>
      <c r="AC25" s="74">
        <v>324.12666666666667</v>
      </c>
      <c r="AD25" s="74">
        <v>209.07000000000002</v>
      </c>
      <c r="AE25" s="74">
        <v>335.94666666666672</v>
      </c>
      <c r="AF25" s="74">
        <v>168.6</v>
      </c>
      <c r="AG25" s="74">
        <v>269.79333333333335</v>
      </c>
      <c r="AH25" s="74">
        <v>246.01</v>
      </c>
      <c r="AI25" s="74">
        <v>162.15333333333334</v>
      </c>
      <c r="AJ25" s="74">
        <v>190.30666666666664</v>
      </c>
      <c r="AK25" s="74"/>
      <c r="AL25" s="72" t="s">
        <v>118</v>
      </c>
    </row>
    <row r="26" spans="1:38" s="77" customFormat="1" ht="12" customHeight="1" x14ac:dyDescent="0.2">
      <c r="B26" s="72" t="s">
        <v>119</v>
      </c>
      <c r="C26" s="74">
        <v>202.99</v>
      </c>
      <c r="D26" s="74">
        <v>171.68999999999997</v>
      </c>
      <c r="E26" s="74">
        <v>163.60333333333332</v>
      </c>
      <c r="F26" s="74">
        <v>168.76666666666665</v>
      </c>
      <c r="G26" s="74">
        <v>166.73000000000002</v>
      </c>
      <c r="H26" s="74">
        <v>159.04666666666665</v>
      </c>
      <c r="I26" s="74">
        <v>187.36</v>
      </c>
      <c r="J26" s="74">
        <v>196.42</v>
      </c>
      <c r="K26" s="74">
        <v>273.24666666666667</v>
      </c>
      <c r="L26" s="74">
        <v>181.23666666666668</v>
      </c>
      <c r="M26" s="74">
        <v>248.76333333333332</v>
      </c>
      <c r="N26" s="74">
        <v>184.61333333333332</v>
      </c>
      <c r="O26" s="74">
        <v>155.50333333333336</v>
      </c>
      <c r="P26" s="74">
        <v>344.61999999999995</v>
      </c>
      <c r="Q26" s="74">
        <v>470.16</v>
      </c>
      <c r="R26" s="82"/>
      <c r="S26" s="72" t="s">
        <v>119</v>
      </c>
      <c r="T26" s="74"/>
      <c r="U26" s="72" t="s">
        <v>119</v>
      </c>
      <c r="V26" s="74">
        <v>104.94333333333333</v>
      </c>
      <c r="W26" s="74">
        <v>223.04999999999998</v>
      </c>
      <c r="X26" s="74">
        <v>198.39333333333332</v>
      </c>
      <c r="Y26" s="74">
        <v>172.53</v>
      </c>
      <c r="Z26" s="74">
        <v>239.24666666666667</v>
      </c>
      <c r="AA26" s="74">
        <v>213.53</v>
      </c>
      <c r="AB26" s="74">
        <v>224.30333333333331</v>
      </c>
      <c r="AC26" s="74">
        <v>343.19666666666672</v>
      </c>
      <c r="AD26" s="74">
        <v>210.23333333333332</v>
      </c>
      <c r="AE26" s="74">
        <v>365.71999999999997</v>
      </c>
      <c r="AF26" s="74">
        <v>164.61666666666667</v>
      </c>
      <c r="AG26" s="74">
        <v>293.97333333333336</v>
      </c>
      <c r="AH26" s="74">
        <v>242.22333333333336</v>
      </c>
      <c r="AI26" s="74">
        <v>173.07333333333335</v>
      </c>
      <c r="AJ26" s="74">
        <v>170.72666666666666</v>
      </c>
      <c r="AK26" s="74"/>
      <c r="AL26" s="72" t="s">
        <v>119</v>
      </c>
    </row>
    <row r="27" spans="1:38" s="77" customFormat="1" ht="5.25" customHeight="1" x14ac:dyDescent="0.2"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82"/>
      <c r="T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</row>
    <row r="28" spans="1:38" s="77" customFormat="1" ht="12" customHeight="1" x14ac:dyDescent="0.2">
      <c r="A28" s="76">
        <f>A9 +1</f>
        <v>2026</v>
      </c>
      <c r="B28" s="73" t="s">
        <v>103</v>
      </c>
      <c r="C28" s="74">
        <v>166.27</v>
      </c>
      <c r="D28" s="74">
        <v>115.92</v>
      </c>
      <c r="E28" s="74">
        <v>78.989999999999995</v>
      </c>
      <c r="F28" s="74">
        <v>139.94</v>
      </c>
      <c r="G28" s="74">
        <v>134.19</v>
      </c>
      <c r="H28" s="74">
        <v>24.86</v>
      </c>
      <c r="I28" s="74">
        <v>192.16</v>
      </c>
      <c r="J28" s="74">
        <v>216.84</v>
      </c>
      <c r="K28" s="74">
        <v>244.79</v>
      </c>
      <c r="L28" s="74">
        <v>162.85</v>
      </c>
      <c r="M28" s="74">
        <v>358.04</v>
      </c>
      <c r="N28" s="74">
        <v>137.51</v>
      </c>
      <c r="O28" s="74">
        <v>95.42</v>
      </c>
      <c r="P28" s="74">
        <v>290.22000000000003</v>
      </c>
      <c r="Q28" s="74">
        <v>405.45</v>
      </c>
      <c r="R28" s="75">
        <f>R9 +1</f>
        <v>2026</v>
      </c>
      <c r="S28" s="73" t="s">
        <v>103</v>
      </c>
      <c r="T28" s="76">
        <f>T9 +1</f>
        <v>2026</v>
      </c>
      <c r="U28" s="73" t="s">
        <v>103</v>
      </c>
      <c r="V28" s="74">
        <v>97.62</v>
      </c>
      <c r="W28" s="74">
        <v>165.07</v>
      </c>
      <c r="X28" s="74">
        <v>181.65</v>
      </c>
      <c r="Y28" s="74">
        <v>155.47999999999999</v>
      </c>
      <c r="Z28" s="74">
        <v>222.99</v>
      </c>
      <c r="AA28" s="74">
        <v>107.11</v>
      </c>
      <c r="AB28" s="74">
        <v>134.51</v>
      </c>
      <c r="AC28" s="74">
        <v>302.5</v>
      </c>
      <c r="AD28" s="74">
        <v>177.01</v>
      </c>
      <c r="AE28" s="74">
        <v>304.83</v>
      </c>
      <c r="AF28" s="74">
        <v>191.89</v>
      </c>
      <c r="AG28" s="74">
        <v>123.79</v>
      </c>
      <c r="AH28" s="74">
        <v>216.13</v>
      </c>
      <c r="AI28" s="74">
        <v>150.74</v>
      </c>
      <c r="AJ28" s="74">
        <v>151.69</v>
      </c>
      <c r="AK28" s="75">
        <f>AK9 +1</f>
        <v>2026</v>
      </c>
      <c r="AL28" s="73" t="s">
        <v>103</v>
      </c>
    </row>
    <row r="29" spans="1:38" s="77" customFormat="1" ht="12" customHeight="1" x14ac:dyDescent="0.2">
      <c r="B29" s="73" t="s">
        <v>104</v>
      </c>
      <c r="C29" s="74">
        <v>158.32</v>
      </c>
      <c r="D29" s="74">
        <v>123.03</v>
      </c>
      <c r="E29" s="74">
        <v>86.94</v>
      </c>
      <c r="F29" s="74">
        <v>156.91999999999999</v>
      </c>
      <c r="G29" s="74">
        <v>181.02</v>
      </c>
      <c r="H29" s="74">
        <v>24.13</v>
      </c>
      <c r="I29" s="74">
        <v>203.13</v>
      </c>
      <c r="J29" s="74">
        <v>207.5</v>
      </c>
      <c r="K29" s="74">
        <v>199.53</v>
      </c>
      <c r="L29" s="74">
        <v>112.8</v>
      </c>
      <c r="M29" s="74">
        <v>197.98</v>
      </c>
      <c r="N29" s="74">
        <v>81.510000000000005</v>
      </c>
      <c r="O29" s="74">
        <v>87.99</v>
      </c>
      <c r="P29" s="74">
        <v>263.70999999999998</v>
      </c>
      <c r="Q29" s="74">
        <v>377.62</v>
      </c>
      <c r="R29" s="82"/>
      <c r="S29" s="73" t="s">
        <v>104</v>
      </c>
      <c r="T29" s="74"/>
      <c r="U29" s="73" t="s">
        <v>104</v>
      </c>
      <c r="V29" s="74">
        <v>92.46</v>
      </c>
      <c r="W29" s="74">
        <v>179.26</v>
      </c>
      <c r="X29" s="74">
        <v>220.1</v>
      </c>
      <c r="Y29" s="74">
        <v>171.76</v>
      </c>
      <c r="Z29" s="74">
        <v>296.47000000000003</v>
      </c>
      <c r="AA29" s="74">
        <v>115.28</v>
      </c>
      <c r="AB29" s="74">
        <v>123.61</v>
      </c>
      <c r="AC29" s="74">
        <v>273.49</v>
      </c>
      <c r="AD29" s="74">
        <v>179.64</v>
      </c>
      <c r="AE29" s="74">
        <v>273.43</v>
      </c>
      <c r="AF29" s="74">
        <v>201.59</v>
      </c>
      <c r="AG29" s="74">
        <v>151.07</v>
      </c>
      <c r="AH29" s="74">
        <v>216.08</v>
      </c>
      <c r="AI29" s="74">
        <v>157.49</v>
      </c>
      <c r="AJ29" s="74">
        <v>154.66999999999999</v>
      </c>
      <c r="AK29" s="74"/>
      <c r="AL29" s="73" t="s">
        <v>104</v>
      </c>
    </row>
    <row r="30" spans="1:38" s="77" customFormat="1" ht="12" customHeight="1" x14ac:dyDescent="0.2">
      <c r="B30" s="73" t="s">
        <v>105</v>
      </c>
      <c r="C30" s="74">
        <v>184.7</v>
      </c>
      <c r="D30" s="74">
        <v>179.11</v>
      </c>
      <c r="E30" s="74">
        <v>161.51</v>
      </c>
      <c r="F30" s="74">
        <v>205.42</v>
      </c>
      <c r="G30" s="74">
        <v>316.58999999999997</v>
      </c>
      <c r="H30" s="74">
        <v>120.07</v>
      </c>
      <c r="I30" s="74">
        <v>219.69</v>
      </c>
      <c r="J30" s="74">
        <v>216.36</v>
      </c>
      <c r="K30" s="74">
        <v>224.08</v>
      </c>
      <c r="L30" s="74">
        <v>118.73</v>
      </c>
      <c r="M30" s="74">
        <v>204.52</v>
      </c>
      <c r="N30" s="74">
        <v>87.13</v>
      </c>
      <c r="O30" s="74">
        <v>69.91</v>
      </c>
      <c r="P30" s="74">
        <v>329.07</v>
      </c>
      <c r="Q30" s="74">
        <v>388.48</v>
      </c>
      <c r="R30" s="82"/>
      <c r="S30" s="73" t="s">
        <v>105</v>
      </c>
      <c r="T30" s="74"/>
      <c r="U30" s="73" t="s">
        <v>105</v>
      </c>
      <c r="V30" s="74">
        <v>97.26</v>
      </c>
      <c r="W30" s="74">
        <v>178.12</v>
      </c>
      <c r="X30" s="74">
        <v>192.54</v>
      </c>
      <c r="Y30" s="74">
        <v>177.27</v>
      </c>
      <c r="Z30" s="74">
        <v>216.67</v>
      </c>
      <c r="AA30" s="74">
        <v>151.25</v>
      </c>
      <c r="AB30" s="74">
        <v>159.94999999999999</v>
      </c>
      <c r="AC30" s="74">
        <v>221.16</v>
      </c>
      <c r="AD30" s="74">
        <v>232.54</v>
      </c>
      <c r="AE30" s="74">
        <v>300.3</v>
      </c>
      <c r="AF30" s="74">
        <v>242.25</v>
      </c>
      <c r="AG30" s="74">
        <v>362.59</v>
      </c>
      <c r="AH30" s="74">
        <v>236.79</v>
      </c>
      <c r="AI30" s="74">
        <v>179.93</v>
      </c>
      <c r="AJ30" s="74">
        <v>207.65</v>
      </c>
      <c r="AK30" s="74"/>
      <c r="AL30" s="73" t="s">
        <v>105</v>
      </c>
    </row>
    <row r="31" spans="1:38" s="77" customFormat="1" ht="12" customHeight="1" x14ac:dyDescent="0.2">
      <c r="B31" s="73" t="s">
        <v>106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  <c r="H31" s="74">
        <v>0</v>
      </c>
      <c r="I31" s="74">
        <v>0</v>
      </c>
      <c r="J31" s="74">
        <v>0</v>
      </c>
      <c r="K31" s="74">
        <v>0</v>
      </c>
      <c r="L31" s="74">
        <v>0</v>
      </c>
      <c r="M31" s="74">
        <v>0</v>
      </c>
      <c r="N31" s="74">
        <v>0</v>
      </c>
      <c r="O31" s="74">
        <v>0</v>
      </c>
      <c r="P31" s="74">
        <v>0</v>
      </c>
      <c r="Q31" s="74">
        <v>0</v>
      </c>
      <c r="R31" s="82"/>
      <c r="S31" s="73" t="s">
        <v>106</v>
      </c>
      <c r="T31" s="74"/>
      <c r="U31" s="73" t="s">
        <v>106</v>
      </c>
      <c r="V31" s="74">
        <v>0</v>
      </c>
      <c r="W31" s="74">
        <v>0</v>
      </c>
      <c r="X31" s="74">
        <v>0</v>
      </c>
      <c r="Y31" s="74">
        <v>0</v>
      </c>
      <c r="Z31" s="74">
        <v>0</v>
      </c>
      <c r="AA31" s="74">
        <v>0</v>
      </c>
      <c r="AB31" s="74">
        <v>0</v>
      </c>
      <c r="AC31" s="74">
        <v>0</v>
      </c>
      <c r="AD31" s="74">
        <v>0</v>
      </c>
      <c r="AE31" s="74">
        <v>0</v>
      </c>
      <c r="AF31" s="74">
        <v>0</v>
      </c>
      <c r="AG31" s="74">
        <v>0</v>
      </c>
      <c r="AH31" s="74">
        <v>0</v>
      </c>
      <c r="AI31" s="74">
        <v>0</v>
      </c>
      <c r="AJ31" s="74">
        <v>0</v>
      </c>
      <c r="AK31" s="79"/>
      <c r="AL31" s="73" t="s">
        <v>106</v>
      </c>
    </row>
    <row r="32" spans="1:38" s="77" customFormat="1" ht="12" customHeight="1" x14ac:dyDescent="0.2">
      <c r="B32" s="73" t="s">
        <v>107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74">
        <v>0</v>
      </c>
      <c r="Q32" s="74">
        <v>0</v>
      </c>
      <c r="R32" s="82"/>
      <c r="S32" s="73" t="s">
        <v>107</v>
      </c>
      <c r="T32" s="74"/>
      <c r="U32" s="73" t="s">
        <v>107</v>
      </c>
      <c r="V32" s="74">
        <v>0</v>
      </c>
      <c r="W32" s="74">
        <v>0</v>
      </c>
      <c r="X32" s="74">
        <v>0</v>
      </c>
      <c r="Y32" s="74">
        <v>0</v>
      </c>
      <c r="Z32" s="74">
        <v>0</v>
      </c>
      <c r="AA32" s="74">
        <v>0</v>
      </c>
      <c r="AB32" s="74">
        <v>0</v>
      </c>
      <c r="AC32" s="74">
        <v>0</v>
      </c>
      <c r="AD32" s="74">
        <v>0</v>
      </c>
      <c r="AE32" s="74">
        <v>0</v>
      </c>
      <c r="AF32" s="74">
        <v>0</v>
      </c>
      <c r="AG32" s="74">
        <v>0</v>
      </c>
      <c r="AH32" s="74">
        <v>0</v>
      </c>
      <c r="AI32" s="74">
        <v>0</v>
      </c>
      <c r="AJ32" s="74">
        <v>0</v>
      </c>
      <c r="AK32" s="79"/>
      <c r="AL32" s="73" t="s">
        <v>107</v>
      </c>
    </row>
    <row r="33" spans="1:38" s="80" customFormat="1" ht="12" customHeight="1" x14ac:dyDescent="0.2">
      <c r="B33" s="73" t="s">
        <v>108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4">
        <v>0</v>
      </c>
      <c r="N33" s="74">
        <v>0</v>
      </c>
      <c r="O33" s="74">
        <v>0</v>
      </c>
      <c r="P33" s="74">
        <v>0</v>
      </c>
      <c r="Q33" s="74">
        <v>0</v>
      </c>
      <c r="R33" s="90"/>
      <c r="S33" s="73" t="s">
        <v>108</v>
      </c>
      <c r="T33" s="74"/>
      <c r="U33" s="73" t="s">
        <v>108</v>
      </c>
      <c r="V33" s="74">
        <v>0</v>
      </c>
      <c r="W33" s="74">
        <v>0</v>
      </c>
      <c r="X33" s="74">
        <v>0</v>
      </c>
      <c r="Y33" s="74">
        <v>0</v>
      </c>
      <c r="Z33" s="74">
        <v>0</v>
      </c>
      <c r="AA33" s="74">
        <v>0</v>
      </c>
      <c r="AB33" s="74">
        <v>0</v>
      </c>
      <c r="AC33" s="74">
        <v>0</v>
      </c>
      <c r="AD33" s="74">
        <v>0</v>
      </c>
      <c r="AE33" s="74">
        <v>0</v>
      </c>
      <c r="AF33" s="74">
        <v>0</v>
      </c>
      <c r="AG33" s="74">
        <v>0</v>
      </c>
      <c r="AH33" s="74">
        <v>0</v>
      </c>
      <c r="AI33" s="74">
        <v>0</v>
      </c>
      <c r="AJ33" s="74">
        <v>0</v>
      </c>
      <c r="AK33" s="79"/>
      <c r="AL33" s="73" t="s">
        <v>108</v>
      </c>
    </row>
    <row r="34" spans="1:38" s="81" customFormat="1" ht="12" customHeight="1" x14ac:dyDescent="0.2">
      <c r="B34" s="73" t="s">
        <v>109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4">
        <v>0</v>
      </c>
      <c r="L34" s="74">
        <v>0</v>
      </c>
      <c r="M34" s="74">
        <v>0</v>
      </c>
      <c r="N34" s="74">
        <v>0</v>
      </c>
      <c r="O34" s="74">
        <v>0</v>
      </c>
      <c r="P34" s="74">
        <v>0</v>
      </c>
      <c r="Q34" s="74">
        <v>0</v>
      </c>
      <c r="R34" s="71"/>
      <c r="S34" s="73" t="s">
        <v>109</v>
      </c>
      <c r="T34" s="79"/>
      <c r="U34" s="73" t="s">
        <v>109</v>
      </c>
      <c r="V34" s="74">
        <v>0</v>
      </c>
      <c r="W34" s="74">
        <v>0</v>
      </c>
      <c r="X34" s="74">
        <v>0</v>
      </c>
      <c r="Y34" s="74">
        <v>0</v>
      </c>
      <c r="Z34" s="74">
        <v>0</v>
      </c>
      <c r="AA34" s="74">
        <v>0</v>
      </c>
      <c r="AB34" s="74">
        <v>0</v>
      </c>
      <c r="AC34" s="74">
        <v>0</v>
      </c>
      <c r="AD34" s="74">
        <v>0</v>
      </c>
      <c r="AE34" s="74">
        <v>0</v>
      </c>
      <c r="AF34" s="74">
        <v>0</v>
      </c>
      <c r="AG34" s="74">
        <v>0</v>
      </c>
      <c r="AH34" s="74">
        <v>0</v>
      </c>
      <c r="AI34" s="74">
        <v>0</v>
      </c>
      <c r="AJ34" s="74">
        <v>0</v>
      </c>
      <c r="AK34" s="79"/>
      <c r="AL34" s="73" t="s">
        <v>109</v>
      </c>
    </row>
    <row r="35" spans="1:38" s="81" customFormat="1" ht="12" customHeight="1" x14ac:dyDescent="0.2">
      <c r="B35" s="73" t="s">
        <v>110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74">
        <v>0</v>
      </c>
      <c r="N35" s="74">
        <v>0</v>
      </c>
      <c r="O35" s="74">
        <v>0</v>
      </c>
      <c r="P35" s="74">
        <v>0</v>
      </c>
      <c r="Q35" s="74">
        <v>0</v>
      </c>
      <c r="R35" s="71"/>
      <c r="S35" s="73" t="s">
        <v>110</v>
      </c>
      <c r="T35" s="79"/>
      <c r="U35" s="73" t="s">
        <v>110</v>
      </c>
      <c r="V35" s="74">
        <v>0</v>
      </c>
      <c r="W35" s="74">
        <v>0</v>
      </c>
      <c r="X35" s="74">
        <v>0</v>
      </c>
      <c r="Y35" s="74">
        <v>0</v>
      </c>
      <c r="Z35" s="74">
        <v>0</v>
      </c>
      <c r="AA35" s="74">
        <v>0</v>
      </c>
      <c r="AB35" s="74">
        <v>0</v>
      </c>
      <c r="AC35" s="74">
        <v>0</v>
      </c>
      <c r="AD35" s="74">
        <v>0</v>
      </c>
      <c r="AE35" s="74">
        <v>0</v>
      </c>
      <c r="AF35" s="74">
        <v>0</v>
      </c>
      <c r="AG35" s="74">
        <v>0</v>
      </c>
      <c r="AH35" s="74">
        <v>0</v>
      </c>
      <c r="AI35" s="74">
        <v>0</v>
      </c>
      <c r="AJ35" s="74">
        <v>0</v>
      </c>
      <c r="AK35" s="79"/>
      <c r="AL35" s="73" t="s">
        <v>110</v>
      </c>
    </row>
    <row r="36" spans="1:38" s="81" customFormat="1" ht="12" customHeight="1" x14ac:dyDescent="0.2">
      <c r="B36" s="73" t="s">
        <v>111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4">
        <v>0</v>
      </c>
      <c r="L36" s="74">
        <v>0</v>
      </c>
      <c r="M36" s="74">
        <v>0</v>
      </c>
      <c r="N36" s="74">
        <v>0</v>
      </c>
      <c r="O36" s="74">
        <v>0</v>
      </c>
      <c r="P36" s="74">
        <v>0</v>
      </c>
      <c r="Q36" s="74">
        <v>0</v>
      </c>
      <c r="R36" s="71"/>
      <c r="S36" s="73" t="s">
        <v>111</v>
      </c>
      <c r="T36" s="79"/>
      <c r="U36" s="73" t="s">
        <v>111</v>
      </c>
      <c r="V36" s="74">
        <v>0</v>
      </c>
      <c r="W36" s="74">
        <v>0</v>
      </c>
      <c r="X36" s="74">
        <v>0</v>
      </c>
      <c r="Y36" s="74">
        <v>0</v>
      </c>
      <c r="Z36" s="74">
        <v>0</v>
      </c>
      <c r="AA36" s="74">
        <v>0</v>
      </c>
      <c r="AB36" s="74">
        <v>0</v>
      </c>
      <c r="AC36" s="74">
        <v>0</v>
      </c>
      <c r="AD36" s="74">
        <v>0</v>
      </c>
      <c r="AE36" s="74">
        <v>0</v>
      </c>
      <c r="AF36" s="74">
        <v>0</v>
      </c>
      <c r="AG36" s="74">
        <v>0</v>
      </c>
      <c r="AH36" s="74">
        <v>0</v>
      </c>
      <c r="AI36" s="74">
        <v>0</v>
      </c>
      <c r="AJ36" s="74">
        <v>0</v>
      </c>
      <c r="AK36" s="79"/>
      <c r="AL36" s="73" t="s">
        <v>111</v>
      </c>
    </row>
    <row r="37" spans="1:38" s="81" customFormat="1" ht="12" customHeight="1" x14ac:dyDescent="0.2">
      <c r="B37" s="73" t="s">
        <v>112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4">
        <v>0</v>
      </c>
      <c r="L37" s="74">
        <v>0</v>
      </c>
      <c r="M37" s="74">
        <v>0</v>
      </c>
      <c r="N37" s="74">
        <v>0</v>
      </c>
      <c r="O37" s="74">
        <v>0</v>
      </c>
      <c r="P37" s="74">
        <v>0</v>
      </c>
      <c r="Q37" s="74">
        <v>0</v>
      </c>
      <c r="R37" s="71"/>
      <c r="S37" s="73" t="s">
        <v>112</v>
      </c>
      <c r="T37" s="79"/>
      <c r="U37" s="73" t="s">
        <v>112</v>
      </c>
      <c r="V37" s="74">
        <v>0</v>
      </c>
      <c r="W37" s="74">
        <v>0</v>
      </c>
      <c r="X37" s="74">
        <v>0</v>
      </c>
      <c r="Y37" s="74">
        <v>0</v>
      </c>
      <c r="Z37" s="74">
        <v>0</v>
      </c>
      <c r="AA37" s="74">
        <v>0</v>
      </c>
      <c r="AB37" s="74">
        <v>0</v>
      </c>
      <c r="AC37" s="74">
        <v>0</v>
      </c>
      <c r="AD37" s="74">
        <v>0</v>
      </c>
      <c r="AE37" s="74">
        <v>0</v>
      </c>
      <c r="AF37" s="74">
        <v>0</v>
      </c>
      <c r="AG37" s="74">
        <v>0</v>
      </c>
      <c r="AH37" s="74">
        <v>0</v>
      </c>
      <c r="AI37" s="74">
        <v>0</v>
      </c>
      <c r="AJ37" s="74">
        <v>0</v>
      </c>
      <c r="AK37" s="79"/>
      <c r="AL37" s="73" t="s">
        <v>112</v>
      </c>
    </row>
    <row r="38" spans="1:38" s="81" customFormat="1" ht="12" customHeight="1" x14ac:dyDescent="0.2">
      <c r="B38" s="73" t="s">
        <v>113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1"/>
      <c r="S38" s="73" t="s">
        <v>113</v>
      </c>
      <c r="T38" s="79"/>
      <c r="U38" s="73" t="s">
        <v>113</v>
      </c>
      <c r="V38" s="74">
        <v>0</v>
      </c>
      <c r="W38" s="74">
        <v>0</v>
      </c>
      <c r="X38" s="74">
        <v>0</v>
      </c>
      <c r="Y38" s="74">
        <v>0</v>
      </c>
      <c r="Z38" s="74">
        <v>0</v>
      </c>
      <c r="AA38" s="74">
        <v>0</v>
      </c>
      <c r="AB38" s="74">
        <v>0</v>
      </c>
      <c r="AC38" s="74">
        <v>0</v>
      </c>
      <c r="AD38" s="74">
        <v>0</v>
      </c>
      <c r="AE38" s="74">
        <v>0</v>
      </c>
      <c r="AF38" s="74">
        <v>0</v>
      </c>
      <c r="AG38" s="74">
        <v>0</v>
      </c>
      <c r="AH38" s="74">
        <v>0</v>
      </c>
      <c r="AI38" s="74">
        <v>0</v>
      </c>
      <c r="AJ38" s="74">
        <v>0</v>
      </c>
      <c r="AK38" s="79"/>
      <c r="AL38" s="73" t="s">
        <v>113</v>
      </c>
    </row>
    <row r="39" spans="1:38" s="81" customFormat="1" ht="12" customHeight="1" x14ac:dyDescent="0.2">
      <c r="B39" s="73" t="s">
        <v>114</v>
      </c>
      <c r="C39" s="74">
        <v>0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0</v>
      </c>
      <c r="O39" s="74">
        <v>0</v>
      </c>
      <c r="P39" s="74">
        <v>0</v>
      </c>
      <c r="Q39" s="74">
        <v>0</v>
      </c>
      <c r="R39" s="71"/>
      <c r="S39" s="73" t="s">
        <v>114</v>
      </c>
      <c r="T39" s="79"/>
      <c r="U39" s="73" t="s">
        <v>114</v>
      </c>
      <c r="V39" s="74">
        <v>0</v>
      </c>
      <c r="W39" s="74">
        <v>0</v>
      </c>
      <c r="X39" s="74">
        <v>0</v>
      </c>
      <c r="Y39" s="74">
        <v>0</v>
      </c>
      <c r="Z39" s="74">
        <v>0</v>
      </c>
      <c r="AA39" s="74">
        <v>0</v>
      </c>
      <c r="AB39" s="74">
        <v>0</v>
      </c>
      <c r="AC39" s="74">
        <v>0</v>
      </c>
      <c r="AD39" s="74">
        <v>0</v>
      </c>
      <c r="AE39" s="74">
        <v>0</v>
      </c>
      <c r="AF39" s="74">
        <v>0</v>
      </c>
      <c r="AG39" s="74">
        <v>0</v>
      </c>
      <c r="AH39" s="74">
        <v>0</v>
      </c>
      <c r="AI39" s="74">
        <v>0</v>
      </c>
      <c r="AJ39" s="74">
        <v>0</v>
      </c>
      <c r="AK39" s="79"/>
      <c r="AL39" s="73" t="s">
        <v>114</v>
      </c>
    </row>
    <row r="40" spans="1:38" s="96" customFormat="1" ht="12" customHeight="1" x14ac:dyDescent="0.2">
      <c r="B40" s="97" t="s">
        <v>136</v>
      </c>
      <c r="C40" s="74">
        <v>169.76333333333335</v>
      </c>
      <c r="D40" s="74">
        <v>139.35333333333332</v>
      </c>
      <c r="E40" s="74">
        <v>109.14666666666666</v>
      </c>
      <c r="F40" s="74">
        <v>167.42666666666665</v>
      </c>
      <c r="G40" s="74">
        <v>210.6</v>
      </c>
      <c r="H40" s="74">
        <v>56.353333333333332</v>
      </c>
      <c r="I40" s="74">
        <v>204.99333333333334</v>
      </c>
      <c r="J40" s="74">
        <v>213.56666666666669</v>
      </c>
      <c r="K40" s="74">
        <v>222.79999999999998</v>
      </c>
      <c r="L40" s="74">
        <v>131.46</v>
      </c>
      <c r="M40" s="74">
        <v>253.51333333333332</v>
      </c>
      <c r="N40" s="74">
        <v>102.05</v>
      </c>
      <c r="O40" s="74">
        <v>84.44</v>
      </c>
      <c r="P40" s="74">
        <v>294.33333333333331</v>
      </c>
      <c r="Q40" s="74">
        <v>390.51666666666665</v>
      </c>
      <c r="R40" s="99"/>
      <c r="S40" s="97" t="str">
        <f>B40</f>
        <v>Jan-Mär</v>
      </c>
      <c r="T40" s="74"/>
      <c r="U40" s="97" t="str">
        <f>B40</f>
        <v>Jan-Mär</v>
      </c>
      <c r="V40" s="74">
        <v>95.779999999999987</v>
      </c>
      <c r="W40" s="74">
        <v>174.15</v>
      </c>
      <c r="X40" s="74">
        <v>198.09666666666666</v>
      </c>
      <c r="Y40" s="74">
        <v>168.17</v>
      </c>
      <c r="Z40" s="74">
        <v>245.37666666666667</v>
      </c>
      <c r="AA40" s="74">
        <v>124.54666666666667</v>
      </c>
      <c r="AB40" s="74">
        <v>139.35666666666665</v>
      </c>
      <c r="AC40" s="74">
        <v>265.71666666666664</v>
      </c>
      <c r="AD40" s="74">
        <v>196.39666666666665</v>
      </c>
      <c r="AE40" s="74">
        <v>292.8533333333333</v>
      </c>
      <c r="AF40" s="74">
        <v>211.91</v>
      </c>
      <c r="AG40" s="74">
        <v>212.48333333333335</v>
      </c>
      <c r="AH40" s="74">
        <v>223</v>
      </c>
      <c r="AI40" s="74">
        <v>162.72</v>
      </c>
      <c r="AJ40" s="74">
        <v>171.33666666666667</v>
      </c>
      <c r="AK40" s="74"/>
      <c r="AL40" s="97" t="str">
        <f>B40</f>
        <v>Jan-Mär</v>
      </c>
    </row>
    <row r="41" spans="1:38" s="81" customFormat="1" ht="12" customHeight="1" x14ac:dyDescent="0.2">
      <c r="B41" s="72" t="s">
        <v>116</v>
      </c>
      <c r="C41" s="74">
        <v>169.76333333333335</v>
      </c>
      <c r="D41" s="74">
        <v>139.35333333333332</v>
      </c>
      <c r="E41" s="74">
        <v>109.14666666666666</v>
      </c>
      <c r="F41" s="74">
        <v>167.42666666666665</v>
      </c>
      <c r="G41" s="74">
        <v>210.6</v>
      </c>
      <c r="H41" s="74">
        <v>56.353333333333332</v>
      </c>
      <c r="I41" s="74">
        <v>204.99333333333334</v>
      </c>
      <c r="J41" s="74">
        <v>213.56666666666669</v>
      </c>
      <c r="K41" s="74">
        <v>222.79999999999998</v>
      </c>
      <c r="L41" s="74">
        <v>131.46</v>
      </c>
      <c r="M41" s="74">
        <v>253.51333333333332</v>
      </c>
      <c r="N41" s="74">
        <v>102.05</v>
      </c>
      <c r="O41" s="74">
        <v>84.44</v>
      </c>
      <c r="P41" s="74">
        <v>294.33333333333331</v>
      </c>
      <c r="Q41" s="74">
        <v>390.51666666666665</v>
      </c>
      <c r="R41" s="71"/>
      <c r="S41" s="72" t="s">
        <v>116</v>
      </c>
      <c r="T41" s="74"/>
      <c r="U41" s="72" t="s">
        <v>116</v>
      </c>
      <c r="V41" s="74">
        <v>95.779999999999987</v>
      </c>
      <c r="W41" s="74">
        <v>174.15</v>
      </c>
      <c r="X41" s="74">
        <v>198.09666666666666</v>
      </c>
      <c r="Y41" s="74">
        <v>168.17</v>
      </c>
      <c r="Z41" s="74">
        <v>245.37666666666667</v>
      </c>
      <c r="AA41" s="74">
        <v>124.54666666666667</v>
      </c>
      <c r="AB41" s="74">
        <v>139.35666666666665</v>
      </c>
      <c r="AC41" s="74">
        <v>265.71666666666664</v>
      </c>
      <c r="AD41" s="74">
        <v>196.39666666666665</v>
      </c>
      <c r="AE41" s="74">
        <v>292.8533333333333</v>
      </c>
      <c r="AF41" s="74">
        <v>211.91</v>
      </c>
      <c r="AG41" s="74">
        <v>212.48333333333335</v>
      </c>
      <c r="AH41" s="74">
        <v>223</v>
      </c>
      <c r="AI41" s="74">
        <v>162.72</v>
      </c>
      <c r="AJ41" s="74">
        <v>171.33666666666667</v>
      </c>
      <c r="AK41" s="74"/>
      <c r="AL41" s="72" t="s">
        <v>116</v>
      </c>
    </row>
    <row r="42" spans="1:38" s="77" customFormat="1" ht="12" customHeight="1" x14ac:dyDescent="0.2">
      <c r="B42" s="72" t="s">
        <v>117</v>
      </c>
      <c r="C42" s="74">
        <v>0</v>
      </c>
      <c r="D42" s="74">
        <v>0</v>
      </c>
      <c r="E42" s="74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4">
        <v>0</v>
      </c>
      <c r="N42" s="74">
        <v>0</v>
      </c>
      <c r="O42" s="74">
        <v>0</v>
      </c>
      <c r="P42" s="74">
        <v>0</v>
      </c>
      <c r="Q42" s="74">
        <v>0</v>
      </c>
      <c r="R42" s="82"/>
      <c r="S42" s="72" t="s">
        <v>117</v>
      </c>
      <c r="T42" s="74"/>
      <c r="U42" s="72" t="s">
        <v>117</v>
      </c>
      <c r="V42" s="74">
        <v>0</v>
      </c>
      <c r="W42" s="74">
        <v>0</v>
      </c>
      <c r="X42" s="74">
        <v>0</v>
      </c>
      <c r="Y42" s="74">
        <v>0</v>
      </c>
      <c r="Z42" s="74">
        <v>0</v>
      </c>
      <c r="AA42" s="74">
        <v>0</v>
      </c>
      <c r="AB42" s="74">
        <v>0</v>
      </c>
      <c r="AC42" s="74">
        <v>0</v>
      </c>
      <c r="AD42" s="74">
        <v>0</v>
      </c>
      <c r="AE42" s="74">
        <v>0</v>
      </c>
      <c r="AF42" s="74">
        <v>0</v>
      </c>
      <c r="AG42" s="74">
        <v>0</v>
      </c>
      <c r="AH42" s="74">
        <v>0</v>
      </c>
      <c r="AI42" s="74">
        <v>0</v>
      </c>
      <c r="AJ42" s="74">
        <v>0</v>
      </c>
      <c r="AK42" s="74"/>
      <c r="AL42" s="72" t="s">
        <v>117</v>
      </c>
    </row>
    <row r="43" spans="1:38" s="77" customFormat="1" ht="12" customHeight="1" x14ac:dyDescent="0.2">
      <c r="B43" s="72" t="s">
        <v>118</v>
      </c>
      <c r="C43" s="74">
        <v>0</v>
      </c>
      <c r="D43" s="74">
        <v>0</v>
      </c>
      <c r="E43" s="74"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  <c r="M43" s="74">
        <v>0</v>
      </c>
      <c r="N43" s="74">
        <v>0</v>
      </c>
      <c r="O43" s="74">
        <v>0</v>
      </c>
      <c r="P43" s="74">
        <v>0</v>
      </c>
      <c r="Q43" s="74">
        <v>0</v>
      </c>
      <c r="R43" s="82"/>
      <c r="S43" s="72" t="s">
        <v>118</v>
      </c>
      <c r="T43" s="74"/>
      <c r="U43" s="72" t="s">
        <v>118</v>
      </c>
      <c r="V43" s="74">
        <v>0</v>
      </c>
      <c r="W43" s="74">
        <v>0</v>
      </c>
      <c r="X43" s="74">
        <v>0</v>
      </c>
      <c r="Y43" s="74">
        <v>0</v>
      </c>
      <c r="Z43" s="74">
        <v>0</v>
      </c>
      <c r="AA43" s="74">
        <v>0</v>
      </c>
      <c r="AB43" s="74">
        <v>0</v>
      </c>
      <c r="AC43" s="74">
        <v>0</v>
      </c>
      <c r="AD43" s="74">
        <v>0</v>
      </c>
      <c r="AE43" s="74">
        <v>0</v>
      </c>
      <c r="AF43" s="74">
        <v>0</v>
      </c>
      <c r="AG43" s="74">
        <v>0</v>
      </c>
      <c r="AH43" s="74">
        <v>0</v>
      </c>
      <c r="AI43" s="74">
        <v>0</v>
      </c>
      <c r="AJ43" s="74">
        <v>0</v>
      </c>
      <c r="AK43" s="74"/>
      <c r="AL43" s="72" t="s">
        <v>118</v>
      </c>
    </row>
    <row r="44" spans="1:38" s="77" customFormat="1" ht="12" customHeight="1" x14ac:dyDescent="0.2">
      <c r="B44" s="72" t="s">
        <v>119</v>
      </c>
      <c r="C44" s="74">
        <v>0</v>
      </c>
      <c r="D44" s="74">
        <v>0</v>
      </c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  <c r="M44" s="74">
        <v>0</v>
      </c>
      <c r="N44" s="74">
        <v>0</v>
      </c>
      <c r="O44" s="74">
        <v>0</v>
      </c>
      <c r="P44" s="74">
        <v>0</v>
      </c>
      <c r="Q44" s="74">
        <v>0</v>
      </c>
      <c r="R44" s="82"/>
      <c r="S44" s="72" t="s">
        <v>119</v>
      </c>
      <c r="T44" s="74"/>
      <c r="U44" s="72" t="s">
        <v>119</v>
      </c>
      <c r="V44" s="74">
        <v>0</v>
      </c>
      <c r="W44" s="74">
        <v>0</v>
      </c>
      <c r="X44" s="74">
        <v>0</v>
      </c>
      <c r="Y44" s="74">
        <v>0</v>
      </c>
      <c r="Z44" s="74">
        <v>0</v>
      </c>
      <c r="AA44" s="74">
        <v>0</v>
      </c>
      <c r="AB44" s="74">
        <v>0</v>
      </c>
      <c r="AC44" s="74">
        <v>0</v>
      </c>
      <c r="AD44" s="74">
        <v>0</v>
      </c>
      <c r="AE44" s="74">
        <v>0</v>
      </c>
      <c r="AF44" s="74">
        <v>0</v>
      </c>
      <c r="AG44" s="74">
        <v>0</v>
      </c>
      <c r="AH44" s="74">
        <v>0</v>
      </c>
      <c r="AI44" s="74">
        <v>0</v>
      </c>
      <c r="AJ44" s="74">
        <v>0</v>
      </c>
      <c r="AK44" s="74"/>
      <c r="AL44" s="72" t="s">
        <v>119</v>
      </c>
    </row>
    <row r="45" spans="1:38" s="77" customFormat="1" ht="5.25" customHeight="1" x14ac:dyDescent="0.2">
      <c r="B45" s="72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82"/>
      <c r="S45" s="72"/>
      <c r="T45" s="74"/>
      <c r="U45" s="72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2"/>
    </row>
    <row r="46" spans="1:38" s="77" customFormat="1" ht="12" customHeight="1" x14ac:dyDescent="0.2">
      <c r="C46" s="144" t="s">
        <v>120</v>
      </c>
      <c r="D46" s="144"/>
      <c r="E46" s="144"/>
      <c r="F46" s="144"/>
      <c r="G46" s="144"/>
      <c r="H46" s="144"/>
      <c r="I46" s="144"/>
      <c r="J46" s="144"/>
      <c r="K46" s="144" t="s">
        <v>120</v>
      </c>
      <c r="L46" s="144"/>
      <c r="M46" s="144"/>
      <c r="N46" s="144"/>
      <c r="O46" s="144"/>
      <c r="P46" s="144"/>
      <c r="Q46" s="144"/>
      <c r="R46" s="82"/>
      <c r="T46" s="83"/>
      <c r="V46" s="144" t="s">
        <v>120</v>
      </c>
      <c r="W46" s="144"/>
      <c r="X46" s="144"/>
      <c r="Y46" s="144"/>
      <c r="Z46" s="144"/>
      <c r="AA46" s="144"/>
      <c r="AB46" s="144"/>
      <c r="AC46" s="144"/>
      <c r="AD46" s="144" t="s">
        <v>120</v>
      </c>
      <c r="AE46" s="144"/>
      <c r="AF46" s="144"/>
      <c r="AG46" s="144"/>
      <c r="AH46" s="144"/>
      <c r="AI46" s="144"/>
      <c r="AJ46" s="144"/>
      <c r="AK46" s="82"/>
    </row>
    <row r="47" spans="1:38" s="77" customFormat="1" ht="12" customHeight="1" x14ac:dyDescent="0.2">
      <c r="A47" s="76">
        <f>A28</f>
        <v>2026</v>
      </c>
      <c r="B47" s="73" t="s">
        <v>103</v>
      </c>
      <c r="C47" s="84">
        <v>2.9</v>
      </c>
      <c r="D47" s="84">
        <v>-0.72</v>
      </c>
      <c r="E47" s="84">
        <v>10.15</v>
      </c>
      <c r="F47" s="84">
        <v>12.96</v>
      </c>
      <c r="G47" s="84">
        <v>-11.21</v>
      </c>
      <c r="H47" s="84">
        <v>0.73</v>
      </c>
      <c r="I47" s="84">
        <v>-13.08</v>
      </c>
      <c r="J47" s="84">
        <v>2.72</v>
      </c>
      <c r="K47" s="84">
        <v>6.83</v>
      </c>
      <c r="L47" s="84">
        <v>1.05</v>
      </c>
      <c r="M47" s="84">
        <v>2.2400000000000002</v>
      </c>
      <c r="N47" s="84">
        <v>54.3</v>
      </c>
      <c r="O47" s="84">
        <v>3.37</v>
      </c>
      <c r="P47" s="84">
        <v>7.47</v>
      </c>
      <c r="Q47" s="84">
        <v>14.72</v>
      </c>
      <c r="R47" s="75">
        <f>R28</f>
        <v>2026</v>
      </c>
      <c r="S47" s="73" t="s">
        <v>103</v>
      </c>
      <c r="T47" s="76">
        <f>T28</f>
        <v>2026</v>
      </c>
      <c r="U47" s="73" t="s">
        <v>103</v>
      </c>
      <c r="V47" s="84">
        <v>4.3099999999999996</v>
      </c>
      <c r="W47" s="84">
        <v>-0.78</v>
      </c>
      <c r="X47" s="84">
        <v>1.75</v>
      </c>
      <c r="Y47" s="84">
        <v>3.69</v>
      </c>
      <c r="Z47" s="84">
        <v>-0.3</v>
      </c>
      <c r="AA47" s="84">
        <v>-6.45</v>
      </c>
      <c r="AB47" s="84">
        <v>5.52</v>
      </c>
      <c r="AC47" s="84">
        <v>-4.1399999999999997</v>
      </c>
      <c r="AD47" s="84">
        <v>1.1499999999999999</v>
      </c>
      <c r="AE47" s="84">
        <v>-6.93</v>
      </c>
      <c r="AF47" s="84">
        <v>12.09</v>
      </c>
      <c r="AG47" s="84">
        <v>10.18</v>
      </c>
      <c r="AH47" s="84">
        <v>0.84</v>
      </c>
      <c r="AI47" s="84">
        <v>6.95</v>
      </c>
      <c r="AJ47" s="84">
        <v>-2.89</v>
      </c>
      <c r="AK47" s="75">
        <f>AK28</f>
        <v>2026</v>
      </c>
      <c r="AL47" s="73" t="s">
        <v>103</v>
      </c>
    </row>
    <row r="48" spans="1:38" s="77" customFormat="1" ht="12" customHeight="1" x14ac:dyDescent="0.2">
      <c r="B48" s="73" t="s">
        <v>104</v>
      </c>
      <c r="C48" s="84">
        <v>5.81</v>
      </c>
      <c r="D48" s="84">
        <v>5.85</v>
      </c>
      <c r="E48" s="84">
        <v>11.83</v>
      </c>
      <c r="F48" s="84">
        <v>16.149999999999999</v>
      </c>
      <c r="G48" s="84">
        <v>-13.95</v>
      </c>
      <c r="H48" s="84">
        <v>-3.86</v>
      </c>
      <c r="I48" s="84">
        <v>-2.37</v>
      </c>
      <c r="J48" s="84">
        <v>9.35</v>
      </c>
      <c r="K48" s="84">
        <v>7.11</v>
      </c>
      <c r="L48" s="84">
        <v>-0.06</v>
      </c>
      <c r="M48" s="84">
        <v>3.7</v>
      </c>
      <c r="N48" s="84">
        <v>3.54</v>
      </c>
      <c r="O48" s="84">
        <v>-11.75</v>
      </c>
      <c r="P48" s="84">
        <v>13.37</v>
      </c>
      <c r="Q48" s="84">
        <v>8.68</v>
      </c>
      <c r="R48" s="82"/>
      <c r="S48" s="73" t="s">
        <v>104</v>
      </c>
      <c r="T48" s="84"/>
      <c r="U48" s="73" t="s">
        <v>104</v>
      </c>
      <c r="V48" s="84">
        <v>-0.11</v>
      </c>
      <c r="W48" s="84">
        <v>12.86</v>
      </c>
      <c r="X48" s="84">
        <v>31.29</v>
      </c>
      <c r="Y48" s="84">
        <v>9.5500000000000007</v>
      </c>
      <c r="Z48" s="84">
        <v>60.44</v>
      </c>
      <c r="AA48" s="84">
        <v>-9.6199999999999992</v>
      </c>
      <c r="AB48" s="84">
        <v>5.89</v>
      </c>
      <c r="AC48" s="84">
        <v>1.84</v>
      </c>
      <c r="AD48" s="84">
        <v>-0.7</v>
      </c>
      <c r="AE48" s="84">
        <v>-14.87</v>
      </c>
      <c r="AF48" s="84">
        <v>9.84</v>
      </c>
      <c r="AG48" s="84">
        <v>4.01</v>
      </c>
      <c r="AH48" s="84">
        <v>5.29</v>
      </c>
      <c r="AI48" s="84">
        <v>6.5</v>
      </c>
      <c r="AJ48" s="84">
        <v>-2.65</v>
      </c>
      <c r="AK48" s="84"/>
      <c r="AL48" s="73" t="s">
        <v>104</v>
      </c>
    </row>
    <row r="49" spans="2:38" s="77" customFormat="1" ht="12" customHeight="1" x14ac:dyDescent="0.2">
      <c r="B49" s="73" t="s">
        <v>105</v>
      </c>
      <c r="C49" s="84">
        <v>0.22</v>
      </c>
      <c r="D49" s="84">
        <v>8.1</v>
      </c>
      <c r="E49" s="84">
        <v>9.31</v>
      </c>
      <c r="F49" s="84">
        <v>18.47</v>
      </c>
      <c r="G49" s="84">
        <v>-17.600000000000001</v>
      </c>
      <c r="H49" s="84">
        <v>-0.34</v>
      </c>
      <c r="I49" s="84">
        <v>6.18</v>
      </c>
      <c r="J49" s="84">
        <v>6.09</v>
      </c>
      <c r="K49" s="84">
        <v>2.14</v>
      </c>
      <c r="L49" s="84">
        <v>-3.05</v>
      </c>
      <c r="M49" s="84">
        <v>-0.61</v>
      </c>
      <c r="N49" s="84">
        <v>-17.329999999999998</v>
      </c>
      <c r="O49" s="84">
        <v>-27.05</v>
      </c>
      <c r="P49" s="84">
        <v>7.84</v>
      </c>
      <c r="Q49" s="84">
        <v>6.8</v>
      </c>
      <c r="R49" s="82"/>
      <c r="S49" s="73" t="s">
        <v>105</v>
      </c>
      <c r="T49" s="84"/>
      <c r="U49" s="73" t="s">
        <v>105</v>
      </c>
      <c r="V49" s="84">
        <v>3.19</v>
      </c>
      <c r="W49" s="84">
        <v>-0.56999999999999995</v>
      </c>
      <c r="X49" s="84">
        <v>12.96</v>
      </c>
      <c r="Y49" s="84">
        <v>13.07</v>
      </c>
      <c r="Z49" s="84">
        <v>12.83</v>
      </c>
      <c r="AA49" s="84">
        <v>1.5</v>
      </c>
      <c r="AB49" s="84">
        <v>1.29</v>
      </c>
      <c r="AC49" s="84">
        <v>-31.93</v>
      </c>
      <c r="AD49" s="84">
        <v>-8.74</v>
      </c>
      <c r="AE49" s="84">
        <v>-37.36</v>
      </c>
      <c r="AF49" s="84">
        <v>13.52</v>
      </c>
      <c r="AG49" s="84">
        <v>3.68</v>
      </c>
      <c r="AH49" s="84">
        <v>1.34</v>
      </c>
      <c r="AI49" s="84">
        <v>6.61</v>
      </c>
      <c r="AJ49" s="84">
        <v>-10.56</v>
      </c>
      <c r="AK49" s="84"/>
      <c r="AL49" s="73" t="s">
        <v>105</v>
      </c>
    </row>
    <row r="50" spans="2:38" s="77" customFormat="1" ht="12" customHeight="1" x14ac:dyDescent="0.2">
      <c r="B50" s="73" t="s">
        <v>106</v>
      </c>
      <c r="C50" s="84">
        <v>0</v>
      </c>
      <c r="D50" s="84">
        <v>0</v>
      </c>
      <c r="E50" s="84">
        <v>0</v>
      </c>
      <c r="F50" s="84">
        <v>0</v>
      </c>
      <c r="G50" s="84">
        <v>0</v>
      </c>
      <c r="H50" s="84">
        <v>0</v>
      </c>
      <c r="I50" s="84">
        <v>0</v>
      </c>
      <c r="J50" s="84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  <c r="P50" s="84">
        <v>0</v>
      </c>
      <c r="Q50" s="84">
        <v>0</v>
      </c>
      <c r="R50" s="82"/>
      <c r="S50" s="73" t="s">
        <v>106</v>
      </c>
      <c r="T50" s="84"/>
      <c r="U50" s="73" t="s">
        <v>106</v>
      </c>
      <c r="V50" s="84">
        <v>0</v>
      </c>
      <c r="W50" s="84">
        <v>0</v>
      </c>
      <c r="X50" s="84">
        <v>0</v>
      </c>
      <c r="Y50" s="84">
        <v>0</v>
      </c>
      <c r="Z50" s="84">
        <v>0</v>
      </c>
      <c r="AA50" s="84">
        <v>0</v>
      </c>
      <c r="AB50" s="84">
        <v>0</v>
      </c>
      <c r="AC50" s="84">
        <v>0</v>
      </c>
      <c r="AD50" s="84">
        <v>0</v>
      </c>
      <c r="AE50" s="84">
        <v>0</v>
      </c>
      <c r="AF50" s="84">
        <v>0</v>
      </c>
      <c r="AG50" s="84">
        <v>0</v>
      </c>
      <c r="AH50" s="84">
        <v>0</v>
      </c>
      <c r="AI50" s="84">
        <v>0</v>
      </c>
      <c r="AJ50" s="84">
        <v>0</v>
      </c>
      <c r="AK50" s="79"/>
      <c r="AL50" s="73" t="s">
        <v>106</v>
      </c>
    </row>
    <row r="51" spans="2:38" s="77" customFormat="1" ht="12" customHeight="1" x14ac:dyDescent="0.2">
      <c r="B51" s="73" t="s">
        <v>107</v>
      </c>
      <c r="C51" s="84">
        <v>0</v>
      </c>
      <c r="D51" s="84">
        <v>0</v>
      </c>
      <c r="E51" s="84">
        <v>0</v>
      </c>
      <c r="F51" s="84">
        <v>0</v>
      </c>
      <c r="G51" s="84">
        <v>0</v>
      </c>
      <c r="H51" s="84">
        <v>0</v>
      </c>
      <c r="I51" s="84">
        <v>0</v>
      </c>
      <c r="J51" s="84">
        <v>0</v>
      </c>
      <c r="K51" s="84">
        <v>0</v>
      </c>
      <c r="L51" s="84">
        <v>0</v>
      </c>
      <c r="M51" s="84">
        <v>0</v>
      </c>
      <c r="N51" s="84">
        <v>0</v>
      </c>
      <c r="O51" s="84">
        <v>0</v>
      </c>
      <c r="P51" s="84">
        <v>0</v>
      </c>
      <c r="Q51" s="84">
        <v>0</v>
      </c>
      <c r="R51" s="82"/>
      <c r="S51" s="73" t="s">
        <v>107</v>
      </c>
      <c r="T51" s="84"/>
      <c r="U51" s="73" t="s">
        <v>107</v>
      </c>
      <c r="V51" s="84">
        <v>0</v>
      </c>
      <c r="W51" s="84">
        <v>0</v>
      </c>
      <c r="X51" s="84">
        <v>0</v>
      </c>
      <c r="Y51" s="84">
        <v>0</v>
      </c>
      <c r="Z51" s="84">
        <v>0</v>
      </c>
      <c r="AA51" s="84">
        <v>0</v>
      </c>
      <c r="AB51" s="84">
        <v>0</v>
      </c>
      <c r="AC51" s="84">
        <v>0</v>
      </c>
      <c r="AD51" s="84">
        <v>0</v>
      </c>
      <c r="AE51" s="84">
        <v>0</v>
      </c>
      <c r="AF51" s="84">
        <v>0</v>
      </c>
      <c r="AG51" s="84">
        <v>0</v>
      </c>
      <c r="AH51" s="84">
        <v>0</v>
      </c>
      <c r="AI51" s="84">
        <v>0</v>
      </c>
      <c r="AJ51" s="84">
        <v>0</v>
      </c>
      <c r="AK51" s="79"/>
      <c r="AL51" s="73" t="s">
        <v>107</v>
      </c>
    </row>
    <row r="52" spans="2:38" s="77" customFormat="1" ht="12" customHeight="1" x14ac:dyDescent="0.2">
      <c r="B52" s="73" t="s">
        <v>108</v>
      </c>
      <c r="C52" s="84">
        <v>0</v>
      </c>
      <c r="D52" s="84">
        <v>0</v>
      </c>
      <c r="E52" s="84">
        <v>0</v>
      </c>
      <c r="F52" s="84">
        <v>0</v>
      </c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2"/>
      <c r="S52" s="73" t="s">
        <v>108</v>
      </c>
      <c r="T52" s="84"/>
      <c r="U52" s="73" t="s">
        <v>108</v>
      </c>
      <c r="V52" s="84">
        <v>0</v>
      </c>
      <c r="W52" s="84">
        <v>0</v>
      </c>
      <c r="X52" s="84">
        <v>0</v>
      </c>
      <c r="Y52" s="84">
        <v>0</v>
      </c>
      <c r="Z52" s="84">
        <v>0</v>
      </c>
      <c r="AA52" s="84">
        <v>0</v>
      </c>
      <c r="AB52" s="84">
        <v>0</v>
      </c>
      <c r="AC52" s="84">
        <v>0</v>
      </c>
      <c r="AD52" s="84">
        <v>0</v>
      </c>
      <c r="AE52" s="84">
        <v>0</v>
      </c>
      <c r="AF52" s="84">
        <v>0</v>
      </c>
      <c r="AG52" s="84">
        <v>0</v>
      </c>
      <c r="AH52" s="84">
        <v>0</v>
      </c>
      <c r="AI52" s="84">
        <v>0</v>
      </c>
      <c r="AJ52" s="84">
        <v>0</v>
      </c>
      <c r="AK52" s="79"/>
      <c r="AL52" s="73" t="s">
        <v>108</v>
      </c>
    </row>
    <row r="53" spans="2:38" s="77" customFormat="1" ht="12" customHeight="1" x14ac:dyDescent="0.2">
      <c r="B53" s="73" t="s">
        <v>109</v>
      </c>
      <c r="C53" s="84">
        <v>0</v>
      </c>
      <c r="D53" s="84">
        <v>0</v>
      </c>
      <c r="E53" s="84">
        <v>0</v>
      </c>
      <c r="F53" s="84">
        <v>0</v>
      </c>
      <c r="G53" s="84">
        <v>0</v>
      </c>
      <c r="H53" s="84">
        <v>0</v>
      </c>
      <c r="I53" s="84">
        <v>0</v>
      </c>
      <c r="J53" s="84">
        <v>0</v>
      </c>
      <c r="K53" s="84">
        <v>0</v>
      </c>
      <c r="L53" s="84">
        <v>0</v>
      </c>
      <c r="M53" s="84">
        <v>0</v>
      </c>
      <c r="N53" s="84">
        <v>0</v>
      </c>
      <c r="O53" s="84">
        <v>0</v>
      </c>
      <c r="P53" s="84">
        <v>0</v>
      </c>
      <c r="Q53" s="84">
        <v>0</v>
      </c>
      <c r="R53" s="82"/>
      <c r="S53" s="73" t="s">
        <v>109</v>
      </c>
      <c r="T53" s="79"/>
      <c r="U53" s="73" t="s">
        <v>109</v>
      </c>
      <c r="V53" s="84">
        <v>0</v>
      </c>
      <c r="W53" s="84">
        <v>0</v>
      </c>
      <c r="X53" s="84">
        <v>0</v>
      </c>
      <c r="Y53" s="84">
        <v>0</v>
      </c>
      <c r="Z53" s="84">
        <v>0</v>
      </c>
      <c r="AA53" s="84">
        <v>0</v>
      </c>
      <c r="AB53" s="84">
        <v>0</v>
      </c>
      <c r="AC53" s="84">
        <v>0</v>
      </c>
      <c r="AD53" s="84">
        <v>0</v>
      </c>
      <c r="AE53" s="84">
        <v>0</v>
      </c>
      <c r="AF53" s="84">
        <v>0</v>
      </c>
      <c r="AG53" s="84">
        <v>0</v>
      </c>
      <c r="AH53" s="84">
        <v>0</v>
      </c>
      <c r="AI53" s="84">
        <v>0</v>
      </c>
      <c r="AJ53" s="84">
        <v>0</v>
      </c>
      <c r="AK53" s="79"/>
      <c r="AL53" s="73" t="s">
        <v>109</v>
      </c>
    </row>
    <row r="54" spans="2:38" s="77" customFormat="1" ht="12" customHeight="1" x14ac:dyDescent="0.2">
      <c r="B54" s="73" t="s">
        <v>110</v>
      </c>
      <c r="C54" s="84">
        <v>0</v>
      </c>
      <c r="D54" s="84">
        <v>0</v>
      </c>
      <c r="E54" s="84">
        <v>0</v>
      </c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2"/>
      <c r="S54" s="73" t="s">
        <v>110</v>
      </c>
      <c r="T54" s="79"/>
      <c r="U54" s="73" t="s">
        <v>110</v>
      </c>
      <c r="V54" s="84">
        <v>0</v>
      </c>
      <c r="W54" s="84">
        <v>0</v>
      </c>
      <c r="X54" s="84">
        <v>0</v>
      </c>
      <c r="Y54" s="84">
        <v>0</v>
      </c>
      <c r="Z54" s="84">
        <v>0</v>
      </c>
      <c r="AA54" s="84">
        <v>0</v>
      </c>
      <c r="AB54" s="84">
        <v>0</v>
      </c>
      <c r="AC54" s="84">
        <v>0</v>
      </c>
      <c r="AD54" s="84">
        <v>0</v>
      </c>
      <c r="AE54" s="84">
        <v>0</v>
      </c>
      <c r="AF54" s="84">
        <v>0</v>
      </c>
      <c r="AG54" s="84">
        <v>0</v>
      </c>
      <c r="AH54" s="84">
        <v>0</v>
      </c>
      <c r="AI54" s="84">
        <v>0</v>
      </c>
      <c r="AJ54" s="84">
        <v>0</v>
      </c>
      <c r="AK54" s="79"/>
      <c r="AL54" s="73" t="s">
        <v>110</v>
      </c>
    </row>
    <row r="55" spans="2:38" s="77" customFormat="1" ht="12" customHeight="1" x14ac:dyDescent="0.2">
      <c r="B55" s="73" t="s">
        <v>111</v>
      </c>
      <c r="C55" s="84">
        <v>0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84">
        <v>0</v>
      </c>
      <c r="K55" s="84">
        <v>0</v>
      </c>
      <c r="L55" s="84">
        <v>0</v>
      </c>
      <c r="M55" s="84">
        <v>0</v>
      </c>
      <c r="N55" s="84">
        <v>0</v>
      </c>
      <c r="O55" s="84">
        <v>0</v>
      </c>
      <c r="P55" s="84">
        <v>0</v>
      </c>
      <c r="Q55" s="84">
        <v>0</v>
      </c>
      <c r="R55" s="82"/>
      <c r="S55" s="73" t="s">
        <v>111</v>
      </c>
      <c r="T55" s="79"/>
      <c r="U55" s="73" t="s">
        <v>111</v>
      </c>
      <c r="V55" s="84">
        <v>0</v>
      </c>
      <c r="W55" s="84">
        <v>0</v>
      </c>
      <c r="X55" s="84">
        <v>0</v>
      </c>
      <c r="Y55" s="84">
        <v>0</v>
      </c>
      <c r="Z55" s="84">
        <v>0</v>
      </c>
      <c r="AA55" s="84">
        <v>0</v>
      </c>
      <c r="AB55" s="84">
        <v>0</v>
      </c>
      <c r="AC55" s="84">
        <v>0</v>
      </c>
      <c r="AD55" s="84">
        <v>0</v>
      </c>
      <c r="AE55" s="84">
        <v>0</v>
      </c>
      <c r="AF55" s="84">
        <v>0</v>
      </c>
      <c r="AG55" s="84">
        <v>0</v>
      </c>
      <c r="AH55" s="84">
        <v>0</v>
      </c>
      <c r="AI55" s="84">
        <v>0</v>
      </c>
      <c r="AJ55" s="84">
        <v>0</v>
      </c>
      <c r="AK55" s="79"/>
      <c r="AL55" s="73" t="s">
        <v>111</v>
      </c>
    </row>
    <row r="56" spans="2:38" s="77" customFormat="1" ht="12" customHeight="1" x14ac:dyDescent="0.2">
      <c r="B56" s="73" t="s">
        <v>112</v>
      </c>
      <c r="C56" s="84">
        <v>0</v>
      </c>
      <c r="D56" s="84">
        <v>0</v>
      </c>
      <c r="E56" s="84">
        <v>0</v>
      </c>
      <c r="F56" s="84">
        <v>0</v>
      </c>
      <c r="G56" s="84">
        <v>0</v>
      </c>
      <c r="H56" s="84">
        <v>0</v>
      </c>
      <c r="I56" s="84">
        <v>0</v>
      </c>
      <c r="J56" s="84">
        <v>0</v>
      </c>
      <c r="K56" s="84">
        <v>0</v>
      </c>
      <c r="L56" s="84">
        <v>0</v>
      </c>
      <c r="M56" s="84">
        <v>0</v>
      </c>
      <c r="N56" s="84">
        <v>0</v>
      </c>
      <c r="O56" s="84">
        <v>0</v>
      </c>
      <c r="P56" s="84">
        <v>0</v>
      </c>
      <c r="Q56" s="84">
        <v>0</v>
      </c>
      <c r="R56" s="82"/>
      <c r="S56" s="73" t="s">
        <v>112</v>
      </c>
      <c r="T56" s="79"/>
      <c r="U56" s="73" t="s">
        <v>112</v>
      </c>
      <c r="V56" s="84">
        <v>0</v>
      </c>
      <c r="W56" s="84">
        <v>0</v>
      </c>
      <c r="X56" s="84">
        <v>0</v>
      </c>
      <c r="Y56" s="84">
        <v>0</v>
      </c>
      <c r="Z56" s="84">
        <v>0</v>
      </c>
      <c r="AA56" s="84">
        <v>0</v>
      </c>
      <c r="AB56" s="84">
        <v>0</v>
      </c>
      <c r="AC56" s="84">
        <v>0</v>
      </c>
      <c r="AD56" s="84">
        <v>0</v>
      </c>
      <c r="AE56" s="84">
        <v>0</v>
      </c>
      <c r="AF56" s="84">
        <v>0</v>
      </c>
      <c r="AG56" s="84">
        <v>0</v>
      </c>
      <c r="AH56" s="84">
        <v>0</v>
      </c>
      <c r="AI56" s="84">
        <v>0</v>
      </c>
      <c r="AJ56" s="84">
        <v>0</v>
      </c>
      <c r="AK56" s="79"/>
      <c r="AL56" s="73" t="s">
        <v>112</v>
      </c>
    </row>
    <row r="57" spans="2:38" s="77" customFormat="1" ht="12" customHeight="1" x14ac:dyDescent="0.2">
      <c r="B57" s="73" t="s">
        <v>113</v>
      </c>
      <c r="C57" s="84">
        <v>0</v>
      </c>
      <c r="D57" s="84">
        <v>0</v>
      </c>
      <c r="E57" s="84">
        <v>0</v>
      </c>
      <c r="F57" s="84">
        <v>0</v>
      </c>
      <c r="G57" s="84">
        <v>0</v>
      </c>
      <c r="H57" s="84">
        <v>0</v>
      </c>
      <c r="I57" s="84">
        <v>0</v>
      </c>
      <c r="J57" s="84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0</v>
      </c>
      <c r="Q57" s="84">
        <v>0</v>
      </c>
      <c r="R57" s="82"/>
      <c r="S57" s="73" t="s">
        <v>113</v>
      </c>
      <c r="T57" s="79"/>
      <c r="U57" s="73" t="s">
        <v>113</v>
      </c>
      <c r="V57" s="84">
        <v>0</v>
      </c>
      <c r="W57" s="84">
        <v>0</v>
      </c>
      <c r="X57" s="84">
        <v>0</v>
      </c>
      <c r="Y57" s="84">
        <v>0</v>
      </c>
      <c r="Z57" s="84">
        <v>0</v>
      </c>
      <c r="AA57" s="84">
        <v>0</v>
      </c>
      <c r="AB57" s="84">
        <v>0</v>
      </c>
      <c r="AC57" s="84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0</v>
      </c>
      <c r="AJ57" s="84">
        <v>0</v>
      </c>
      <c r="AK57" s="79"/>
      <c r="AL57" s="73" t="s">
        <v>113</v>
      </c>
    </row>
    <row r="58" spans="2:38" s="56" customFormat="1" ht="12" customHeight="1" x14ac:dyDescent="0.2">
      <c r="B58" s="73" t="s">
        <v>114</v>
      </c>
      <c r="C58" s="84">
        <v>0</v>
      </c>
      <c r="D58" s="84">
        <v>0</v>
      </c>
      <c r="E58" s="84">
        <v>0</v>
      </c>
      <c r="F58" s="84">
        <v>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0</v>
      </c>
      <c r="N58" s="84">
        <v>0</v>
      </c>
      <c r="O58" s="84">
        <v>0</v>
      </c>
      <c r="P58" s="84">
        <v>0</v>
      </c>
      <c r="Q58" s="84">
        <v>0</v>
      </c>
      <c r="R58" s="60"/>
      <c r="S58" s="73" t="s">
        <v>114</v>
      </c>
      <c r="T58" s="79"/>
      <c r="U58" s="73" t="s">
        <v>114</v>
      </c>
      <c r="V58" s="84">
        <v>0</v>
      </c>
      <c r="W58" s="84">
        <v>0</v>
      </c>
      <c r="X58" s="84">
        <v>0</v>
      </c>
      <c r="Y58" s="84">
        <v>0</v>
      </c>
      <c r="Z58" s="84">
        <v>0</v>
      </c>
      <c r="AA58" s="84">
        <v>0</v>
      </c>
      <c r="AB58" s="84">
        <v>0</v>
      </c>
      <c r="AC58" s="84">
        <v>0</v>
      </c>
      <c r="AD58" s="84">
        <v>0</v>
      </c>
      <c r="AE58" s="84">
        <v>0</v>
      </c>
      <c r="AF58" s="84">
        <v>0</v>
      </c>
      <c r="AG58" s="84">
        <v>0</v>
      </c>
      <c r="AH58" s="84">
        <v>0</v>
      </c>
      <c r="AI58" s="84">
        <v>0</v>
      </c>
      <c r="AJ58" s="84">
        <v>0</v>
      </c>
      <c r="AK58" s="79"/>
      <c r="AL58" s="73" t="s">
        <v>114</v>
      </c>
    </row>
    <row r="59" spans="2:38" s="56" customFormat="1" ht="12" customHeight="1" x14ac:dyDescent="0.2">
      <c r="B59" s="97" t="s">
        <v>136</v>
      </c>
      <c r="C59" s="84">
        <v>2.7830474268415912</v>
      </c>
      <c r="D59" s="84">
        <v>4.8610414367412176</v>
      </c>
      <c r="E59" s="84">
        <v>10.17125937889034</v>
      </c>
      <c r="F59" s="84">
        <v>16.163648558014756</v>
      </c>
      <c r="G59" s="84">
        <v>-15.274238970095226</v>
      </c>
      <c r="H59" s="84">
        <v>-0.70480441677433703</v>
      </c>
      <c r="I59" s="84">
        <v>-3.3111125086472555</v>
      </c>
      <c r="J59" s="84">
        <v>5.9358465608465849</v>
      </c>
      <c r="K59" s="84">
        <v>5.2880298662634004</v>
      </c>
      <c r="L59" s="84">
        <v>-0.53216978990641906</v>
      </c>
      <c r="M59" s="84">
        <v>1.8289417309340195</v>
      </c>
      <c r="N59" s="84">
        <v>12.04845734362992</v>
      </c>
      <c r="O59" s="84">
        <v>-11.995831162063567</v>
      </c>
      <c r="P59" s="84">
        <v>9.3092349591482986</v>
      </c>
      <c r="Q59" s="84">
        <v>10.040858498097947</v>
      </c>
      <c r="R59" s="60"/>
      <c r="S59" s="97" t="str">
        <f>B59</f>
        <v>Jan-Mär</v>
      </c>
      <c r="T59" s="84"/>
      <c r="U59" s="97" t="str">
        <f>B59</f>
        <v>Jan-Mär</v>
      </c>
      <c r="V59" s="84">
        <v>2.4750356633380903</v>
      </c>
      <c r="W59" s="84">
        <v>3.5887776345791593</v>
      </c>
      <c r="X59" s="84">
        <v>15.036487872863518</v>
      </c>
      <c r="Y59" s="84">
        <v>8.8455481003645957</v>
      </c>
      <c r="Z59" s="84">
        <v>22.588219620643144</v>
      </c>
      <c r="AA59" s="84">
        <v>-4.4521160976857033</v>
      </c>
      <c r="AB59" s="84">
        <v>3.9690631916639632</v>
      </c>
      <c r="AC59" s="84">
        <v>-12.307624610848933</v>
      </c>
      <c r="AD59" s="84">
        <v>-3.5221876535123897</v>
      </c>
      <c r="AE59" s="84">
        <v>-22.119689031903505</v>
      </c>
      <c r="AF59" s="84">
        <v>11.900654791241294</v>
      </c>
      <c r="AG59" s="84">
        <v>4.9611407495224995</v>
      </c>
      <c r="AH59" s="84">
        <v>2.4157251768163803</v>
      </c>
      <c r="AI59" s="84">
        <v>6.6783216783216801</v>
      </c>
      <c r="AJ59" s="84">
        <v>-6.0740063956144326</v>
      </c>
      <c r="AK59" s="98"/>
      <c r="AL59" s="97" t="str">
        <f>B59</f>
        <v>Jan-Mär</v>
      </c>
    </row>
    <row r="60" spans="2:38" s="77" customFormat="1" ht="12" customHeight="1" x14ac:dyDescent="0.2">
      <c r="B60" s="72" t="s">
        <v>116</v>
      </c>
      <c r="C60" s="84">
        <v>2.7830474268415912</v>
      </c>
      <c r="D60" s="84">
        <v>4.8610414367412176</v>
      </c>
      <c r="E60" s="84">
        <v>10.17125937889034</v>
      </c>
      <c r="F60" s="84">
        <v>16.163648558014756</v>
      </c>
      <c r="G60" s="84">
        <v>-15.274238970095226</v>
      </c>
      <c r="H60" s="84">
        <v>-0.70480441677433703</v>
      </c>
      <c r="I60" s="84">
        <v>-3.3111125086472555</v>
      </c>
      <c r="J60" s="84">
        <v>5.9358465608465849</v>
      </c>
      <c r="K60" s="84">
        <v>5.2880298662634004</v>
      </c>
      <c r="L60" s="84">
        <v>-0.53216978990641906</v>
      </c>
      <c r="M60" s="84">
        <v>1.8289417309340195</v>
      </c>
      <c r="N60" s="84">
        <v>12.04845734362992</v>
      </c>
      <c r="O60" s="84">
        <v>-11.995831162063567</v>
      </c>
      <c r="P60" s="84">
        <v>9.3092349591482986</v>
      </c>
      <c r="Q60" s="84">
        <v>10.040858498097947</v>
      </c>
      <c r="R60" s="82"/>
      <c r="S60" s="72" t="s">
        <v>116</v>
      </c>
      <c r="T60" s="84"/>
      <c r="U60" s="72" t="s">
        <v>116</v>
      </c>
      <c r="V60" s="84">
        <v>2.4750356633380903</v>
      </c>
      <c r="W60" s="84">
        <v>3.5887776345791593</v>
      </c>
      <c r="X60" s="84">
        <v>15.036487872863518</v>
      </c>
      <c r="Y60" s="84">
        <v>8.8455481003645957</v>
      </c>
      <c r="Z60" s="84">
        <v>22.588219620643144</v>
      </c>
      <c r="AA60" s="84">
        <v>-4.4521160976857033</v>
      </c>
      <c r="AB60" s="84">
        <v>3.9690631916639632</v>
      </c>
      <c r="AC60" s="84">
        <v>-12.307624610848933</v>
      </c>
      <c r="AD60" s="84">
        <v>-3.5221876535123897</v>
      </c>
      <c r="AE60" s="84">
        <v>-22.119689031903505</v>
      </c>
      <c r="AF60" s="84">
        <v>11.900654791241294</v>
      </c>
      <c r="AG60" s="84">
        <v>4.9611407495224995</v>
      </c>
      <c r="AH60" s="84">
        <v>2.4157251768163803</v>
      </c>
      <c r="AI60" s="84">
        <v>6.6783216783216801</v>
      </c>
      <c r="AJ60" s="84">
        <v>-6.0740063956144326</v>
      </c>
      <c r="AK60" s="84"/>
      <c r="AL60" s="72" t="s">
        <v>116</v>
      </c>
    </row>
    <row r="61" spans="2:38" s="77" customFormat="1" ht="12" customHeight="1" x14ac:dyDescent="0.2">
      <c r="B61" s="72" t="s">
        <v>117</v>
      </c>
      <c r="C61" s="84">
        <v>0</v>
      </c>
      <c r="D61" s="84">
        <v>0</v>
      </c>
      <c r="E61" s="84">
        <v>0</v>
      </c>
      <c r="F61" s="84">
        <v>0</v>
      </c>
      <c r="G61" s="84">
        <v>0</v>
      </c>
      <c r="H61" s="84">
        <v>0</v>
      </c>
      <c r="I61" s="84">
        <v>0</v>
      </c>
      <c r="J61" s="84">
        <v>0</v>
      </c>
      <c r="K61" s="84">
        <v>0</v>
      </c>
      <c r="L61" s="84">
        <v>0</v>
      </c>
      <c r="M61" s="84">
        <v>0</v>
      </c>
      <c r="N61" s="84">
        <v>0</v>
      </c>
      <c r="O61" s="84">
        <v>0</v>
      </c>
      <c r="P61" s="84">
        <v>0</v>
      </c>
      <c r="Q61" s="84">
        <v>0</v>
      </c>
      <c r="R61" s="82"/>
      <c r="S61" s="72" t="s">
        <v>117</v>
      </c>
      <c r="T61" s="84"/>
      <c r="U61" s="72" t="s">
        <v>117</v>
      </c>
      <c r="V61" s="84">
        <v>0</v>
      </c>
      <c r="W61" s="84">
        <v>0</v>
      </c>
      <c r="X61" s="84">
        <v>0</v>
      </c>
      <c r="Y61" s="84">
        <v>0</v>
      </c>
      <c r="Z61" s="84">
        <v>0</v>
      </c>
      <c r="AA61" s="84">
        <v>0</v>
      </c>
      <c r="AB61" s="84">
        <v>0</v>
      </c>
      <c r="AC61" s="84">
        <v>0</v>
      </c>
      <c r="AD61" s="84">
        <v>0</v>
      </c>
      <c r="AE61" s="84">
        <v>0</v>
      </c>
      <c r="AF61" s="84">
        <v>0</v>
      </c>
      <c r="AG61" s="84">
        <v>0</v>
      </c>
      <c r="AH61" s="84">
        <v>0</v>
      </c>
      <c r="AI61" s="84">
        <v>0</v>
      </c>
      <c r="AJ61" s="84">
        <v>0</v>
      </c>
      <c r="AK61" s="84"/>
      <c r="AL61" s="72" t="s">
        <v>117</v>
      </c>
    </row>
    <row r="62" spans="2:38" s="77" customFormat="1" ht="12" customHeight="1" x14ac:dyDescent="0.2">
      <c r="B62" s="72" t="s">
        <v>118</v>
      </c>
      <c r="C62" s="84">
        <v>0</v>
      </c>
      <c r="D62" s="84">
        <v>0</v>
      </c>
      <c r="E62" s="84">
        <v>0</v>
      </c>
      <c r="F62" s="84">
        <v>0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4">
        <v>0</v>
      </c>
      <c r="M62" s="84">
        <v>0</v>
      </c>
      <c r="N62" s="84">
        <v>0</v>
      </c>
      <c r="O62" s="84">
        <v>0</v>
      </c>
      <c r="P62" s="84">
        <v>0</v>
      </c>
      <c r="Q62" s="84">
        <v>0</v>
      </c>
      <c r="R62" s="82"/>
      <c r="S62" s="72" t="s">
        <v>118</v>
      </c>
      <c r="T62" s="79"/>
      <c r="U62" s="72" t="s">
        <v>118</v>
      </c>
      <c r="V62" s="84">
        <v>0</v>
      </c>
      <c r="W62" s="84">
        <v>0</v>
      </c>
      <c r="X62" s="84">
        <v>0</v>
      </c>
      <c r="Y62" s="84">
        <v>0</v>
      </c>
      <c r="Z62" s="84">
        <v>0</v>
      </c>
      <c r="AA62" s="84">
        <v>0</v>
      </c>
      <c r="AB62" s="84">
        <v>0</v>
      </c>
      <c r="AC62" s="84">
        <v>0</v>
      </c>
      <c r="AD62" s="84">
        <v>0</v>
      </c>
      <c r="AE62" s="84">
        <v>0</v>
      </c>
      <c r="AF62" s="84">
        <v>0</v>
      </c>
      <c r="AG62" s="84">
        <v>0</v>
      </c>
      <c r="AH62" s="84">
        <v>0</v>
      </c>
      <c r="AI62" s="84">
        <v>0</v>
      </c>
      <c r="AJ62" s="84">
        <v>0</v>
      </c>
      <c r="AK62" s="84"/>
      <c r="AL62" s="72" t="s">
        <v>118</v>
      </c>
    </row>
    <row r="63" spans="2:38" s="77" customFormat="1" ht="12" customHeight="1" x14ac:dyDescent="0.2">
      <c r="B63" s="72" t="s">
        <v>119</v>
      </c>
      <c r="C63" s="84">
        <v>0</v>
      </c>
      <c r="D63" s="84">
        <v>0</v>
      </c>
      <c r="E63" s="84">
        <v>0</v>
      </c>
      <c r="F63" s="84">
        <v>0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  <c r="P63" s="84">
        <v>0</v>
      </c>
      <c r="Q63" s="84">
        <v>0</v>
      </c>
      <c r="R63" s="82"/>
      <c r="S63" s="72" t="s">
        <v>119</v>
      </c>
      <c r="T63" s="79"/>
      <c r="U63" s="72" t="s">
        <v>119</v>
      </c>
      <c r="V63" s="84">
        <v>0</v>
      </c>
      <c r="W63" s="84">
        <v>0</v>
      </c>
      <c r="X63" s="84">
        <v>0</v>
      </c>
      <c r="Y63" s="84">
        <v>0</v>
      </c>
      <c r="Z63" s="84">
        <v>0</v>
      </c>
      <c r="AA63" s="84">
        <v>0</v>
      </c>
      <c r="AB63" s="84">
        <v>0</v>
      </c>
      <c r="AC63" s="84">
        <v>0</v>
      </c>
      <c r="AD63" s="84">
        <v>0</v>
      </c>
      <c r="AE63" s="84">
        <v>0</v>
      </c>
      <c r="AF63" s="84">
        <v>0</v>
      </c>
      <c r="AG63" s="84">
        <v>0</v>
      </c>
      <c r="AH63" s="84">
        <v>0</v>
      </c>
      <c r="AI63" s="84">
        <v>0</v>
      </c>
      <c r="AJ63" s="84">
        <v>0</v>
      </c>
      <c r="AK63" s="84"/>
      <c r="AL63" s="72" t="s">
        <v>119</v>
      </c>
    </row>
    <row r="64" spans="2:38" s="56" customFormat="1" x14ac:dyDescent="0.2">
      <c r="B64" s="19"/>
      <c r="K64" s="19"/>
      <c r="R64" s="60"/>
      <c r="U64" s="19"/>
      <c r="X64" s="85"/>
      <c r="Y64" s="85"/>
      <c r="Z64" s="85"/>
      <c r="AA64" s="85"/>
      <c r="AB64" s="85"/>
      <c r="AC64" s="85"/>
      <c r="AD64" s="85"/>
      <c r="AK64" s="60"/>
    </row>
    <row r="65" spans="2:37" s="56" customFormat="1" x14ac:dyDescent="0.2">
      <c r="B65" s="19"/>
      <c r="K65" s="19"/>
      <c r="R65" s="60"/>
      <c r="U65" s="19"/>
      <c r="X65" s="85"/>
      <c r="Y65" s="85"/>
      <c r="Z65" s="85"/>
      <c r="AA65" s="85"/>
      <c r="AB65" s="85"/>
      <c r="AC65" s="85"/>
      <c r="AD65" s="85"/>
      <c r="AK65" s="60"/>
    </row>
    <row r="66" spans="2:37" s="56" customFormat="1" x14ac:dyDescent="0.2">
      <c r="B66" s="19"/>
      <c r="K66" s="19"/>
      <c r="R66" s="60"/>
      <c r="U66" s="19"/>
      <c r="X66" s="85"/>
      <c r="Y66" s="85"/>
      <c r="Z66" s="85"/>
      <c r="AA66" s="85"/>
      <c r="AB66" s="85"/>
      <c r="AC66" s="85"/>
      <c r="AD66" s="85"/>
      <c r="AK66" s="60"/>
    </row>
    <row r="67" spans="2:37" s="56" customFormat="1" x14ac:dyDescent="0.2">
      <c r="B67" s="19"/>
      <c r="K67" s="19"/>
      <c r="R67" s="60"/>
      <c r="U67" s="19"/>
      <c r="X67" s="85"/>
      <c r="Y67" s="85"/>
      <c r="Z67" s="85"/>
      <c r="AA67" s="85"/>
      <c r="AB67" s="85"/>
      <c r="AC67" s="85"/>
      <c r="AD67" s="85"/>
      <c r="AK67" s="60"/>
    </row>
    <row r="68" spans="2:37" s="56" customFormat="1" x14ac:dyDescent="0.2">
      <c r="B68" s="19"/>
      <c r="K68" s="19"/>
      <c r="R68" s="60"/>
      <c r="U68" s="19"/>
      <c r="X68" s="85"/>
      <c r="Y68" s="85"/>
      <c r="Z68" s="85"/>
      <c r="AA68" s="85"/>
      <c r="AB68" s="85"/>
      <c r="AC68" s="85"/>
      <c r="AD68" s="85"/>
      <c r="AK68" s="60"/>
    </row>
    <row r="69" spans="2:37" s="56" customFormat="1" x14ac:dyDescent="0.2">
      <c r="B69" s="19"/>
      <c r="K69" s="19"/>
      <c r="R69" s="60"/>
      <c r="U69" s="19"/>
      <c r="X69" s="85"/>
      <c r="Y69" s="85"/>
      <c r="Z69" s="85"/>
      <c r="AA69" s="85"/>
      <c r="AB69" s="85"/>
      <c r="AC69" s="85"/>
      <c r="AD69" s="85"/>
      <c r="AK69" s="60"/>
    </row>
    <row r="70" spans="2:37" s="56" customFormat="1" x14ac:dyDescent="0.2">
      <c r="B70" s="19"/>
      <c r="K70" s="19"/>
      <c r="R70" s="60"/>
      <c r="U70" s="19"/>
      <c r="X70" s="85"/>
      <c r="Y70" s="85"/>
      <c r="Z70" s="85"/>
      <c r="AA70" s="85"/>
      <c r="AB70" s="85"/>
      <c r="AC70" s="85"/>
      <c r="AD70" s="85"/>
      <c r="AK70" s="60"/>
    </row>
    <row r="71" spans="2:37" s="56" customFormat="1" x14ac:dyDescent="0.2">
      <c r="B71" s="19"/>
      <c r="K71" s="19"/>
      <c r="R71" s="60"/>
      <c r="U71" s="19"/>
      <c r="X71" s="85"/>
      <c r="Y71" s="85"/>
      <c r="Z71" s="85"/>
      <c r="AA71" s="85"/>
      <c r="AB71" s="85"/>
      <c r="AC71" s="85"/>
      <c r="AD71" s="85"/>
      <c r="AK71" s="60"/>
    </row>
    <row r="72" spans="2:37" s="56" customFormat="1" x14ac:dyDescent="0.2">
      <c r="B72" s="19"/>
      <c r="K72" s="19"/>
      <c r="R72" s="60"/>
      <c r="U72" s="19"/>
      <c r="X72" s="85"/>
      <c r="Y72" s="85"/>
      <c r="Z72" s="85"/>
      <c r="AA72" s="85"/>
      <c r="AB72" s="85"/>
      <c r="AC72" s="85"/>
      <c r="AD72" s="85"/>
      <c r="AK72" s="60"/>
    </row>
    <row r="73" spans="2:37" s="56" customFormat="1" x14ac:dyDescent="0.2">
      <c r="B73" s="19"/>
      <c r="K73" s="19"/>
      <c r="R73" s="60"/>
      <c r="U73" s="19"/>
      <c r="X73" s="85"/>
      <c r="Y73" s="85"/>
      <c r="Z73" s="85"/>
      <c r="AA73" s="85"/>
      <c r="AB73" s="85"/>
      <c r="AC73" s="85"/>
      <c r="AD73" s="85"/>
      <c r="AK73" s="60"/>
    </row>
    <row r="74" spans="2:37" s="56" customFormat="1" x14ac:dyDescent="0.2">
      <c r="B74" s="19"/>
      <c r="L74" s="85"/>
      <c r="M74" s="85"/>
      <c r="N74" s="85"/>
      <c r="O74" s="85"/>
      <c r="P74" s="85"/>
      <c r="Q74" s="85"/>
      <c r="R74" s="86"/>
      <c r="S74" s="85"/>
      <c r="T74" s="85"/>
      <c r="U74" s="19"/>
      <c r="V74" s="85"/>
      <c r="W74" s="85"/>
      <c r="X74" s="85"/>
      <c r="Y74" s="85"/>
      <c r="Z74" s="85"/>
      <c r="AA74" s="85"/>
      <c r="AB74" s="85"/>
      <c r="AC74" s="85"/>
      <c r="AD74" s="85"/>
      <c r="AK74" s="60"/>
    </row>
    <row r="75" spans="2:37" s="56" customFormat="1" x14ac:dyDescent="0.2">
      <c r="B75" s="19"/>
      <c r="L75" s="85"/>
      <c r="M75" s="85"/>
      <c r="N75" s="85"/>
      <c r="O75" s="85"/>
      <c r="P75" s="85"/>
      <c r="Q75" s="85"/>
      <c r="R75" s="86"/>
      <c r="S75" s="85"/>
      <c r="T75" s="85"/>
      <c r="U75" s="19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60"/>
    </row>
    <row r="76" spans="2:37" s="56" customFormat="1" x14ac:dyDescent="0.2">
      <c r="B76" s="19"/>
      <c r="L76" s="85"/>
      <c r="M76" s="85"/>
      <c r="N76" s="85"/>
      <c r="O76" s="85"/>
      <c r="P76" s="85"/>
      <c r="Q76" s="85"/>
      <c r="R76" s="86"/>
      <c r="S76" s="85"/>
      <c r="T76" s="85"/>
      <c r="U76" s="19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60"/>
    </row>
    <row r="77" spans="2:37" s="56" customFormat="1" x14ac:dyDescent="0.2">
      <c r="B77" s="19"/>
      <c r="L77" s="85"/>
      <c r="M77" s="85"/>
      <c r="N77" s="85"/>
      <c r="O77" s="85"/>
      <c r="P77" s="85"/>
      <c r="Q77" s="85"/>
      <c r="R77" s="86"/>
      <c r="S77" s="85"/>
      <c r="T77" s="85"/>
      <c r="U77" s="19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60"/>
    </row>
    <row r="78" spans="2:37" s="56" customFormat="1" x14ac:dyDescent="0.2">
      <c r="B78" s="19"/>
      <c r="L78" s="85"/>
      <c r="M78" s="85"/>
      <c r="N78" s="85"/>
      <c r="O78" s="85"/>
      <c r="P78" s="85"/>
      <c r="Q78" s="85"/>
      <c r="R78" s="86"/>
      <c r="S78" s="85"/>
      <c r="T78" s="85"/>
      <c r="U78" s="19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60"/>
    </row>
    <row r="79" spans="2:37" s="56" customFormat="1" x14ac:dyDescent="0.2">
      <c r="B79" s="19"/>
      <c r="L79" s="85"/>
      <c r="M79" s="85"/>
      <c r="N79" s="85"/>
      <c r="O79" s="85"/>
      <c r="P79" s="85"/>
      <c r="Q79" s="85"/>
      <c r="R79" s="86"/>
      <c r="S79" s="85"/>
      <c r="T79" s="85"/>
      <c r="U79" s="19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60"/>
    </row>
    <row r="80" spans="2:37" s="56" customFormat="1" x14ac:dyDescent="0.2">
      <c r="B80" s="19"/>
      <c r="L80" s="85"/>
      <c r="M80" s="85"/>
      <c r="N80" s="85"/>
      <c r="O80" s="85"/>
      <c r="P80" s="85"/>
      <c r="Q80" s="85"/>
      <c r="R80" s="86"/>
      <c r="S80" s="85"/>
      <c r="T80" s="85"/>
      <c r="U80" s="19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60"/>
    </row>
    <row r="81" spans="2:37" s="56" customFormat="1" x14ac:dyDescent="0.2">
      <c r="B81" s="19"/>
      <c r="L81" s="85"/>
      <c r="M81" s="85"/>
      <c r="N81" s="85"/>
      <c r="O81" s="85"/>
      <c r="P81" s="85"/>
      <c r="Q81" s="85"/>
      <c r="R81" s="86"/>
      <c r="S81" s="85"/>
      <c r="T81" s="85"/>
      <c r="U81" s="19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60"/>
    </row>
    <row r="82" spans="2:37" s="56" customFormat="1" x14ac:dyDescent="0.2">
      <c r="B82" s="19"/>
      <c r="L82" s="85"/>
      <c r="M82" s="85"/>
      <c r="N82" s="85"/>
      <c r="O82" s="85"/>
      <c r="P82" s="85"/>
      <c r="Q82" s="85"/>
      <c r="R82" s="86"/>
      <c r="S82" s="85"/>
      <c r="T82" s="85"/>
      <c r="U82" s="19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60"/>
    </row>
    <row r="83" spans="2:37" s="56" customFormat="1" x14ac:dyDescent="0.2">
      <c r="B83" s="19"/>
      <c r="L83" s="85"/>
      <c r="M83" s="85"/>
      <c r="N83" s="85"/>
      <c r="O83" s="85"/>
      <c r="P83" s="85"/>
      <c r="Q83" s="85"/>
      <c r="R83" s="86"/>
      <c r="S83" s="85"/>
      <c r="T83" s="85"/>
      <c r="U83" s="19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60"/>
    </row>
    <row r="84" spans="2:37" s="56" customFormat="1" x14ac:dyDescent="0.2">
      <c r="B84" s="19"/>
      <c r="L84" s="85"/>
      <c r="M84" s="85"/>
      <c r="N84" s="85"/>
      <c r="O84" s="85"/>
      <c r="P84" s="85"/>
      <c r="Q84" s="85"/>
      <c r="R84" s="86"/>
      <c r="S84" s="85"/>
      <c r="T84" s="85"/>
      <c r="U84" s="19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60"/>
    </row>
    <row r="85" spans="2:37" s="56" customFormat="1" x14ac:dyDescent="0.2">
      <c r="B85" s="19"/>
      <c r="L85" s="85"/>
      <c r="M85" s="85"/>
      <c r="N85" s="85"/>
      <c r="O85" s="85"/>
      <c r="P85" s="85"/>
      <c r="Q85" s="85"/>
      <c r="R85" s="86"/>
      <c r="S85" s="85"/>
      <c r="T85" s="85"/>
      <c r="U85" s="19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60"/>
    </row>
    <row r="86" spans="2:37" s="56" customFormat="1" x14ac:dyDescent="0.2">
      <c r="B86" s="19"/>
      <c r="L86" s="85"/>
      <c r="M86" s="85"/>
      <c r="N86" s="85"/>
      <c r="O86" s="85"/>
      <c r="P86" s="85"/>
      <c r="Q86" s="85"/>
      <c r="R86" s="86"/>
      <c r="S86" s="85"/>
      <c r="T86" s="85"/>
      <c r="U86" s="19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60"/>
    </row>
    <row r="87" spans="2:37" s="56" customFormat="1" x14ac:dyDescent="0.2">
      <c r="B87" s="19"/>
      <c r="L87" s="85"/>
      <c r="M87" s="85"/>
      <c r="N87" s="85"/>
      <c r="O87" s="85"/>
      <c r="P87" s="85"/>
      <c r="Q87" s="85"/>
      <c r="R87" s="86"/>
      <c r="S87" s="85"/>
      <c r="T87" s="85"/>
      <c r="U87" s="19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60"/>
    </row>
    <row r="88" spans="2:37" s="56" customFormat="1" x14ac:dyDescent="0.2">
      <c r="B88" s="19"/>
      <c r="K88" s="85"/>
      <c r="L88" s="85"/>
      <c r="M88" s="85"/>
      <c r="N88" s="85"/>
      <c r="O88" s="85"/>
      <c r="P88" s="85"/>
      <c r="Q88" s="85"/>
      <c r="R88" s="86"/>
      <c r="S88" s="85"/>
      <c r="T88" s="85"/>
      <c r="U88" s="19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60"/>
    </row>
    <row r="89" spans="2:37" s="56" customFormat="1" x14ac:dyDescent="0.2">
      <c r="B89" s="19"/>
      <c r="K89" s="85"/>
      <c r="L89" s="85"/>
      <c r="M89" s="85"/>
      <c r="N89" s="85"/>
      <c r="O89" s="85"/>
      <c r="P89" s="85"/>
      <c r="Q89" s="85"/>
      <c r="R89" s="86"/>
      <c r="S89" s="85"/>
      <c r="T89" s="85"/>
      <c r="U89" s="19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60"/>
    </row>
    <row r="90" spans="2:37" s="56" customFormat="1" x14ac:dyDescent="0.2">
      <c r="B90" s="19"/>
      <c r="K90" s="85"/>
      <c r="L90" s="85"/>
      <c r="M90" s="85"/>
      <c r="N90" s="85"/>
      <c r="O90" s="85"/>
      <c r="P90" s="85"/>
      <c r="Q90" s="85"/>
      <c r="R90" s="86"/>
      <c r="S90" s="85"/>
      <c r="T90" s="85"/>
      <c r="U90" s="19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60"/>
    </row>
    <row r="91" spans="2:37" s="56" customFormat="1" x14ac:dyDescent="0.2">
      <c r="B91" s="19"/>
      <c r="K91" s="85"/>
      <c r="L91" s="85"/>
      <c r="M91" s="85"/>
      <c r="N91" s="85"/>
      <c r="O91" s="85"/>
      <c r="P91" s="85"/>
      <c r="Q91" s="85"/>
      <c r="R91" s="86"/>
      <c r="S91" s="85"/>
      <c r="T91" s="85"/>
      <c r="U91" s="19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60"/>
    </row>
    <row r="92" spans="2:37" s="56" customFormat="1" x14ac:dyDescent="0.2">
      <c r="B92" s="19"/>
      <c r="K92" s="85"/>
      <c r="L92" s="85"/>
      <c r="M92" s="85"/>
      <c r="N92" s="85"/>
      <c r="O92" s="85"/>
      <c r="P92" s="85"/>
      <c r="Q92" s="85"/>
      <c r="R92" s="86"/>
      <c r="S92" s="85"/>
      <c r="T92" s="85"/>
      <c r="U92" s="19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60"/>
    </row>
    <row r="93" spans="2:37" s="56" customFormat="1" x14ac:dyDescent="0.2">
      <c r="B93" s="19"/>
      <c r="K93" s="85"/>
      <c r="L93" s="85"/>
      <c r="M93" s="85"/>
      <c r="N93" s="85"/>
      <c r="O93" s="85"/>
      <c r="P93" s="85"/>
      <c r="Q93" s="85"/>
      <c r="R93" s="86"/>
      <c r="S93" s="85"/>
      <c r="T93" s="85"/>
      <c r="U93" s="19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60"/>
    </row>
    <row r="94" spans="2:37" s="56" customFormat="1" x14ac:dyDescent="0.2">
      <c r="B94" s="19"/>
      <c r="K94" s="85"/>
      <c r="L94" s="85"/>
      <c r="M94" s="85"/>
      <c r="N94" s="85"/>
      <c r="O94" s="85"/>
      <c r="P94" s="85"/>
      <c r="Q94" s="85"/>
      <c r="R94" s="86"/>
      <c r="S94" s="85"/>
      <c r="T94" s="85"/>
      <c r="U94" s="19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60"/>
    </row>
    <row r="95" spans="2:37" s="56" customFormat="1" x14ac:dyDescent="0.2">
      <c r="B95" s="19"/>
      <c r="K95" s="85"/>
      <c r="L95" s="85"/>
      <c r="M95" s="85"/>
      <c r="N95" s="85"/>
      <c r="O95" s="85"/>
      <c r="P95" s="85"/>
      <c r="Q95" s="85"/>
      <c r="R95" s="86"/>
      <c r="S95" s="85"/>
      <c r="T95" s="85"/>
      <c r="U95" s="19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60"/>
    </row>
    <row r="96" spans="2:37" s="56" customFormat="1" x14ac:dyDescent="0.2">
      <c r="B96" s="19"/>
      <c r="K96" s="85"/>
      <c r="L96" s="85"/>
      <c r="M96" s="85"/>
      <c r="N96" s="85"/>
      <c r="O96" s="85"/>
      <c r="P96" s="85"/>
      <c r="Q96" s="85"/>
      <c r="R96" s="86"/>
      <c r="S96" s="85"/>
      <c r="T96" s="85"/>
      <c r="U96" s="19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60"/>
    </row>
    <row r="97" spans="2:37" s="56" customFormat="1" x14ac:dyDescent="0.2">
      <c r="B97" s="19"/>
      <c r="K97" s="85"/>
      <c r="L97" s="85"/>
      <c r="M97" s="85"/>
      <c r="N97" s="85"/>
      <c r="O97" s="85"/>
      <c r="P97" s="85"/>
      <c r="Q97" s="85"/>
      <c r="R97" s="86"/>
      <c r="S97" s="85"/>
      <c r="T97" s="85"/>
      <c r="U97" s="19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60"/>
    </row>
    <row r="98" spans="2:37" s="56" customFormat="1" x14ac:dyDescent="0.2">
      <c r="B98" s="19"/>
      <c r="K98" s="85"/>
      <c r="L98" s="85"/>
      <c r="M98" s="85"/>
      <c r="N98" s="85"/>
      <c r="O98" s="85"/>
      <c r="P98" s="85"/>
      <c r="Q98" s="85"/>
      <c r="R98" s="86"/>
      <c r="S98" s="85"/>
      <c r="T98" s="85"/>
      <c r="U98" s="19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60"/>
    </row>
    <row r="99" spans="2:37" s="56" customFormat="1" x14ac:dyDescent="0.2">
      <c r="B99" s="19"/>
      <c r="K99" s="85"/>
      <c r="L99" s="85"/>
      <c r="M99" s="85"/>
      <c r="N99" s="85"/>
      <c r="O99" s="85"/>
      <c r="P99" s="85"/>
      <c r="Q99" s="85"/>
      <c r="R99" s="86"/>
      <c r="S99" s="85"/>
      <c r="T99" s="85"/>
      <c r="U99" s="19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60"/>
    </row>
    <row r="100" spans="2:37" s="56" customFormat="1" x14ac:dyDescent="0.2">
      <c r="B100" s="19"/>
      <c r="K100" s="85"/>
      <c r="L100" s="85"/>
      <c r="M100" s="85"/>
      <c r="N100" s="85"/>
      <c r="O100" s="85"/>
      <c r="P100" s="85"/>
      <c r="Q100" s="85"/>
      <c r="R100" s="86"/>
      <c r="S100" s="85"/>
      <c r="T100" s="85"/>
      <c r="U100" s="19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60"/>
    </row>
    <row r="101" spans="2:37" s="56" customFormat="1" x14ac:dyDescent="0.2">
      <c r="B101" s="19"/>
      <c r="K101" s="85"/>
      <c r="L101" s="85"/>
      <c r="M101" s="85"/>
      <c r="N101" s="85"/>
      <c r="O101" s="85"/>
      <c r="P101" s="85"/>
      <c r="Q101" s="85"/>
      <c r="R101" s="86"/>
      <c r="S101" s="85"/>
      <c r="T101" s="85"/>
      <c r="U101" s="19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60"/>
    </row>
    <row r="102" spans="2:37" s="56" customFormat="1" x14ac:dyDescent="0.2">
      <c r="B102" s="19"/>
      <c r="K102" s="85"/>
      <c r="L102" s="85"/>
      <c r="M102" s="85"/>
      <c r="N102" s="85"/>
      <c r="O102" s="85"/>
      <c r="P102" s="85"/>
      <c r="Q102" s="85"/>
      <c r="R102" s="86"/>
      <c r="S102" s="85"/>
      <c r="T102" s="85"/>
      <c r="U102" s="19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60"/>
    </row>
    <row r="103" spans="2:37" s="56" customFormat="1" x14ac:dyDescent="0.2">
      <c r="B103" s="19"/>
      <c r="K103" s="85"/>
      <c r="L103" s="85"/>
      <c r="M103" s="85"/>
      <c r="N103" s="85"/>
      <c r="O103" s="85"/>
      <c r="P103" s="85"/>
      <c r="Q103" s="85"/>
      <c r="R103" s="86"/>
      <c r="S103" s="85"/>
      <c r="T103" s="85"/>
      <c r="U103" s="19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60"/>
    </row>
    <row r="104" spans="2:37" s="56" customFormat="1" x14ac:dyDescent="0.2">
      <c r="B104" s="19"/>
      <c r="K104" s="85"/>
      <c r="L104" s="85"/>
      <c r="M104" s="85"/>
      <c r="N104" s="85"/>
      <c r="O104" s="85"/>
      <c r="P104" s="85"/>
      <c r="Q104" s="85"/>
      <c r="R104" s="86"/>
      <c r="S104" s="85"/>
      <c r="T104" s="85"/>
      <c r="U104" s="19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60"/>
    </row>
    <row r="105" spans="2:37" s="56" customFormat="1" x14ac:dyDescent="0.2">
      <c r="B105" s="19"/>
      <c r="K105" s="85"/>
      <c r="L105" s="85"/>
      <c r="M105" s="85"/>
      <c r="N105" s="85"/>
      <c r="O105" s="85"/>
      <c r="P105" s="85"/>
      <c r="Q105" s="85"/>
      <c r="R105" s="86"/>
      <c r="S105" s="85"/>
      <c r="T105" s="85"/>
      <c r="U105" s="19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60"/>
    </row>
    <row r="106" spans="2:37" s="56" customFormat="1" x14ac:dyDescent="0.2">
      <c r="B106" s="19"/>
      <c r="K106" s="85"/>
      <c r="L106" s="85"/>
      <c r="M106" s="85"/>
      <c r="N106" s="85"/>
      <c r="O106" s="85"/>
      <c r="P106" s="85"/>
      <c r="Q106" s="85"/>
      <c r="R106" s="86"/>
      <c r="S106" s="85"/>
      <c r="T106" s="85"/>
      <c r="U106" s="19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60"/>
    </row>
    <row r="107" spans="2:37" s="56" customFormat="1" x14ac:dyDescent="0.2">
      <c r="B107" s="19"/>
      <c r="K107" s="85"/>
      <c r="L107" s="85"/>
      <c r="M107" s="85"/>
      <c r="N107" s="85"/>
      <c r="O107" s="85"/>
      <c r="P107" s="85"/>
      <c r="Q107" s="85"/>
      <c r="R107" s="86"/>
      <c r="S107" s="85"/>
      <c r="T107" s="85"/>
      <c r="U107" s="19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60"/>
    </row>
    <row r="108" spans="2:37" s="56" customFormat="1" x14ac:dyDescent="0.2">
      <c r="B108" s="19"/>
      <c r="K108" s="85"/>
      <c r="L108" s="85"/>
      <c r="M108" s="85"/>
      <c r="N108" s="85"/>
      <c r="O108" s="85"/>
      <c r="P108" s="85"/>
      <c r="Q108" s="85"/>
      <c r="R108" s="86"/>
      <c r="S108" s="85"/>
      <c r="T108" s="85"/>
      <c r="U108" s="19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60"/>
    </row>
    <row r="109" spans="2:37" s="56" customFormat="1" x14ac:dyDescent="0.2">
      <c r="B109" s="19"/>
      <c r="K109" s="85"/>
      <c r="L109" s="85"/>
      <c r="M109" s="85"/>
      <c r="N109" s="85"/>
      <c r="O109" s="85"/>
      <c r="P109" s="85"/>
      <c r="Q109" s="85"/>
      <c r="R109" s="86"/>
      <c r="S109" s="85"/>
      <c r="T109" s="85"/>
      <c r="U109" s="19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60"/>
    </row>
    <row r="110" spans="2:37" s="56" customFormat="1" x14ac:dyDescent="0.2">
      <c r="B110" s="19"/>
      <c r="K110" s="85"/>
      <c r="L110" s="85"/>
      <c r="M110" s="85"/>
      <c r="N110" s="85"/>
      <c r="O110" s="85"/>
      <c r="P110" s="85"/>
      <c r="Q110" s="85"/>
      <c r="R110" s="86"/>
      <c r="S110" s="85"/>
      <c r="T110" s="85"/>
      <c r="U110" s="19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60"/>
    </row>
    <row r="111" spans="2:37" s="56" customFormat="1" x14ac:dyDescent="0.2">
      <c r="B111" s="19"/>
      <c r="K111" s="85"/>
      <c r="L111" s="85"/>
      <c r="M111" s="85"/>
      <c r="N111" s="85"/>
      <c r="O111" s="85"/>
      <c r="P111" s="85"/>
      <c r="Q111" s="85"/>
      <c r="R111" s="86"/>
      <c r="S111" s="85"/>
      <c r="T111" s="85"/>
      <c r="U111" s="19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60"/>
    </row>
    <row r="112" spans="2:37" s="56" customFormat="1" x14ac:dyDescent="0.2">
      <c r="B112" s="19"/>
      <c r="K112" s="85"/>
      <c r="L112" s="85"/>
      <c r="M112" s="85"/>
      <c r="N112" s="85"/>
      <c r="O112" s="85"/>
      <c r="P112" s="85"/>
      <c r="Q112" s="85"/>
      <c r="R112" s="86"/>
      <c r="S112" s="85"/>
      <c r="T112" s="85"/>
      <c r="U112" s="19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60"/>
    </row>
    <row r="113" spans="2:37" s="56" customFormat="1" x14ac:dyDescent="0.2">
      <c r="B113" s="19"/>
      <c r="K113" s="85"/>
      <c r="L113" s="85"/>
      <c r="M113" s="85"/>
      <c r="N113" s="85"/>
      <c r="O113" s="85"/>
      <c r="P113" s="85"/>
      <c r="Q113" s="85"/>
      <c r="R113" s="86"/>
      <c r="S113" s="85"/>
      <c r="T113" s="85"/>
      <c r="U113" s="19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60"/>
    </row>
    <row r="114" spans="2:37" s="56" customFormat="1" x14ac:dyDescent="0.2">
      <c r="B114" s="19"/>
      <c r="K114" s="85"/>
      <c r="L114" s="85"/>
      <c r="M114" s="85"/>
      <c r="N114" s="85"/>
      <c r="O114" s="85"/>
      <c r="P114" s="85"/>
      <c r="Q114" s="85"/>
      <c r="R114" s="86"/>
      <c r="S114" s="85"/>
      <c r="T114" s="85"/>
      <c r="U114" s="19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60"/>
    </row>
    <row r="115" spans="2:37" s="56" customFormat="1" x14ac:dyDescent="0.2">
      <c r="B115" s="19"/>
      <c r="K115" s="85"/>
      <c r="L115" s="85"/>
      <c r="M115" s="85"/>
      <c r="N115" s="85"/>
      <c r="O115" s="85"/>
      <c r="P115" s="85"/>
      <c r="Q115" s="85"/>
      <c r="R115" s="86"/>
      <c r="S115" s="85"/>
      <c r="T115" s="85"/>
      <c r="U115" s="19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60"/>
    </row>
    <row r="116" spans="2:37" s="56" customFormat="1" x14ac:dyDescent="0.2">
      <c r="B116" s="19"/>
      <c r="K116" s="85"/>
      <c r="L116" s="85"/>
      <c r="M116" s="85"/>
      <c r="N116" s="85"/>
      <c r="O116" s="85"/>
      <c r="P116" s="85"/>
      <c r="Q116" s="85"/>
      <c r="R116" s="86"/>
      <c r="S116" s="85"/>
      <c r="T116" s="85"/>
      <c r="U116" s="19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60"/>
    </row>
    <row r="117" spans="2:37" s="56" customFormat="1" x14ac:dyDescent="0.2">
      <c r="B117" s="19"/>
      <c r="K117" s="85"/>
      <c r="L117" s="85"/>
      <c r="M117" s="85"/>
      <c r="N117" s="85"/>
      <c r="O117" s="85"/>
      <c r="P117" s="85"/>
      <c r="Q117" s="85"/>
      <c r="R117" s="86"/>
      <c r="S117" s="85"/>
      <c r="T117" s="85"/>
      <c r="U117" s="19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60"/>
    </row>
    <row r="118" spans="2:37" s="56" customFormat="1" x14ac:dyDescent="0.2">
      <c r="B118" s="19"/>
      <c r="K118" s="85"/>
      <c r="L118" s="85"/>
      <c r="M118" s="85"/>
      <c r="N118" s="85"/>
      <c r="O118" s="85"/>
      <c r="P118" s="85"/>
      <c r="Q118" s="85"/>
      <c r="R118" s="86"/>
      <c r="S118" s="85"/>
      <c r="T118" s="85"/>
      <c r="U118" s="19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60"/>
    </row>
    <row r="119" spans="2:37" s="56" customFormat="1" x14ac:dyDescent="0.2">
      <c r="B119" s="19"/>
      <c r="K119" s="85"/>
      <c r="L119" s="85"/>
      <c r="M119" s="85"/>
      <c r="N119" s="85"/>
      <c r="O119" s="85"/>
      <c r="P119" s="85"/>
      <c r="Q119" s="85"/>
      <c r="R119" s="86"/>
      <c r="S119" s="85"/>
      <c r="T119" s="85"/>
      <c r="U119" s="19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60"/>
    </row>
    <row r="120" spans="2:37" s="56" customFormat="1" x14ac:dyDescent="0.2">
      <c r="B120" s="19"/>
      <c r="K120" s="85"/>
      <c r="L120" s="85"/>
      <c r="M120" s="85"/>
      <c r="N120" s="85"/>
      <c r="O120" s="85"/>
      <c r="P120" s="85"/>
      <c r="Q120" s="85"/>
      <c r="R120" s="86"/>
      <c r="S120" s="85"/>
      <c r="T120" s="85"/>
      <c r="U120" s="19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60"/>
    </row>
    <row r="121" spans="2:37" s="56" customFormat="1" x14ac:dyDescent="0.2">
      <c r="B121" s="19"/>
      <c r="K121" s="85"/>
      <c r="L121" s="85"/>
      <c r="M121" s="85"/>
      <c r="N121" s="85"/>
      <c r="O121" s="85"/>
      <c r="P121" s="85"/>
      <c r="Q121" s="85"/>
      <c r="R121" s="86"/>
      <c r="S121" s="85"/>
      <c r="T121" s="85"/>
      <c r="U121" s="19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60"/>
    </row>
    <row r="122" spans="2:37" s="56" customFormat="1" x14ac:dyDescent="0.2">
      <c r="B122" s="19"/>
      <c r="K122" s="85"/>
      <c r="L122" s="85"/>
      <c r="M122" s="85"/>
      <c r="N122" s="85"/>
      <c r="O122" s="85"/>
      <c r="P122" s="85"/>
      <c r="Q122" s="85"/>
      <c r="R122" s="86"/>
      <c r="S122" s="85"/>
      <c r="T122" s="85"/>
      <c r="U122" s="19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60"/>
    </row>
    <row r="123" spans="2:37" s="56" customFormat="1" x14ac:dyDescent="0.2">
      <c r="B123" s="19"/>
      <c r="K123" s="85"/>
      <c r="L123" s="85"/>
      <c r="M123" s="85"/>
      <c r="N123" s="85"/>
      <c r="O123" s="85"/>
      <c r="P123" s="85"/>
      <c r="Q123" s="85"/>
      <c r="R123" s="86"/>
      <c r="S123" s="85"/>
      <c r="T123" s="85"/>
      <c r="U123" s="19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60"/>
    </row>
    <row r="124" spans="2:37" s="56" customFormat="1" x14ac:dyDescent="0.2">
      <c r="B124" s="19"/>
      <c r="K124" s="85"/>
      <c r="L124" s="85"/>
      <c r="M124" s="85"/>
      <c r="N124" s="85"/>
      <c r="O124" s="85"/>
      <c r="P124" s="85"/>
      <c r="Q124" s="85"/>
      <c r="R124" s="86"/>
      <c r="S124" s="85"/>
      <c r="T124" s="85"/>
      <c r="U124" s="19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60"/>
    </row>
    <row r="125" spans="2:37" s="56" customFormat="1" x14ac:dyDescent="0.2">
      <c r="B125" s="19"/>
      <c r="K125" s="85"/>
      <c r="L125" s="85"/>
      <c r="M125" s="85"/>
      <c r="N125" s="85"/>
      <c r="O125" s="85"/>
      <c r="P125" s="85"/>
      <c r="Q125" s="85"/>
      <c r="R125" s="86"/>
      <c r="S125" s="85"/>
      <c r="T125" s="85"/>
      <c r="U125" s="19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60"/>
    </row>
    <row r="126" spans="2:37" s="56" customFormat="1" x14ac:dyDescent="0.2">
      <c r="B126" s="19"/>
      <c r="K126" s="85"/>
      <c r="L126" s="85"/>
      <c r="M126" s="85"/>
      <c r="N126" s="85"/>
      <c r="O126" s="85"/>
      <c r="P126" s="85"/>
      <c r="Q126" s="85"/>
      <c r="R126" s="86"/>
      <c r="S126" s="85"/>
      <c r="T126" s="85"/>
      <c r="U126" s="19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60"/>
    </row>
    <row r="127" spans="2:37" s="56" customFormat="1" x14ac:dyDescent="0.2">
      <c r="B127" s="19"/>
      <c r="K127" s="85"/>
      <c r="L127" s="85"/>
      <c r="M127" s="85"/>
      <c r="N127" s="85"/>
      <c r="O127" s="85"/>
      <c r="P127" s="85"/>
      <c r="Q127" s="85"/>
      <c r="R127" s="86"/>
      <c r="S127" s="85"/>
      <c r="T127" s="85"/>
      <c r="U127" s="19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60"/>
    </row>
    <row r="128" spans="2:37" s="56" customFormat="1" x14ac:dyDescent="0.2">
      <c r="B128" s="19"/>
      <c r="K128" s="85"/>
      <c r="L128" s="85"/>
      <c r="M128" s="85"/>
      <c r="N128" s="85"/>
      <c r="O128" s="85"/>
      <c r="P128" s="85"/>
      <c r="Q128" s="85"/>
      <c r="R128" s="86"/>
      <c r="S128" s="85"/>
      <c r="T128" s="85"/>
      <c r="U128" s="19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60"/>
    </row>
    <row r="129" spans="2:37" s="56" customFormat="1" x14ac:dyDescent="0.2">
      <c r="B129" s="19"/>
      <c r="K129" s="85"/>
      <c r="L129" s="85"/>
      <c r="M129" s="85"/>
      <c r="N129" s="85"/>
      <c r="O129" s="85"/>
      <c r="P129" s="85"/>
      <c r="Q129" s="85"/>
      <c r="R129" s="86"/>
      <c r="S129" s="85"/>
      <c r="T129" s="85"/>
      <c r="U129" s="19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60"/>
    </row>
    <row r="130" spans="2:37" s="56" customFormat="1" x14ac:dyDescent="0.2">
      <c r="B130" s="19"/>
      <c r="K130" s="85"/>
      <c r="L130" s="85"/>
      <c r="M130" s="85"/>
      <c r="N130" s="85"/>
      <c r="O130" s="85"/>
      <c r="P130" s="85"/>
      <c r="Q130" s="85"/>
      <c r="R130" s="86"/>
      <c r="S130" s="85"/>
      <c r="T130" s="85"/>
      <c r="U130" s="19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60"/>
    </row>
    <row r="131" spans="2:37" s="56" customFormat="1" x14ac:dyDescent="0.2">
      <c r="B131" s="19"/>
      <c r="K131" s="85"/>
      <c r="L131" s="85"/>
      <c r="M131" s="85"/>
      <c r="N131" s="85"/>
      <c r="O131" s="85"/>
      <c r="P131" s="85"/>
      <c r="Q131" s="85"/>
      <c r="R131" s="86"/>
      <c r="S131" s="85"/>
      <c r="T131" s="85"/>
      <c r="U131" s="19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60"/>
    </row>
    <row r="132" spans="2:37" s="56" customFormat="1" x14ac:dyDescent="0.2">
      <c r="B132" s="19"/>
      <c r="K132" s="85"/>
      <c r="L132" s="85"/>
      <c r="M132" s="85"/>
      <c r="N132" s="85"/>
      <c r="O132" s="85"/>
      <c r="P132" s="85"/>
      <c r="Q132" s="85"/>
      <c r="R132" s="86"/>
      <c r="S132" s="85"/>
      <c r="T132" s="85"/>
      <c r="U132" s="19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60"/>
    </row>
    <row r="133" spans="2:37" s="56" customFormat="1" x14ac:dyDescent="0.2">
      <c r="B133" s="19"/>
      <c r="K133" s="85"/>
      <c r="L133" s="85"/>
      <c r="M133" s="85"/>
      <c r="N133" s="85"/>
      <c r="O133" s="85"/>
      <c r="P133" s="85"/>
      <c r="Q133" s="85"/>
      <c r="R133" s="86"/>
      <c r="S133" s="85"/>
      <c r="T133" s="85"/>
      <c r="U133" s="19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60"/>
    </row>
    <row r="134" spans="2:37" s="56" customFormat="1" x14ac:dyDescent="0.2">
      <c r="B134" s="19"/>
      <c r="K134" s="85"/>
      <c r="L134" s="85"/>
      <c r="M134" s="85"/>
      <c r="N134" s="85"/>
      <c r="O134" s="85"/>
      <c r="P134" s="85"/>
      <c r="Q134" s="85"/>
      <c r="R134" s="86"/>
      <c r="S134" s="85"/>
      <c r="T134" s="85"/>
      <c r="U134" s="19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60"/>
    </row>
    <row r="135" spans="2:37" s="56" customFormat="1" x14ac:dyDescent="0.2">
      <c r="B135" s="19"/>
      <c r="K135" s="85"/>
      <c r="L135" s="85"/>
      <c r="M135" s="85"/>
      <c r="N135" s="85"/>
      <c r="O135" s="85"/>
      <c r="P135" s="85"/>
      <c r="Q135" s="85"/>
      <c r="R135" s="86"/>
      <c r="S135" s="85"/>
      <c r="T135" s="85"/>
      <c r="U135" s="19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60"/>
    </row>
    <row r="136" spans="2:37" s="56" customFormat="1" x14ac:dyDescent="0.2">
      <c r="B136" s="19"/>
      <c r="K136" s="85"/>
      <c r="L136" s="85"/>
      <c r="M136" s="85"/>
      <c r="N136" s="85"/>
      <c r="O136" s="85"/>
      <c r="P136" s="85"/>
      <c r="Q136" s="85"/>
      <c r="R136" s="86"/>
      <c r="S136" s="85"/>
      <c r="T136" s="85"/>
      <c r="U136" s="19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60"/>
    </row>
    <row r="137" spans="2:37" s="56" customFormat="1" x14ac:dyDescent="0.2">
      <c r="B137" s="19"/>
      <c r="K137" s="85"/>
      <c r="L137" s="85"/>
      <c r="M137" s="85"/>
      <c r="N137" s="85"/>
      <c r="O137" s="85"/>
      <c r="P137" s="85"/>
      <c r="Q137" s="85"/>
      <c r="R137" s="86"/>
      <c r="S137" s="85"/>
      <c r="T137" s="85"/>
      <c r="U137" s="19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60"/>
    </row>
    <row r="138" spans="2:37" s="56" customFormat="1" x14ac:dyDescent="0.2">
      <c r="B138" s="19"/>
      <c r="K138" s="85"/>
      <c r="L138" s="85"/>
      <c r="M138" s="85"/>
      <c r="N138" s="85"/>
      <c r="O138" s="85"/>
      <c r="P138" s="85"/>
      <c r="Q138" s="85"/>
      <c r="R138" s="86"/>
      <c r="S138" s="85"/>
      <c r="T138" s="85"/>
      <c r="U138" s="19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60"/>
    </row>
    <row r="139" spans="2:37" s="56" customFormat="1" x14ac:dyDescent="0.2">
      <c r="B139" s="19"/>
      <c r="K139" s="85"/>
      <c r="L139" s="85"/>
      <c r="M139" s="85"/>
      <c r="N139" s="85"/>
      <c r="O139" s="85"/>
      <c r="P139" s="85"/>
      <c r="Q139" s="85"/>
      <c r="R139" s="86"/>
      <c r="S139" s="85"/>
      <c r="T139" s="85"/>
      <c r="U139" s="19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60"/>
    </row>
    <row r="140" spans="2:37" s="56" customFormat="1" x14ac:dyDescent="0.2">
      <c r="B140" s="19"/>
      <c r="K140" s="85"/>
      <c r="L140" s="85"/>
      <c r="M140" s="85"/>
      <c r="N140" s="85"/>
      <c r="O140" s="85"/>
      <c r="P140" s="85"/>
      <c r="Q140" s="85"/>
      <c r="R140" s="86"/>
      <c r="S140" s="85"/>
      <c r="T140" s="85"/>
      <c r="U140" s="19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60"/>
    </row>
    <row r="141" spans="2:37" s="56" customFormat="1" x14ac:dyDescent="0.2">
      <c r="B141" s="19"/>
      <c r="K141" s="85"/>
      <c r="L141" s="85"/>
      <c r="M141" s="85"/>
      <c r="N141" s="85"/>
      <c r="O141" s="85"/>
      <c r="P141" s="85"/>
      <c r="Q141" s="85"/>
      <c r="R141" s="86"/>
      <c r="S141" s="85"/>
      <c r="T141" s="85"/>
      <c r="U141" s="19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60"/>
    </row>
    <row r="142" spans="2:37" s="56" customFormat="1" x14ac:dyDescent="0.2">
      <c r="B142" s="19"/>
      <c r="K142" s="85"/>
      <c r="L142" s="85"/>
      <c r="M142" s="85"/>
      <c r="N142" s="85"/>
      <c r="O142" s="85"/>
      <c r="P142" s="85"/>
      <c r="Q142" s="85"/>
      <c r="R142" s="86"/>
      <c r="S142" s="85"/>
      <c r="T142" s="85"/>
      <c r="U142" s="19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60"/>
    </row>
    <row r="143" spans="2:37" s="56" customFormat="1" x14ac:dyDescent="0.2">
      <c r="B143" s="19"/>
      <c r="K143" s="85"/>
      <c r="L143" s="85"/>
      <c r="M143" s="85"/>
      <c r="N143" s="85"/>
      <c r="O143" s="85"/>
      <c r="P143" s="85"/>
      <c r="Q143" s="85"/>
      <c r="R143" s="86"/>
      <c r="S143" s="85"/>
      <c r="T143" s="85"/>
      <c r="U143" s="19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60"/>
    </row>
    <row r="144" spans="2:37" s="56" customFormat="1" x14ac:dyDescent="0.2">
      <c r="B144" s="19"/>
      <c r="K144" s="85"/>
      <c r="L144" s="85"/>
      <c r="M144" s="85"/>
      <c r="N144" s="85"/>
      <c r="O144" s="85"/>
      <c r="P144" s="85"/>
      <c r="Q144" s="85"/>
      <c r="R144" s="86"/>
      <c r="S144" s="85"/>
      <c r="T144" s="85"/>
      <c r="U144" s="19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60"/>
    </row>
    <row r="145" spans="2:37" s="56" customFormat="1" x14ac:dyDescent="0.2">
      <c r="B145" s="19"/>
      <c r="K145" s="85"/>
      <c r="L145" s="85"/>
      <c r="M145" s="85"/>
      <c r="N145" s="85"/>
      <c r="O145" s="85"/>
      <c r="P145" s="85"/>
      <c r="Q145" s="85"/>
      <c r="R145" s="86"/>
      <c r="S145" s="85"/>
      <c r="T145" s="85"/>
      <c r="U145" s="19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60"/>
    </row>
    <row r="146" spans="2:37" s="56" customFormat="1" x14ac:dyDescent="0.2">
      <c r="B146" s="19"/>
      <c r="K146" s="85"/>
      <c r="L146" s="85"/>
      <c r="M146" s="85"/>
      <c r="N146" s="85"/>
      <c r="O146" s="85"/>
      <c r="P146" s="85"/>
      <c r="Q146" s="85"/>
      <c r="R146" s="86"/>
      <c r="S146" s="85"/>
      <c r="T146" s="85"/>
      <c r="U146" s="19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60"/>
    </row>
    <row r="147" spans="2:37" s="56" customFormat="1" x14ac:dyDescent="0.2">
      <c r="B147" s="19"/>
      <c r="K147" s="85"/>
      <c r="L147" s="85"/>
      <c r="M147" s="85"/>
      <c r="N147" s="85"/>
      <c r="O147" s="85"/>
      <c r="P147" s="85"/>
      <c r="Q147" s="85"/>
      <c r="R147" s="86"/>
      <c r="S147" s="85"/>
      <c r="T147" s="85"/>
      <c r="U147" s="19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60"/>
    </row>
    <row r="148" spans="2:37" s="56" customFormat="1" x14ac:dyDescent="0.2">
      <c r="B148" s="19"/>
      <c r="K148" s="85"/>
      <c r="L148" s="85"/>
      <c r="M148" s="85"/>
      <c r="N148" s="85"/>
      <c r="O148" s="85"/>
      <c r="P148" s="85"/>
      <c r="Q148" s="85"/>
      <c r="R148" s="86"/>
      <c r="S148" s="85"/>
      <c r="T148" s="85"/>
      <c r="U148" s="19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60"/>
    </row>
    <row r="149" spans="2:37" s="56" customFormat="1" x14ac:dyDescent="0.2">
      <c r="B149" s="19"/>
      <c r="K149" s="85"/>
      <c r="L149" s="85"/>
      <c r="M149" s="85"/>
      <c r="N149" s="85"/>
      <c r="O149" s="85"/>
      <c r="P149" s="85"/>
      <c r="Q149" s="85"/>
      <c r="R149" s="86"/>
      <c r="S149" s="85"/>
      <c r="T149" s="85"/>
      <c r="U149" s="19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60"/>
    </row>
    <row r="150" spans="2:37" s="56" customFormat="1" x14ac:dyDescent="0.2">
      <c r="B150" s="19"/>
      <c r="K150" s="85"/>
      <c r="L150" s="85"/>
      <c r="M150" s="85"/>
      <c r="N150" s="85"/>
      <c r="O150" s="85"/>
      <c r="P150" s="85"/>
      <c r="Q150" s="85"/>
      <c r="R150" s="86"/>
      <c r="S150" s="85"/>
      <c r="T150" s="85"/>
      <c r="U150" s="19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60"/>
    </row>
    <row r="151" spans="2:37" s="56" customFormat="1" x14ac:dyDescent="0.2">
      <c r="B151" s="19"/>
      <c r="K151" s="85"/>
      <c r="L151" s="85"/>
      <c r="M151" s="85"/>
      <c r="N151" s="85"/>
      <c r="O151" s="85"/>
      <c r="P151" s="85"/>
      <c r="Q151" s="85"/>
      <c r="R151" s="86"/>
      <c r="S151" s="85"/>
      <c r="T151" s="85"/>
      <c r="U151" s="19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60"/>
    </row>
    <row r="152" spans="2:37" s="56" customFormat="1" x14ac:dyDescent="0.2">
      <c r="B152" s="19"/>
      <c r="K152" s="85"/>
      <c r="L152" s="85"/>
      <c r="M152" s="85"/>
      <c r="N152" s="85"/>
      <c r="O152" s="85"/>
      <c r="P152" s="85"/>
      <c r="Q152" s="85"/>
      <c r="R152" s="86"/>
      <c r="S152" s="85"/>
      <c r="T152" s="85"/>
      <c r="U152" s="19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60"/>
    </row>
    <row r="153" spans="2:37" s="56" customFormat="1" x14ac:dyDescent="0.2">
      <c r="B153" s="19"/>
      <c r="K153" s="85"/>
      <c r="L153" s="85"/>
      <c r="M153" s="85"/>
      <c r="N153" s="85"/>
      <c r="O153" s="85"/>
      <c r="P153" s="85"/>
      <c r="Q153" s="85"/>
      <c r="R153" s="86"/>
      <c r="S153" s="85"/>
      <c r="T153" s="85"/>
      <c r="U153" s="19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60"/>
    </row>
    <row r="154" spans="2:37" s="56" customFormat="1" x14ac:dyDescent="0.2">
      <c r="B154" s="19"/>
      <c r="K154" s="85"/>
      <c r="L154" s="85"/>
      <c r="M154" s="85"/>
      <c r="N154" s="85"/>
      <c r="O154" s="85"/>
      <c r="P154" s="85"/>
      <c r="Q154" s="85"/>
      <c r="R154" s="86"/>
      <c r="S154" s="85"/>
      <c r="T154" s="85"/>
      <c r="U154" s="19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60"/>
    </row>
    <row r="155" spans="2:37" s="56" customFormat="1" x14ac:dyDescent="0.2">
      <c r="B155" s="19"/>
      <c r="K155" s="85"/>
      <c r="L155" s="85"/>
      <c r="M155" s="85"/>
      <c r="N155" s="85"/>
      <c r="O155" s="85"/>
      <c r="P155" s="85"/>
      <c r="Q155" s="85"/>
      <c r="R155" s="86"/>
      <c r="S155" s="85"/>
      <c r="T155" s="85"/>
      <c r="U155" s="19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60"/>
    </row>
    <row r="156" spans="2:37" s="56" customFormat="1" x14ac:dyDescent="0.2">
      <c r="B156" s="19"/>
      <c r="K156" s="85"/>
      <c r="L156" s="85"/>
      <c r="M156" s="85"/>
      <c r="N156" s="85"/>
      <c r="O156" s="85"/>
      <c r="P156" s="85"/>
      <c r="Q156" s="85"/>
      <c r="R156" s="86"/>
      <c r="S156" s="85"/>
      <c r="T156" s="85"/>
      <c r="U156" s="19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60"/>
    </row>
    <row r="157" spans="2:37" s="56" customFormat="1" x14ac:dyDescent="0.2">
      <c r="B157" s="19"/>
      <c r="K157" s="85"/>
      <c r="L157" s="85"/>
      <c r="M157" s="85"/>
      <c r="N157" s="85"/>
      <c r="O157" s="85"/>
      <c r="P157" s="85"/>
      <c r="Q157" s="85"/>
      <c r="R157" s="86"/>
      <c r="S157" s="85"/>
      <c r="T157" s="85"/>
      <c r="U157" s="19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60"/>
    </row>
    <row r="158" spans="2:37" s="56" customFormat="1" x14ac:dyDescent="0.2">
      <c r="B158" s="19"/>
      <c r="K158" s="85"/>
      <c r="L158" s="85"/>
      <c r="M158" s="85"/>
      <c r="N158" s="85"/>
      <c r="O158" s="85"/>
      <c r="P158" s="85"/>
      <c r="Q158" s="85"/>
      <c r="R158" s="86"/>
      <c r="S158" s="85"/>
      <c r="T158" s="85"/>
      <c r="U158" s="19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60"/>
    </row>
    <row r="159" spans="2:37" s="56" customFormat="1" x14ac:dyDescent="0.2">
      <c r="B159" s="19"/>
      <c r="K159" s="85"/>
      <c r="L159" s="85"/>
      <c r="M159" s="85"/>
      <c r="N159" s="85"/>
      <c r="O159" s="85"/>
      <c r="P159" s="85"/>
      <c r="Q159" s="85"/>
      <c r="R159" s="86"/>
      <c r="S159" s="85"/>
      <c r="T159" s="85"/>
      <c r="U159" s="19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60"/>
    </row>
    <row r="160" spans="2:37" s="56" customFormat="1" x14ac:dyDescent="0.2">
      <c r="B160" s="19"/>
      <c r="K160" s="85"/>
      <c r="L160" s="85"/>
      <c r="M160" s="85"/>
      <c r="N160" s="85"/>
      <c r="O160" s="85"/>
      <c r="P160" s="85"/>
      <c r="Q160" s="85"/>
      <c r="R160" s="86"/>
      <c r="S160" s="85"/>
      <c r="T160" s="85"/>
      <c r="U160" s="19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60"/>
    </row>
    <row r="161" spans="2:37" s="56" customFormat="1" x14ac:dyDescent="0.2">
      <c r="B161" s="19"/>
      <c r="K161" s="85"/>
      <c r="L161" s="85"/>
      <c r="M161" s="85"/>
      <c r="N161" s="85"/>
      <c r="O161" s="85"/>
      <c r="P161" s="85"/>
      <c r="Q161" s="85"/>
      <c r="R161" s="86"/>
      <c r="S161" s="85"/>
      <c r="T161" s="85"/>
      <c r="U161" s="19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60"/>
    </row>
    <row r="162" spans="2:37" s="56" customFormat="1" x14ac:dyDescent="0.2">
      <c r="B162" s="19"/>
      <c r="K162" s="85"/>
      <c r="L162" s="85"/>
      <c r="M162" s="85"/>
      <c r="N162" s="85"/>
      <c r="O162" s="85"/>
      <c r="P162" s="85"/>
      <c r="Q162" s="85"/>
      <c r="R162" s="86"/>
      <c r="S162" s="85"/>
      <c r="T162" s="85"/>
      <c r="U162" s="19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60"/>
    </row>
    <row r="163" spans="2:37" s="56" customFormat="1" x14ac:dyDescent="0.2">
      <c r="K163" s="85"/>
      <c r="L163" s="85"/>
      <c r="M163" s="85"/>
      <c r="N163" s="85"/>
      <c r="O163" s="85"/>
      <c r="P163" s="85"/>
      <c r="Q163" s="85"/>
      <c r="R163" s="86"/>
      <c r="S163" s="85"/>
      <c r="T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60"/>
    </row>
    <row r="164" spans="2:37" s="56" customFormat="1" x14ac:dyDescent="0.2">
      <c r="K164" s="85"/>
      <c r="L164" s="85"/>
      <c r="M164" s="85"/>
      <c r="N164" s="85"/>
      <c r="O164" s="85"/>
      <c r="P164" s="85"/>
      <c r="Q164" s="85"/>
      <c r="R164" s="86"/>
      <c r="S164" s="85"/>
      <c r="T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60"/>
    </row>
    <row r="165" spans="2:37" s="56" customFormat="1" x14ac:dyDescent="0.2">
      <c r="K165" s="85"/>
      <c r="L165" s="85"/>
      <c r="M165" s="85"/>
      <c r="N165" s="85"/>
      <c r="O165" s="85"/>
      <c r="P165" s="85"/>
      <c r="Q165" s="85"/>
      <c r="R165" s="86"/>
      <c r="S165" s="85"/>
      <c r="T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60"/>
    </row>
    <row r="166" spans="2:37" s="56" customFormat="1" x14ac:dyDescent="0.2">
      <c r="K166" s="85"/>
      <c r="L166" s="85"/>
      <c r="M166" s="85"/>
      <c r="N166" s="85"/>
      <c r="O166" s="85"/>
      <c r="P166" s="85"/>
      <c r="Q166" s="85"/>
      <c r="R166" s="86"/>
      <c r="S166" s="85"/>
      <c r="T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60"/>
    </row>
    <row r="167" spans="2:37" s="56" customFormat="1" x14ac:dyDescent="0.2">
      <c r="K167" s="85"/>
      <c r="L167" s="85"/>
      <c r="M167" s="85"/>
      <c r="N167" s="85"/>
      <c r="O167" s="85"/>
      <c r="P167" s="85"/>
      <c r="Q167" s="85"/>
      <c r="R167" s="86"/>
      <c r="S167" s="85"/>
      <c r="T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60"/>
    </row>
    <row r="168" spans="2:37" s="56" customFormat="1" x14ac:dyDescent="0.2">
      <c r="K168" s="85"/>
      <c r="L168" s="85"/>
      <c r="M168" s="85"/>
      <c r="N168" s="85"/>
      <c r="O168" s="85"/>
      <c r="P168" s="85"/>
      <c r="Q168" s="85"/>
      <c r="R168" s="86"/>
      <c r="S168" s="85"/>
      <c r="T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60"/>
    </row>
    <row r="169" spans="2:37" s="56" customFormat="1" x14ac:dyDescent="0.2">
      <c r="K169" s="85"/>
      <c r="L169" s="85"/>
      <c r="M169" s="85"/>
      <c r="N169" s="85"/>
      <c r="O169" s="85"/>
      <c r="P169" s="85"/>
      <c r="Q169" s="85"/>
      <c r="R169" s="86"/>
      <c r="S169" s="85"/>
      <c r="T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60"/>
    </row>
    <row r="170" spans="2:37" s="56" customFormat="1" x14ac:dyDescent="0.2">
      <c r="K170" s="85"/>
      <c r="L170" s="85"/>
      <c r="M170" s="85"/>
      <c r="N170" s="85"/>
      <c r="O170" s="85"/>
      <c r="P170" s="85"/>
      <c r="Q170" s="85"/>
      <c r="R170" s="86"/>
      <c r="S170" s="85"/>
      <c r="T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60"/>
    </row>
    <row r="171" spans="2:37" s="56" customFormat="1" x14ac:dyDescent="0.2">
      <c r="K171" s="85"/>
      <c r="L171" s="85"/>
      <c r="M171" s="85"/>
      <c r="N171" s="85"/>
      <c r="O171" s="85"/>
      <c r="P171" s="85"/>
      <c r="Q171" s="85"/>
      <c r="R171" s="86"/>
      <c r="S171" s="85"/>
      <c r="T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60"/>
    </row>
    <row r="172" spans="2:37" s="56" customFormat="1" x14ac:dyDescent="0.2">
      <c r="K172" s="85"/>
      <c r="L172" s="85"/>
      <c r="M172" s="85"/>
      <c r="N172" s="85"/>
      <c r="O172" s="85"/>
      <c r="P172" s="85"/>
      <c r="Q172" s="85"/>
      <c r="R172" s="86"/>
      <c r="S172" s="85"/>
      <c r="T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60"/>
    </row>
    <row r="173" spans="2:37" s="56" customFormat="1" x14ac:dyDescent="0.2">
      <c r="K173" s="85"/>
      <c r="L173" s="85"/>
      <c r="M173" s="85"/>
      <c r="N173" s="85"/>
      <c r="O173" s="85"/>
      <c r="P173" s="85"/>
      <c r="Q173" s="85"/>
      <c r="R173" s="86"/>
      <c r="S173" s="85"/>
      <c r="T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60"/>
    </row>
    <row r="174" spans="2:37" s="56" customFormat="1" x14ac:dyDescent="0.2">
      <c r="K174" s="85"/>
      <c r="L174" s="85"/>
      <c r="M174" s="85"/>
      <c r="N174" s="85"/>
      <c r="O174" s="85"/>
      <c r="P174" s="85"/>
      <c r="Q174" s="85"/>
      <c r="R174" s="86"/>
      <c r="S174" s="85"/>
      <c r="T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60"/>
    </row>
    <row r="175" spans="2:37" s="56" customFormat="1" x14ac:dyDescent="0.2">
      <c r="K175" s="85"/>
      <c r="L175" s="85"/>
      <c r="M175" s="85"/>
      <c r="N175" s="85"/>
      <c r="O175" s="85"/>
      <c r="P175" s="85"/>
      <c r="Q175" s="85"/>
      <c r="R175" s="86"/>
      <c r="S175" s="85"/>
      <c r="T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60"/>
    </row>
    <row r="176" spans="2:37" s="56" customFormat="1" x14ac:dyDescent="0.2">
      <c r="K176" s="85"/>
      <c r="L176" s="85"/>
      <c r="M176" s="85"/>
      <c r="N176" s="85"/>
      <c r="O176" s="85"/>
      <c r="P176" s="85"/>
      <c r="Q176" s="85"/>
      <c r="R176" s="86"/>
      <c r="S176" s="85"/>
      <c r="T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60"/>
    </row>
  </sheetData>
  <mergeCells count="49">
    <mergeCell ref="C46:J46"/>
    <mergeCell ref="K46:Q46"/>
    <mergeCell ref="V46:AC46"/>
    <mergeCell ref="AD46:AJ46"/>
    <mergeCell ref="AH6:AH7"/>
    <mergeCell ref="AI6:AI7"/>
    <mergeCell ref="C8:J8"/>
    <mergeCell ref="K8:Q8"/>
    <mergeCell ref="V8:AC8"/>
    <mergeCell ref="AD8:AJ8"/>
    <mergeCell ref="V6:V7"/>
    <mergeCell ref="X6:X7"/>
    <mergeCell ref="AE6:AE7"/>
    <mergeCell ref="AF6:AF7"/>
    <mergeCell ref="AG6:AG7"/>
    <mergeCell ref="AD4:AJ4"/>
    <mergeCell ref="AK4:AL7"/>
    <mergeCell ref="C5:C7"/>
    <mergeCell ref="D5:D7"/>
    <mergeCell ref="E5:H5"/>
    <mergeCell ref="I5:I6"/>
    <mergeCell ref="J5:J6"/>
    <mergeCell ref="K5:K7"/>
    <mergeCell ref="W5:W7"/>
    <mergeCell ref="X5:Z5"/>
    <mergeCell ref="W4:AC4"/>
    <mergeCell ref="AA6:AA7"/>
    <mergeCell ref="AB6:AB7"/>
    <mergeCell ref="AC6:AC7"/>
    <mergeCell ref="AJ6:AJ7"/>
    <mergeCell ref="AD5:AD7"/>
    <mergeCell ref="A4:B7"/>
    <mergeCell ref="D4:J4"/>
    <mergeCell ref="K4:Q4"/>
    <mergeCell ref="R4:S7"/>
    <mergeCell ref="T4:U7"/>
    <mergeCell ref="E6:E7"/>
    <mergeCell ref="L6:L7"/>
    <mergeCell ref="M6:M7"/>
    <mergeCell ref="N6:N7"/>
    <mergeCell ref="O6:O7"/>
    <mergeCell ref="P6:P7"/>
    <mergeCell ref="Q6:Q7"/>
    <mergeCell ref="AD2:AL2"/>
    <mergeCell ref="A1:J1"/>
    <mergeCell ref="T1:AC1"/>
    <mergeCell ref="A2:J2"/>
    <mergeCell ref="K2:S2"/>
    <mergeCell ref="T2:AC2"/>
  </mergeCells>
  <hyperlinks>
    <hyperlink ref="AD2:AF2" location="Inhaltsverzeichnis!B22" display="2.4 Wirtschaftszweig N" xr:uid="{5992C951-E564-43B3-947E-316EDE83B452}"/>
    <hyperlink ref="A1:F1" location="Inhaltsverzeichnis!B17" display="2. Nominaler Umsatzindex im Land Berlin nach Wirtschaftsbereichen" xr:uid="{CB6FC816-C2A5-449E-BFCB-E5C9BCFADE19}"/>
    <hyperlink ref="K2:M2" location="Inhaltsverzeichnis!B19" display="2.2 Wirtschaftszweig J" xr:uid="{C4FC2F76-2E94-417C-AA72-4680DB2AF3B3}"/>
    <hyperlink ref="A2:E2" location="Inhaltsverzeichnis!B18" display="2.1 Wirtschaftszweig H" xr:uid="{2D86F95E-C5C6-4D7F-8157-B34533D718BB}"/>
    <hyperlink ref="T2:X2" location="Inhaltsverzeichnis!B20" display="2.3 Wirtschaftszweig L und M" xr:uid="{50CF96D9-3274-4478-AEAA-A549417FD197}"/>
    <hyperlink ref="A2:J2" location="Inhaltsverzeichnis!B16" display="    Wirtschaftszweig H" xr:uid="{A35F9552-CC38-42ED-815F-5F8053F4309B}"/>
    <hyperlink ref="K2:S2" location="Inhaltsverzeichnis!B17" display="Wirtschaftszweig J" xr:uid="{1DA89450-57CD-4528-B755-BD276670A402}"/>
    <hyperlink ref="T2:AC2" location="Inhaltsverzeichnis!B18" display="    Wirtschaftszweig L und M" xr:uid="{AD0A280D-C10B-43F6-9655-B4A330A3B3CD}"/>
    <hyperlink ref="AD2:AL2" location="Inhaltsverzeichnis!B20" display="Wirtschaftszweig N" xr:uid="{0495FB56-4555-43AF-BFB7-36B3C7A3884C}"/>
  </hyperlinks>
  <pageMargins left="0.59055118110236227" right="0.59055118110236227" top="0.78740157480314965" bottom="0.59055118110236227" header="0.31496062992125984" footer="0.23622047244094491"/>
  <pageSetup paperSize="9" firstPageNumber="8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03/26 –  Berlin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62DFA-F87A-4EDE-A9C5-AD66ACE9BC9A}">
  <sheetPr codeName="Tabelle6"/>
  <dimension ref="A1:AL176"/>
  <sheetViews>
    <sheetView zoomScaleNormal="100" workbookViewId="0">
      <pane ySplit="7" topLeftCell="A8" activePane="bottomLeft" state="frozen"/>
      <selection pane="bottomLeft" activeCell="AD8" sqref="AD8:AJ8"/>
    </sheetView>
  </sheetViews>
  <sheetFormatPr baseColWidth="10" defaultColWidth="9.28515625" defaultRowHeight="12.75" x14ac:dyDescent="0.2"/>
  <cols>
    <col min="1" max="1" width="4" style="85" customWidth="1"/>
    <col min="2" max="2" width="7.7109375" style="85" customWidth="1"/>
    <col min="3" max="3" width="10.7109375" style="85" customWidth="1"/>
    <col min="4" max="4" width="5.85546875" style="85" customWidth="1"/>
    <col min="5" max="5" width="11.7109375" style="85" customWidth="1"/>
    <col min="6" max="6" width="9.7109375" style="85" customWidth="1"/>
    <col min="7" max="7" width="7.28515625" style="85" customWidth="1"/>
    <col min="8" max="8" width="6.28515625" style="85" customWidth="1"/>
    <col min="9" max="10" width="10" style="85" customWidth="1"/>
    <col min="11" max="11" width="7.7109375" style="85" customWidth="1"/>
    <col min="12" max="12" width="6.28515625" style="85" customWidth="1"/>
    <col min="13" max="13" width="14.85546875" style="85" customWidth="1"/>
    <col min="14" max="14" width="6.140625" style="85" customWidth="1"/>
    <col min="15" max="15" width="5.85546875" style="85" customWidth="1"/>
    <col min="16" max="16" width="9.140625" style="85" customWidth="1"/>
    <col min="17" max="17" width="8.7109375" style="85" customWidth="1"/>
    <col min="18" max="18" width="6.7109375" style="86" customWidth="1"/>
    <col min="19" max="19" width="7.7109375" style="85" customWidth="1"/>
    <col min="20" max="20" width="4" style="85" customWidth="1"/>
    <col min="21" max="21" width="7.7109375" style="85" customWidth="1"/>
    <col min="22" max="22" width="6" style="85" customWidth="1"/>
    <col min="23" max="23" width="8" style="85" customWidth="1"/>
    <col min="24" max="24" width="12.28515625" style="85" customWidth="1"/>
    <col min="25" max="25" width="8.42578125" style="85" customWidth="1"/>
    <col min="26" max="26" width="7.42578125" style="85" customWidth="1"/>
    <col min="27" max="27" width="9.85546875" style="85" customWidth="1"/>
    <col min="28" max="28" width="6" style="85" customWidth="1"/>
    <col min="29" max="29" width="6.28515625" style="85" customWidth="1"/>
    <col min="30" max="30" width="6.5703125" style="85" customWidth="1"/>
    <col min="31" max="31" width="6" style="85" customWidth="1"/>
    <col min="32" max="32" width="8.5703125" style="85" customWidth="1"/>
    <col min="33" max="33" width="10.7109375" style="85" customWidth="1"/>
    <col min="34" max="34" width="8.7109375" style="85" customWidth="1"/>
    <col min="35" max="35" width="9.42578125" style="85" customWidth="1"/>
    <col min="36" max="36" width="12.140625" style="85" customWidth="1"/>
    <col min="37" max="37" width="6.7109375" style="86" customWidth="1"/>
    <col min="38" max="38" width="7.7109375" style="85" customWidth="1"/>
    <col min="39" max="16384" width="9.28515625" style="85"/>
  </cols>
  <sheetData>
    <row r="1" spans="1:38" s="58" customFormat="1" ht="12" customHeight="1" x14ac:dyDescent="0.2">
      <c r="A1" s="111" t="s">
        <v>128</v>
      </c>
      <c r="B1" s="111"/>
      <c r="C1" s="111"/>
      <c r="D1" s="111"/>
      <c r="E1" s="111"/>
      <c r="F1" s="111"/>
      <c r="G1" s="111"/>
      <c r="H1" s="111"/>
      <c r="I1" s="111"/>
      <c r="J1" s="111"/>
      <c r="K1" s="45"/>
      <c r="L1" s="87"/>
      <c r="M1" s="87"/>
      <c r="N1" s="88"/>
      <c r="O1" s="88"/>
      <c r="P1" s="88"/>
      <c r="Q1" s="88"/>
      <c r="R1" s="89"/>
      <c r="S1" s="88"/>
      <c r="T1" s="113" t="s">
        <v>128</v>
      </c>
      <c r="U1" s="113"/>
      <c r="V1" s="113"/>
      <c r="W1" s="113"/>
      <c r="X1" s="113"/>
      <c r="Y1" s="113"/>
      <c r="Z1" s="113"/>
      <c r="AA1" s="113"/>
      <c r="AB1" s="113"/>
      <c r="AC1" s="113"/>
      <c r="AD1" s="45"/>
      <c r="AE1" s="47"/>
      <c r="AF1" s="47"/>
      <c r="AG1" s="56"/>
      <c r="AH1" s="56"/>
      <c r="AI1" s="56"/>
      <c r="AJ1" s="56"/>
      <c r="AK1" s="60"/>
    </row>
    <row r="2" spans="1:38" s="56" customFormat="1" ht="12" customHeight="1" x14ac:dyDescent="0.2">
      <c r="A2" s="111" t="s">
        <v>62</v>
      </c>
      <c r="B2" s="111"/>
      <c r="C2" s="111"/>
      <c r="D2" s="111"/>
      <c r="E2" s="111"/>
      <c r="F2" s="111"/>
      <c r="G2" s="111"/>
      <c r="H2" s="111"/>
      <c r="I2" s="111"/>
      <c r="J2" s="111"/>
      <c r="K2" s="111" t="s">
        <v>122</v>
      </c>
      <c r="L2" s="111"/>
      <c r="M2" s="111"/>
      <c r="N2" s="111"/>
      <c r="O2" s="111"/>
      <c r="P2" s="111"/>
      <c r="Q2" s="111"/>
      <c r="R2" s="111"/>
      <c r="S2" s="111"/>
      <c r="T2" s="111" t="s">
        <v>125</v>
      </c>
      <c r="U2" s="111"/>
      <c r="V2" s="111"/>
      <c r="W2" s="111"/>
      <c r="X2" s="111"/>
      <c r="Y2" s="111"/>
      <c r="Z2" s="111"/>
      <c r="AA2" s="111"/>
      <c r="AB2" s="111"/>
      <c r="AC2" s="111"/>
      <c r="AD2" s="111" t="s">
        <v>123</v>
      </c>
      <c r="AE2" s="111"/>
      <c r="AF2" s="111"/>
      <c r="AG2" s="111"/>
      <c r="AH2" s="111"/>
      <c r="AI2" s="111"/>
      <c r="AJ2" s="111"/>
      <c r="AK2" s="111"/>
      <c r="AL2" s="111"/>
    </row>
    <row r="3" spans="1:38" s="56" customFormat="1" ht="3.75" customHeight="1" x14ac:dyDescent="0.2">
      <c r="K3" s="59"/>
      <c r="R3" s="60"/>
      <c r="AK3" s="60"/>
    </row>
    <row r="4" spans="1:38" s="56" customFormat="1" ht="12" customHeight="1" x14ac:dyDescent="0.2">
      <c r="A4" s="114" t="s">
        <v>63</v>
      </c>
      <c r="B4" s="115"/>
      <c r="C4" s="61" t="s">
        <v>64</v>
      </c>
      <c r="D4" s="120" t="s">
        <v>65</v>
      </c>
      <c r="E4" s="121"/>
      <c r="F4" s="121"/>
      <c r="G4" s="121"/>
      <c r="H4" s="121"/>
      <c r="I4" s="121"/>
      <c r="J4" s="121"/>
      <c r="K4" s="122" t="s">
        <v>66</v>
      </c>
      <c r="L4" s="122"/>
      <c r="M4" s="122"/>
      <c r="N4" s="122"/>
      <c r="O4" s="122"/>
      <c r="P4" s="122"/>
      <c r="Q4" s="122"/>
      <c r="R4" s="123" t="s">
        <v>63</v>
      </c>
      <c r="S4" s="114"/>
      <c r="T4" s="114" t="s">
        <v>63</v>
      </c>
      <c r="U4" s="115"/>
      <c r="V4" s="62" t="s">
        <v>67</v>
      </c>
      <c r="W4" s="126" t="s">
        <v>68</v>
      </c>
      <c r="X4" s="122"/>
      <c r="Y4" s="122"/>
      <c r="Z4" s="122"/>
      <c r="AA4" s="122"/>
      <c r="AB4" s="122"/>
      <c r="AC4" s="122"/>
      <c r="AD4" s="122" t="s">
        <v>69</v>
      </c>
      <c r="AE4" s="122"/>
      <c r="AF4" s="122"/>
      <c r="AG4" s="122"/>
      <c r="AH4" s="122"/>
      <c r="AI4" s="122"/>
      <c r="AJ4" s="122"/>
      <c r="AK4" s="123" t="s">
        <v>63</v>
      </c>
      <c r="AL4" s="114"/>
    </row>
    <row r="5" spans="1:38" s="56" customFormat="1" ht="12" customHeight="1" x14ac:dyDescent="0.2">
      <c r="A5" s="116"/>
      <c r="B5" s="117"/>
      <c r="C5" s="127" t="s">
        <v>39</v>
      </c>
      <c r="D5" s="130" t="s">
        <v>70</v>
      </c>
      <c r="E5" s="126" t="s">
        <v>71</v>
      </c>
      <c r="F5" s="122"/>
      <c r="G5" s="122"/>
      <c r="H5" s="133"/>
      <c r="I5" s="134">
        <v>52</v>
      </c>
      <c r="J5" s="136">
        <v>53</v>
      </c>
      <c r="K5" s="115" t="s">
        <v>72</v>
      </c>
      <c r="L5" s="21">
        <v>58</v>
      </c>
      <c r="M5" s="21">
        <v>59</v>
      </c>
      <c r="N5" s="21">
        <v>60</v>
      </c>
      <c r="O5" s="21">
        <v>61</v>
      </c>
      <c r="P5" s="21">
        <v>62</v>
      </c>
      <c r="Q5" s="63">
        <v>63</v>
      </c>
      <c r="R5" s="124"/>
      <c r="S5" s="116"/>
      <c r="T5" s="116"/>
      <c r="U5" s="117"/>
      <c r="V5" s="62" t="s">
        <v>73</v>
      </c>
      <c r="W5" s="130" t="s">
        <v>74</v>
      </c>
      <c r="X5" s="126" t="s">
        <v>75</v>
      </c>
      <c r="Y5" s="122"/>
      <c r="Z5" s="133"/>
      <c r="AA5" s="21">
        <v>71</v>
      </c>
      <c r="AB5" s="21">
        <v>73</v>
      </c>
      <c r="AC5" s="64">
        <v>74</v>
      </c>
      <c r="AD5" s="115" t="s">
        <v>76</v>
      </c>
      <c r="AE5" s="62" t="s">
        <v>77</v>
      </c>
      <c r="AF5" s="21">
        <v>78</v>
      </c>
      <c r="AG5" s="21" t="s">
        <v>78</v>
      </c>
      <c r="AH5" s="21" t="s">
        <v>79</v>
      </c>
      <c r="AI5" s="21" t="s">
        <v>80</v>
      </c>
      <c r="AJ5" s="64">
        <v>82</v>
      </c>
      <c r="AK5" s="124"/>
      <c r="AL5" s="116"/>
    </row>
    <row r="6" spans="1:38" s="56" customFormat="1" ht="12" customHeight="1" x14ac:dyDescent="0.2">
      <c r="A6" s="116"/>
      <c r="B6" s="117"/>
      <c r="C6" s="128"/>
      <c r="D6" s="131"/>
      <c r="E6" s="130" t="s">
        <v>81</v>
      </c>
      <c r="F6" s="65">
        <v>49</v>
      </c>
      <c r="G6" s="21">
        <v>50</v>
      </c>
      <c r="H6" s="21">
        <v>51</v>
      </c>
      <c r="I6" s="135"/>
      <c r="J6" s="137"/>
      <c r="K6" s="117"/>
      <c r="L6" s="130" t="s">
        <v>82</v>
      </c>
      <c r="M6" s="140" t="s">
        <v>83</v>
      </c>
      <c r="N6" s="130" t="s">
        <v>84</v>
      </c>
      <c r="O6" s="130" t="s">
        <v>85</v>
      </c>
      <c r="P6" s="130" t="s">
        <v>86</v>
      </c>
      <c r="Q6" s="123" t="s">
        <v>87</v>
      </c>
      <c r="R6" s="124"/>
      <c r="S6" s="116"/>
      <c r="T6" s="116"/>
      <c r="U6" s="117"/>
      <c r="V6" s="142" t="s">
        <v>88</v>
      </c>
      <c r="W6" s="131"/>
      <c r="X6" s="149" t="s">
        <v>131</v>
      </c>
      <c r="Y6" s="21">
        <v>69</v>
      </c>
      <c r="Z6" s="21" t="s">
        <v>89</v>
      </c>
      <c r="AA6" s="149" t="s">
        <v>90</v>
      </c>
      <c r="AB6" s="130" t="s">
        <v>91</v>
      </c>
      <c r="AC6" s="123" t="s">
        <v>92</v>
      </c>
      <c r="AD6" s="117"/>
      <c r="AE6" s="138" t="s">
        <v>93</v>
      </c>
      <c r="AF6" s="138" t="s">
        <v>94</v>
      </c>
      <c r="AG6" s="138" t="s">
        <v>95</v>
      </c>
      <c r="AH6" s="138" t="s">
        <v>96</v>
      </c>
      <c r="AI6" s="138" t="s">
        <v>97</v>
      </c>
      <c r="AJ6" s="145" t="s">
        <v>98</v>
      </c>
      <c r="AK6" s="124"/>
      <c r="AL6" s="116"/>
    </row>
    <row r="7" spans="1:38" s="56" customFormat="1" ht="42.6" customHeight="1" x14ac:dyDescent="0.2">
      <c r="A7" s="118"/>
      <c r="B7" s="119"/>
      <c r="C7" s="129"/>
      <c r="D7" s="132"/>
      <c r="E7" s="132"/>
      <c r="F7" s="66" t="s">
        <v>129</v>
      </c>
      <c r="G7" s="66" t="s">
        <v>99</v>
      </c>
      <c r="H7" s="66" t="s">
        <v>100</v>
      </c>
      <c r="I7" s="66" t="s">
        <v>130</v>
      </c>
      <c r="J7" s="67" t="s">
        <v>121</v>
      </c>
      <c r="K7" s="119"/>
      <c r="L7" s="132"/>
      <c r="M7" s="141"/>
      <c r="N7" s="132"/>
      <c r="O7" s="132"/>
      <c r="P7" s="132"/>
      <c r="Q7" s="125"/>
      <c r="R7" s="125"/>
      <c r="S7" s="118"/>
      <c r="T7" s="118"/>
      <c r="U7" s="119"/>
      <c r="V7" s="143"/>
      <c r="W7" s="132"/>
      <c r="X7" s="129"/>
      <c r="Y7" s="68" t="s">
        <v>101</v>
      </c>
      <c r="Z7" s="66" t="s">
        <v>102</v>
      </c>
      <c r="AA7" s="129"/>
      <c r="AB7" s="132"/>
      <c r="AC7" s="125"/>
      <c r="AD7" s="119"/>
      <c r="AE7" s="139"/>
      <c r="AF7" s="139"/>
      <c r="AG7" s="139"/>
      <c r="AH7" s="139"/>
      <c r="AI7" s="139"/>
      <c r="AJ7" s="146"/>
      <c r="AK7" s="125"/>
      <c r="AL7" s="118"/>
    </row>
    <row r="8" spans="1:38" s="69" customFormat="1" ht="12" customHeight="1" x14ac:dyDescent="0.2">
      <c r="B8" s="70"/>
      <c r="C8" s="147" t="s">
        <v>137</v>
      </c>
      <c r="D8" s="147"/>
      <c r="E8" s="147"/>
      <c r="F8" s="147"/>
      <c r="G8" s="147"/>
      <c r="H8" s="147"/>
      <c r="I8" s="147"/>
      <c r="J8" s="147"/>
      <c r="K8" s="148" t="s">
        <v>137</v>
      </c>
      <c r="L8" s="148"/>
      <c r="M8" s="148"/>
      <c r="N8" s="148"/>
      <c r="O8" s="148"/>
      <c r="P8" s="148"/>
      <c r="Q8" s="148"/>
      <c r="R8" s="91"/>
      <c r="S8" s="70"/>
      <c r="T8" s="20"/>
      <c r="U8" s="70"/>
      <c r="V8" s="147" t="s">
        <v>137</v>
      </c>
      <c r="W8" s="147"/>
      <c r="X8" s="147"/>
      <c r="Y8" s="147"/>
      <c r="Z8" s="147"/>
      <c r="AA8" s="147"/>
      <c r="AB8" s="147"/>
      <c r="AC8" s="147"/>
      <c r="AD8" s="148" t="s">
        <v>137</v>
      </c>
      <c r="AE8" s="148"/>
      <c r="AF8" s="148"/>
      <c r="AG8" s="148"/>
      <c r="AH8" s="148"/>
      <c r="AI8" s="148"/>
      <c r="AJ8" s="148"/>
      <c r="AK8" s="71"/>
      <c r="AL8" s="70"/>
    </row>
    <row r="9" spans="1:38" s="77" customFormat="1" ht="12" customHeight="1" x14ac:dyDescent="0.2">
      <c r="A9" s="76">
        <v>2025</v>
      </c>
      <c r="B9" s="73" t="s">
        <v>103</v>
      </c>
      <c r="C9" s="74">
        <v>127.11</v>
      </c>
      <c r="D9" s="74">
        <v>128.05000000000001</v>
      </c>
      <c r="E9" s="74">
        <v>106.29</v>
      </c>
      <c r="F9" s="74">
        <v>118.45</v>
      </c>
      <c r="G9" s="74">
        <v>78.25</v>
      </c>
      <c r="H9" s="74">
        <v>35.82</v>
      </c>
      <c r="I9" s="74">
        <v>153.1</v>
      </c>
      <c r="J9" s="74">
        <v>183.36</v>
      </c>
      <c r="K9" s="74">
        <v>163.69</v>
      </c>
      <c r="L9" s="74">
        <v>102.97</v>
      </c>
      <c r="M9" s="74">
        <v>140.81</v>
      </c>
      <c r="N9" s="74">
        <v>114.49</v>
      </c>
      <c r="O9" s="74">
        <v>74.739999999999995</v>
      </c>
      <c r="P9" s="74">
        <v>209.09</v>
      </c>
      <c r="Q9" s="74">
        <v>151.27000000000001</v>
      </c>
      <c r="R9" s="75">
        <v>2025</v>
      </c>
      <c r="S9" s="73" t="s">
        <v>103</v>
      </c>
      <c r="T9" s="76">
        <v>2025</v>
      </c>
      <c r="U9" s="73" t="s">
        <v>103</v>
      </c>
      <c r="V9" s="74">
        <v>101.18</v>
      </c>
      <c r="W9" s="74">
        <v>136.24</v>
      </c>
      <c r="X9" s="74">
        <v>139.06</v>
      </c>
      <c r="Y9" s="74">
        <v>122.16</v>
      </c>
      <c r="Z9" s="74">
        <v>173.5</v>
      </c>
      <c r="AA9" s="74">
        <v>134.35</v>
      </c>
      <c r="AB9" s="74">
        <v>118.89</v>
      </c>
      <c r="AC9" s="74">
        <v>156.78</v>
      </c>
      <c r="AD9" s="74">
        <v>109</v>
      </c>
      <c r="AE9" s="74">
        <v>134.93</v>
      </c>
      <c r="AF9" s="74">
        <v>73.89</v>
      </c>
      <c r="AG9" s="74">
        <v>119.67</v>
      </c>
      <c r="AH9" s="74">
        <v>122.36</v>
      </c>
      <c r="AI9" s="74">
        <v>122.48</v>
      </c>
      <c r="AJ9" s="74">
        <v>114.1</v>
      </c>
      <c r="AK9" s="75">
        <v>2025</v>
      </c>
      <c r="AL9" s="73" t="s">
        <v>103</v>
      </c>
    </row>
    <row r="10" spans="1:38" s="77" customFormat="1" ht="12" customHeight="1" x14ac:dyDescent="0.2">
      <c r="B10" s="73" t="s">
        <v>104</v>
      </c>
      <c r="C10" s="74">
        <v>125.91</v>
      </c>
      <c r="D10" s="74">
        <v>126.44</v>
      </c>
      <c r="E10" s="74">
        <v>105.89</v>
      </c>
      <c r="F10" s="74">
        <v>118.28</v>
      </c>
      <c r="G10" s="74">
        <v>81.59</v>
      </c>
      <c r="H10" s="74">
        <v>33.81</v>
      </c>
      <c r="I10" s="74">
        <v>152.07</v>
      </c>
      <c r="J10" s="74">
        <v>176.11</v>
      </c>
      <c r="K10" s="74">
        <v>161.71</v>
      </c>
      <c r="L10" s="74">
        <v>105.69</v>
      </c>
      <c r="M10" s="74">
        <v>140.88</v>
      </c>
      <c r="N10" s="74">
        <v>119.09</v>
      </c>
      <c r="O10" s="74">
        <v>75.790000000000006</v>
      </c>
      <c r="P10" s="74">
        <v>203.39</v>
      </c>
      <c r="Q10" s="74">
        <v>152.46</v>
      </c>
      <c r="R10" s="82"/>
      <c r="S10" s="73" t="s">
        <v>104</v>
      </c>
      <c r="T10" s="74"/>
      <c r="U10" s="73" t="s">
        <v>104</v>
      </c>
      <c r="V10" s="74">
        <v>101.58</v>
      </c>
      <c r="W10" s="74">
        <v>136.99</v>
      </c>
      <c r="X10" s="74">
        <v>140.28</v>
      </c>
      <c r="Y10" s="74">
        <v>122.25</v>
      </c>
      <c r="Z10" s="74">
        <v>177.04</v>
      </c>
      <c r="AA10" s="74">
        <v>133.87</v>
      </c>
      <c r="AB10" s="74">
        <v>120.41</v>
      </c>
      <c r="AC10" s="74">
        <v>158.34</v>
      </c>
      <c r="AD10" s="74">
        <v>106.92</v>
      </c>
      <c r="AE10" s="74">
        <v>131.63</v>
      </c>
      <c r="AF10" s="74">
        <v>77.010000000000005</v>
      </c>
      <c r="AG10" s="74">
        <v>122.25</v>
      </c>
      <c r="AH10" s="74">
        <v>126.08</v>
      </c>
      <c r="AI10" s="74">
        <v>114.85</v>
      </c>
      <c r="AJ10" s="74">
        <v>112.23</v>
      </c>
      <c r="AK10" s="74"/>
      <c r="AL10" s="73" t="s">
        <v>104</v>
      </c>
    </row>
    <row r="11" spans="1:38" s="77" customFormat="1" ht="12" customHeight="1" x14ac:dyDescent="0.2">
      <c r="B11" s="73" t="s">
        <v>105</v>
      </c>
      <c r="C11" s="74">
        <v>126.47</v>
      </c>
      <c r="D11" s="74">
        <v>126.77</v>
      </c>
      <c r="E11" s="74">
        <v>107.45</v>
      </c>
      <c r="F11" s="74">
        <v>120.54</v>
      </c>
      <c r="G11" s="74">
        <v>99.7</v>
      </c>
      <c r="H11" s="74">
        <v>29.79</v>
      </c>
      <c r="I11" s="74">
        <v>150.52000000000001</v>
      </c>
      <c r="J11" s="74">
        <v>173.96</v>
      </c>
      <c r="K11" s="74">
        <v>163.95</v>
      </c>
      <c r="L11" s="74">
        <v>106.87</v>
      </c>
      <c r="M11" s="74">
        <v>135.47999999999999</v>
      </c>
      <c r="N11" s="74">
        <v>115.88</v>
      </c>
      <c r="O11" s="74">
        <v>76.77</v>
      </c>
      <c r="P11" s="74">
        <v>205.56</v>
      </c>
      <c r="Q11" s="74">
        <v>162.87</v>
      </c>
      <c r="R11" s="82"/>
      <c r="S11" s="73" t="s">
        <v>105</v>
      </c>
      <c r="T11" s="74"/>
      <c r="U11" s="73" t="s">
        <v>105</v>
      </c>
      <c r="V11" s="74">
        <v>101.27</v>
      </c>
      <c r="W11" s="74">
        <v>136.03</v>
      </c>
      <c r="X11" s="74">
        <v>138.52000000000001</v>
      </c>
      <c r="Y11" s="74">
        <v>118.92</v>
      </c>
      <c r="Z11" s="74">
        <v>178.49</v>
      </c>
      <c r="AA11" s="74">
        <v>133.72999999999999</v>
      </c>
      <c r="AB11" s="74">
        <v>118.37</v>
      </c>
      <c r="AC11" s="74">
        <v>161.13999999999999</v>
      </c>
      <c r="AD11" s="74">
        <v>107.79</v>
      </c>
      <c r="AE11" s="74">
        <v>127.49</v>
      </c>
      <c r="AF11" s="74">
        <v>80.56</v>
      </c>
      <c r="AG11" s="74">
        <v>124.54</v>
      </c>
      <c r="AH11" s="74">
        <v>125.12</v>
      </c>
      <c r="AI11" s="74">
        <v>117.08</v>
      </c>
      <c r="AJ11" s="74">
        <v>109.14</v>
      </c>
      <c r="AK11" s="74"/>
      <c r="AL11" s="73" t="s">
        <v>105</v>
      </c>
    </row>
    <row r="12" spans="1:38" s="77" customFormat="1" ht="12" customHeight="1" x14ac:dyDescent="0.2">
      <c r="B12" s="73" t="s">
        <v>106</v>
      </c>
      <c r="C12" s="74">
        <v>126.75</v>
      </c>
      <c r="D12" s="74">
        <v>132.29</v>
      </c>
      <c r="E12" s="74">
        <v>116.88</v>
      </c>
      <c r="F12" s="74">
        <v>132.97999999999999</v>
      </c>
      <c r="G12" s="74">
        <v>91.47</v>
      </c>
      <c r="H12" s="74">
        <v>22.63</v>
      </c>
      <c r="I12" s="74">
        <v>150.68</v>
      </c>
      <c r="J12" s="74">
        <v>170.62</v>
      </c>
      <c r="K12" s="74">
        <v>161.31</v>
      </c>
      <c r="L12" s="74">
        <v>105.78</v>
      </c>
      <c r="M12" s="74">
        <v>135.22999999999999</v>
      </c>
      <c r="N12" s="74">
        <v>113.39</v>
      </c>
      <c r="O12" s="74">
        <v>70.87</v>
      </c>
      <c r="P12" s="74">
        <v>203.52</v>
      </c>
      <c r="Q12" s="74">
        <v>157.35</v>
      </c>
      <c r="R12" s="82"/>
      <c r="S12" s="73" t="s">
        <v>106</v>
      </c>
      <c r="T12" s="74"/>
      <c r="U12" s="73" t="s">
        <v>106</v>
      </c>
      <c r="V12" s="74">
        <v>100.95</v>
      </c>
      <c r="W12" s="74">
        <v>137.53</v>
      </c>
      <c r="X12" s="74">
        <v>139.76</v>
      </c>
      <c r="Y12" s="74">
        <v>120.89</v>
      </c>
      <c r="Z12" s="74">
        <v>178.23</v>
      </c>
      <c r="AA12" s="74">
        <v>135.59</v>
      </c>
      <c r="AB12" s="74">
        <v>120.02</v>
      </c>
      <c r="AC12" s="74">
        <v>162.58000000000001</v>
      </c>
      <c r="AD12" s="74">
        <v>106.44</v>
      </c>
      <c r="AE12" s="74">
        <v>123.98</v>
      </c>
      <c r="AF12" s="74">
        <v>79.97</v>
      </c>
      <c r="AG12" s="74">
        <v>123.86</v>
      </c>
      <c r="AH12" s="74">
        <v>125.26</v>
      </c>
      <c r="AI12" s="74">
        <v>114.55</v>
      </c>
      <c r="AJ12" s="74">
        <v>108.48</v>
      </c>
      <c r="AK12" s="74"/>
      <c r="AL12" s="73" t="s">
        <v>106</v>
      </c>
    </row>
    <row r="13" spans="1:38" s="77" customFormat="1" ht="12" customHeight="1" x14ac:dyDescent="0.2">
      <c r="B13" s="73" t="s">
        <v>107</v>
      </c>
      <c r="C13" s="74">
        <v>126.89</v>
      </c>
      <c r="D13" s="74">
        <v>132.55000000000001</v>
      </c>
      <c r="E13" s="74">
        <v>118.16</v>
      </c>
      <c r="F13" s="74">
        <v>134.66</v>
      </c>
      <c r="G13" s="74">
        <v>95.58</v>
      </c>
      <c r="H13" s="74">
        <v>21.31</v>
      </c>
      <c r="I13" s="74">
        <v>149.30000000000001</v>
      </c>
      <c r="J13" s="74">
        <v>168.89</v>
      </c>
      <c r="K13" s="74">
        <v>159.84</v>
      </c>
      <c r="L13" s="74">
        <v>105.52</v>
      </c>
      <c r="M13" s="74">
        <v>133.75</v>
      </c>
      <c r="N13" s="74">
        <v>116.95</v>
      </c>
      <c r="O13" s="74">
        <v>71.41</v>
      </c>
      <c r="P13" s="74">
        <v>201.55</v>
      </c>
      <c r="Q13" s="74">
        <v>154.01</v>
      </c>
      <c r="R13" s="82"/>
      <c r="S13" s="73" t="s">
        <v>107</v>
      </c>
      <c r="T13" s="74"/>
      <c r="U13" s="73" t="s">
        <v>107</v>
      </c>
      <c r="V13" s="74">
        <v>100.78</v>
      </c>
      <c r="W13" s="74">
        <v>136.82</v>
      </c>
      <c r="X13" s="74">
        <v>140.12</v>
      </c>
      <c r="Y13" s="74">
        <v>121.01</v>
      </c>
      <c r="Z13" s="74">
        <v>179.09</v>
      </c>
      <c r="AA13" s="74">
        <v>134.46</v>
      </c>
      <c r="AB13" s="74">
        <v>118.67</v>
      </c>
      <c r="AC13" s="74">
        <v>157.63</v>
      </c>
      <c r="AD13" s="74">
        <v>107.91</v>
      </c>
      <c r="AE13" s="74">
        <v>125.02</v>
      </c>
      <c r="AF13" s="74">
        <v>81.61</v>
      </c>
      <c r="AG13" s="74">
        <v>123.4</v>
      </c>
      <c r="AH13" s="74">
        <v>126.97</v>
      </c>
      <c r="AI13" s="74">
        <v>117.05</v>
      </c>
      <c r="AJ13" s="74">
        <v>108.24</v>
      </c>
      <c r="AK13" s="74"/>
      <c r="AL13" s="73" t="s">
        <v>107</v>
      </c>
    </row>
    <row r="14" spans="1:38" s="77" customFormat="1" ht="12" customHeight="1" x14ac:dyDescent="0.2">
      <c r="B14" s="73" t="s">
        <v>108</v>
      </c>
      <c r="C14" s="74">
        <v>127.58</v>
      </c>
      <c r="D14" s="74">
        <v>132.87</v>
      </c>
      <c r="E14" s="74">
        <v>119.61</v>
      </c>
      <c r="F14" s="74">
        <v>136.58000000000001</v>
      </c>
      <c r="G14" s="74">
        <v>99.87</v>
      </c>
      <c r="H14" s="74">
        <v>19.739999999999998</v>
      </c>
      <c r="I14" s="74">
        <v>145.6</v>
      </c>
      <c r="J14" s="74">
        <v>169.77</v>
      </c>
      <c r="K14" s="74">
        <v>161.32</v>
      </c>
      <c r="L14" s="74">
        <v>105.36</v>
      </c>
      <c r="M14" s="74">
        <v>137.94</v>
      </c>
      <c r="N14" s="74">
        <v>115.82</v>
      </c>
      <c r="O14" s="74">
        <v>77.84</v>
      </c>
      <c r="P14" s="74">
        <v>202.97</v>
      </c>
      <c r="Q14" s="74">
        <v>152.96</v>
      </c>
      <c r="R14" s="82"/>
      <c r="S14" s="73" t="s">
        <v>108</v>
      </c>
      <c r="T14" s="74"/>
      <c r="U14" s="73" t="s">
        <v>108</v>
      </c>
      <c r="V14" s="74">
        <v>99.77</v>
      </c>
      <c r="W14" s="74">
        <v>136.82</v>
      </c>
      <c r="X14" s="74">
        <v>140.07</v>
      </c>
      <c r="Y14" s="74">
        <v>120.08</v>
      </c>
      <c r="Z14" s="74">
        <v>180.83</v>
      </c>
      <c r="AA14" s="74">
        <v>135.68</v>
      </c>
      <c r="AB14" s="74">
        <v>115.3</v>
      </c>
      <c r="AC14" s="74">
        <v>158.54</v>
      </c>
      <c r="AD14" s="74">
        <v>109.18</v>
      </c>
      <c r="AE14" s="74">
        <v>124.7</v>
      </c>
      <c r="AF14" s="74">
        <v>88.21</v>
      </c>
      <c r="AG14" s="74">
        <v>121.46</v>
      </c>
      <c r="AH14" s="74">
        <v>129.94999999999999</v>
      </c>
      <c r="AI14" s="74">
        <v>116.71</v>
      </c>
      <c r="AJ14" s="74">
        <v>106.03</v>
      </c>
      <c r="AK14" s="74"/>
      <c r="AL14" s="73" t="s">
        <v>108</v>
      </c>
    </row>
    <row r="15" spans="1:38" s="77" customFormat="1" ht="12" customHeight="1" x14ac:dyDescent="0.2">
      <c r="B15" s="73" t="s">
        <v>109</v>
      </c>
      <c r="C15" s="74">
        <v>126.93</v>
      </c>
      <c r="D15" s="74">
        <v>130.78</v>
      </c>
      <c r="E15" s="74">
        <v>117.07</v>
      </c>
      <c r="F15" s="74">
        <v>131.30000000000001</v>
      </c>
      <c r="G15" s="74">
        <v>127.48</v>
      </c>
      <c r="H15" s="74">
        <v>31.17</v>
      </c>
      <c r="I15" s="74">
        <v>146.85</v>
      </c>
      <c r="J15" s="74">
        <v>165.23</v>
      </c>
      <c r="K15" s="74">
        <v>164.66</v>
      </c>
      <c r="L15" s="74">
        <v>102.98</v>
      </c>
      <c r="M15" s="74">
        <v>127.35</v>
      </c>
      <c r="N15" s="74">
        <v>115.59</v>
      </c>
      <c r="O15" s="74">
        <v>75.760000000000005</v>
      </c>
      <c r="P15" s="74">
        <v>214.22</v>
      </c>
      <c r="Q15" s="74">
        <v>149</v>
      </c>
      <c r="R15" s="82"/>
      <c r="S15" s="73" t="s">
        <v>109</v>
      </c>
      <c r="T15" s="74"/>
      <c r="U15" s="73" t="s">
        <v>109</v>
      </c>
      <c r="V15" s="74">
        <v>97.71</v>
      </c>
      <c r="W15" s="74">
        <v>136.15</v>
      </c>
      <c r="X15" s="74">
        <v>139.41</v>
      </c>
      <c r="Y15" s="74">
        <v>119.9</v>
      </c>
      <c r="Z15" s="74">
        <v>179.21</v>
      </c>
      <c r="AA15" s="74">
        <v>134.24</v>
      </c>
      <c r="AB15" s="74">
        <v>116.34</v>
      </c>
      <c r="AC15" s="74">
        <v>158.21</v>
      </c>
      <c r="AD15" s="74">
        <v>107.55</v>
      </c>
      <c r="AE15" s="74">
        <v>117.92</v>
      </c>
      <c r="AF15" s="74">
        <v>78.97</v>
      </c>
      <c r="AG15" s="74">
        <v>120.69</v>
      </c>
      <c r="AH15" s="74">
        <v>131.4</v>
      </c>
      <c r="AI15" s="74">
        <v>121.34</v>
      </c>
      <c r="AJ15" s="74">
        <v>101.68</v>
      </c>
      <c r="AK15" s="74"/>
      <c r="AL15" s="73" t="s">
        <v>109</v>
      </c>
    </row>
    <row r="16" spans="1:38" s="77" customFormat="1" ht="12" customHeight="1" x14ac:dyDescent="0.2">
      <c r="B16" s="73" t="s">
        <v>110</v>
      </c>
      <c r="C16" s="74">
        <v>126.15</v>
      </c>
      <c r="D16" s="74">
        <v>130.44999999999999</v>
      </c>
      <c r="E16" s="74">
        <v>119.47</v>
      </c>
      <c r="F16" s="74">
        <v>134.18</v>
      </c>
      <c r="G16" s="74">
        <v>128.32</v>
      </c>
      <c r="H16" s="74">
        <v>30.81</v>
      </c>
      <c r="I16" s="74">
        <v>142.91999999999999</v>
      </c>
      <c r="J16" s="74">
        <v>158.6</v>
      </c>
      <c r="K16" s="74">
        <v>159.68</v>
      </c>
      <c r="L16" s="74">
        <v>101.06</v>
      </c>
      <c r="M16" s="74">
        <v>130.19</v>
      </c>
      <c r="N16" s="74">
        <v>118.91</v>
      </c>
      <c r="O16" s="74">
        <v>75.88</v>
      </c>
      <c r="P16" s="74">
        <v>204.99</v>
      </c>
      <c r="Q16" s="74">
        <v>144.93</v>
      </c>
      <c r="R16" s="82"/>
      <c r="S16" s="73" t="s">
        <v>110</v>
      </c>
      <c r="T16" s="74"/>
      <c r="U16" s="73" t="s">
        <v>110</v>
      </c>
      <c r="V16" s="74">
        <v>98.65</v>
      </c>
      <c r="W16" s="74">
        <v>134.41999999999999</v>
      </c>
      <c r="X16" s="74">
        <v>139.15</v>
      </c>
      <c r="Y16" s="74">
        <v>120.31</v>
      </c>
      <c r="Z16" s="74">
        <v>177.59</v>
      </c>
      <c r="AA16" s="74">
        <v>133.9</v>
      </c>
      <c r="AB16" s="74">
        <v>115.87</v>
      </c>
      <c r="AC16" s="74">
        <v>138.13999999999999</v>
      </c>
      <c r="AD16" s="74">
        <v>108.81</v>
      </c>
      <c r="AE16" s="74">
        <v>117.09</v>
      </c>
      <c r="AF16" s="74">
        <v>85.48</v>
      </c>
      <c r="AG16" s="74">
        <v>118.63</v>
      </c>
      <c r="AH16" s="74">
        <v>134.02000000000001</v>
      </c>
      <c r="AI16" s="74">
        <v>120.63</v>
      </c>
      <c r="AJ16" s="74">
        <v>100.46</v>
      </c>
      <c r="AK16" s="74"/>
      <c r="AL16" s="73" t="s">
        <v>110</v>
      </c>
    </row>
    <row r="17" spans="1:38" s="77" customFormat="1" ht="12" customHeight="1" x14ac:dyDescent="0.2">
      <c r="B17" s="73" t="s">
        <v>111</v>
      </c>
      <c r="C17" s="74">
        <v>126.38</v>
      </c>
      <c r="D17" s="74">
        <v>131.31</v>
      </c>
      <c r="E17" s="74">
        <v>120.7</v>
      </c>
      <c r="F17" s="74">
        <v>135.57</v>
      </c>
      <c r="G17" s="74">
        <v>132.49</v>
      </c>
      <c r="H17" s="74">
        <v>30.86</v>
      </c>
      <c r="I17" s="74">
        <v>142.11000000000001</v>
      </c>
      <c r="J17" s="74">
        <v>160.04</v>
      </c>
      <c r="K17" s="74">
        <v>161.18</v>
      </c>
      <c r="L17" s="74">
        <v>101.49</v>
      </c>
      <c r="M17" s="74">
        <v>139.88</v>
      </c>
      <c r="N17" s="74">
        <v>123.42</v>
      </c>
      <c r="O17" s="74">
        <v>75.36</v>
      </c>
      <c r="P17" s="74">
        <v>206.3</v>
      </c>
      <c r="Q17" s="74">
        <v>143.13999999999999</v>
      </c>
      <c r="R17" s="82"/>
      <c r="S17" s="73" t="s">
        <v>111</v>
      </c>
      <c r="T17" s="74"/>
      <c r="U17" s="73" t="s">
        <v>111</v>
      </c>
      <c r="V17" s="74">
        <v>99.54</v>
      </c>
      <c r="W17" s="74">
        <v>134.09</v>
      </c>
      <c r="X17" s="74">
        <v>138.78</v>
      </c>
      <c r="Y17" s="74">
        <v>118.1</v>
      </c>
      <c r="Z17" s="74">
        <v>180.95</v>
      </c>
      <c r="AA17" s="74">
        <v>134.38</v>
      </c>
      <c r="AB17" s="74">
        <v>115.64</v>
      </c>
      <c r="AC17" s="74">
        <v>134.22999999999999</v>
      </c>
      <c r="AD17" s="74">
        <v>108.25</v>
      </c>
      <c r="AE17" s="74">
        <v>120.93</v>
      </c>
      <c r="AF17" s="74">
        <v>85.47</v>
      </c>
      <c r="AG17" s="74">
        <v>118</v>
      </c>
      <c r="AH17" s="74">
        <v>134.1</v>
      </c>
      <c r="AI17" s="74">
        <v>119.5</v>
      </c>
      <c r="AJ17" s="74">
        <v>99.21</v>
      </c>
      <c r="AK17" s="74"/>
      <c r="AL17" s="73" t="s">
        <v>111</v>
      </c>
    </row>
    <row r="18" spans="1:38" s="77" customFormat="1" ht="12" customHeight="1" x14ac:dyDescent="0.2">
      <c r="B18" s="73" t="s">
        <v>112</v>
      </c>
      <c r="C18" s="74">
        <v>128.22999999999999</v>
      </c>
      <c r="D18" s="74">
        <v>138.52000000000001</v>
      </c>
      <c r="E18" s="74">
        <v>122.89</v>
      </c>
      <c r="F18" s="74">
        <v>137.30000000000001</v>
      </c>
      <c r="G18" s="74">
        <v>138.34</v>
      </c>
      <c r="H18" s="74">
        <v>35.5</v>
      </c>
      <c r="I18" s="74">
        <v>152.38</v>
      </c>
      <c r="J18" s="74">
        <v>183.5</v>
      </c>
      <c r="K18" s="74">
        <v>160.63999999999999</v>
      </c>
      <c r="L18" s="74">
        <v>107</v>
      </c>
      <c r="M18" s="74">
        <v>143.30000000000001</v>
      </c>
      <c r="N18" s="74">
        <v>119.51</v>
      </c>
      <c r="O18" s="74">
        <v>77.959999999999994</v>
      </c>
      <c r="P18" s="74">
        <v>203</v>
      </c>
      <c r="Q18" s="74">
        <v>142.41999999999999</v>
      </c>
      <c r="R18" s="82"/>
      <c r="S18" s="73" t="s">
        <v>112</v>
      </c>
      <c r="T18" s="74"/>
      <c r="U18" s="73" t="s">
        <v>112</v>
      </c>
      <c r="V18" s="74">
        <v>100.04</v>
      </c>
      <c r="W18" s="74">
        <v>135.52000000000001</v>
      </c>
      <c r="X18" s="74">
        <v>141.49</v>
      </c>
      <c r="Y18" s="74">
        <v>121.8</v>
      </c>
      <c r="Z18" s="74">
        <v>181.62</v>
      </c>
      <c r="AA18" s="74">
        <v>134.47999999999999</v>
      </c>
      <c r="AB18" s="74">
        <v>114.77</v>
      </c>
      <c r="AC18" s="74">
        <v>137.16999999999999</v>
      </c>
      <c r="AD18" s="74">
        <v>109.25</v>
      </c>
      <c r="AE18" s="74">
        <v>122.11</v>
      </c>
      <c r="AF18" s="74">
        <v>81.819999999999993</v>
      </c>
      <c r="AG18" s="74">
        <v>123.68</v>
      </c>
      <c r="AH18" s="74">
        <v>137.82</v>
      </c>
      <c r="AI18" s="74">
        <v>122.28</v>
      </c>
      <c r="AJ18" s="74">
        <v>100.48</v>
      </c>
      <c r="AK18" s="74"/>
      <c r="AL18" s="73" t="s">
        <v>112</v>
      </c>
    </row>
    <row r="19" spans="1:38" s="77" customFormat="1" ht="12" customHeight="1" x14ac:dyDescent="0.2">
      <c r="B19" s="73" t="s">
        <v>113</v>
      </c>
      <c r="C19" s="74">
        <v>129.19</v>
      </c>
      <c r="D19" s="74">
        <v>131.41</v>
      </c>
      <c r="E19" s="74">
        <v>123.9</v>
      </c>
      <c r="F19" s="74">
        <v>139.15</v>
      </c>
      <c r="G19" s="74">
        <v>118.78</v>
      </c>
      <c r="H19" s="74">
        <v>33.14</v>
      </c>
      <c r="I19" s="74">
        <v>139.28</v>
      </c>
      <c r="J19" s="74">
        <v>151.44999999999999</v>
      </c>
      <c r="K19" s="74">
        <v>159.87</v>
      </c>
      <c r="L19" s="74">
        <v>106</v>
      </c>
      <c r="M19" s="74">
        <v>140.93</v>
      </c>
      <c r="N19" s="74">
        <v>123.72</v>
      </c>
      <c r="O19" s="74">
        <v>74.42</v>
      </c>
      <c r="P19" s="74">
        <v>202.36</v>
      </c>
      <c r="Q19" s="74">
        <v>143.02000000000001</v>
      </c>
      <c r="R19" s="82"/>
      <c r="S19" s="73" t="s">
        <v>113</v>
      </c>
      <c r="T19" s="74"/>
      <c r="U19" s="73" t="s">
        <v>113</v>
      </c>
      <c r="V19" s="74">
        <v>100.7</v>
      </c>
      <c r="W19" s="74">
        <v>137.04</v>
      </c>
      <c r="X19" s="74">
        <v>139.72</v>
      </c>
      <c r="Y19" s="74">
        <v>118.02</v>
      </c>
      <c r="Z19" s="74">
        <v>183.96</v>
      </c>
      <c r="AA19" s="74">
        <v>136.08000000000001</v>
      </c>
      <c r="AB19" s="74">
        <v>115.89</v>
      </c>
      <c r="AC19" s="74">
        <v>161.13</v>
      </c>
      <c r="AD19" s="74">
        <v>114.84</v>
      </c>
      <c r="AE19" s="74">
        <v>125.62</v>
      </c>
      <c r="AF19" s="74">
        <v>101.46</v>
      </c>
      <c r="AG19" s="74">
        <v>120.97</v>
      </c>
      <c r="AH19" s="74">
        <v>136.22</v>
      </c>
      <c r="AI19" s="74">
        <v>124.31</v>
      </c>
      <c r="AJ19" s="74">
        <v>101.05</v>
      </c>
      <c r="AK19" s="74"/>
      <c r="AL19" s="73" t="s">
        <v>113</v>
      </c>
    </row>
    <row r="20" spans="1:38" s="77" customFormat="1" ht="12" customHeight="1" x14ac:dyDescent="0.2">
      <c r="B20" s="73" t="s">
        <v>114</v>
      </c>
      <c r="C20" s="74">
        <v>126.24</v>
      </c>
      <c r="D20" s="74">
        <v>130.28</v>
      </c>
      <c r="E20" s="74">
        <v>123.52</v>
      </c>
      <c r="F20" s="74">
        <v>138.41</v>
      </c>
      <c r="G20" s="74">
        <v>92.89</v>
      </c>
      <c r="H20" s="74">
        <v>36.950000000000003</v>
      </c>
      <c r="I20" s="74">
        <v>132.80000000000001</v>
      </c>
      <c r="J20" s="74">
        <v>154.16</v>
      </c>
      <c r="K20" s="74">
        <v>156.51</v>
      </c>
      <c r="L20" s="74">
        <v>99.22</v>
      </c>
      <c r="M20" s="74">
        <v>131.28</v>
      </c>
      <c r="N20" s="74">
        <v>123.77</v>
      </c>
      <c r="O20" s="74">
        <v>78.36</v>
      </c>
      <c r="P20" s="74">
        <v>199.26</v>
      </c>
      <c r="Q20" s="74">
        <v>140.72999999999999</v>
      </c>
      <c r="R20" s="82"/>
      <c r="S20" s="73" t="s">
        <v>114</v>
      </c>
      <c r="T20" s="74"/>
      <c r="U20" s="73" t="s">
        <v>114</v>
      </c>
      <c r="V20" s="74">
        <v>100.67</v>
      </c>
      <c r="W20" s="74">
        <v>136.56</v>
      </c>
      <c r="X20" s="74">
        <v>140.57</v>
      </c>
      <c r="Y20" s="74">
        <v>119.87</v>
      </c>
      <c r="Z20" s="74">
        <v>182.77</v>
      </c>
      <c r="AA20" s="74">
        <v>135.75</v>
      </c>
      <c r="AB20" s="74">
        <v>114.21</v>
      </c>
      <c r="AC20" s="74">
        <v>153.16999999999999</v>
      </c>
      <c r="AD20" s="74">
        <v>109.07</v>
      </c>
      <c r="AE20" s="74">
        <v>123.32</v>
      </c>
      <c r="AF20" s="74">
        <v>80.14</v>
      </c>
      <c r="AG20" s="74">
        <v>117.99</v>
      </c>
      <c r="AH20" s="74">
        <v>137.34</v>
      </c>
      <c r="AI20" s="74">
        <v>123.69</v>
      </c>
      <c r="AJ20" s="74">
        <v>100.06</v>
      </c>
      <c r="AK20" s="74"/>
      <c r="AL20" s="73" t="s">
        <v>114</v>
      </c>
    </row>
    <row r="21" spans="1:38" s="96" customFormat="1" ht="12" customHeight="1" x14ac:dyDescent="0.2">
      <c r="B21" s="97" t="s">
        <v>136</v>
      </c>
      <c r="C21" s="74">
        <v>126.49666666666667</v>
      </c>
      <c r="D21" s="74">
        <v>127.08666666666666</v>
      </c>
      <c r="E21" s="74">
        <v>106.54333333333334</v>
      </c>
      <c r="F21" s="74">
        <v>119.09000000000002</v>
      </c>
      <c r="G21" s="74">
        <v>86.513333333333335</v>
      </c>
      <c r="H21" s="74">
        <v>33.139999999999993</v>
      </c>
      <c r="I21" s="74">
        <v>151.89666666666665</v>
      </c>
      <c r="J21" s="74">
        <v>177.81000000000003</v>
      </c>
      <c r="K21" s="74">
        <v>163.11666666666665</v>
      </c>
      <c r="L21" s="74">
        <v>105.17666666666666</v>
      </c>
      <c r="M21" s="74">
        <v>139.05666666666664</v>
      </c>
      <c r="N21" s="74">
        <v>116.48666666666666</v>
      </c>
      <c r="O21" s="74">
        <v>75.766666666666666</v>
      </c>
      <c r="P21" s="74">
        <v>206.01333333333332</v>
      </c>
      <c r="Q21" s="74">
        <v>155.53333333333333</v>
      </c>
      <c r="R21" s="99"/>
      <c r="S21" s="97" t="str">
        <f>B21</f>
        <v>Jan-Mär</v>
      </c>
      <c r="T21" s="74"/>
      <c r="U21" s="97" t="str">
        <f>B21</f>
        <v>Jan-Mär</v>
      </c>
      <c r="V21" s="74">
        <v>101.34333333333332</v>
      </c>
      <c r="W21" s="74">
        <v>136.41999999999999</v>
      </c>
      <c r="X21" s="74">
        <v>139.28666666666666</v>
      </c>
      <c r="Y21" s="74">
        <v>121.11</v>
      </c>
      <c r="Z21" s="74">
        <v>176.34333333333333</v>
      </c>
      <c r="AA21" s="74">
        <v>133.98333333333335</v>
      </c>
      <c r="AB21" s="74">
        <v>119.22333333333334</v>
      </c>
      <c r="AC21" s="74">
        <v>158.75333333333333</v>
      </c>
      <c r="AD21" s="74">
        <v>107.90333333333335</v>
      </c>
      <c r="AE21" s="74">
        <v>131.35</v>
      </c>
      <c r="AF21" s="74">
        <v>77.153333333333336</v>
      </c>
      <c r="AG21" s="74">
        <v>122.15333333333335</v>
      </c>
      <c r="AH21" s="74">
        <v>124.52</v>
      </c>
      <c r="AI21" s="74">
        <v>118.13666666666666</v>
      </c>
      <c r="AJ21" s="74">
        <v>111.82333333333332</v>
      </c>
      <c r="AK21" s="74"/>
      <c r="AL21" s="97" t="str">
        <f>B21</f>
        <v>Jan-Mär</v>
      </c>
    </row>
    <row r="22" spans="1:38" s="77" customFormat="1" ht="12" customHeight="1" x14ac:dyDescent="0.2">
      <c r="B22" s="78" t="s">
        <v>115</v>
      </c>
      <c r="C22" s="74">
        <v>126.98583333333335</v>
      </c>
      <c r="D22" s="74">
        <v>130.97666666666666</v>
      </c>
      <c r="E22" s="74">
        <v>116.81916666666667</v>
      </c>
      <c r="F22" s="74">
        <v>131.45000000000002</v>
      </c>
      <c r="G22" s="74">
        <v>107.06333333333333</v>
      </c>
      <c r="H22" s="74">
        <v>30.127499999999998</v>
      </c>
      <c r="I22" s="74">
        <v>146.4675</v>
      </c>
      <c r="J22" s="74">
        <v>167.97416666666666</v>
      </c>
      <c r="K22" s="74">
        <v>161.19666666666666</v>
      </c>
      <c r="L22" s="74">
        <v>104.16166666666668</v>
      </c>
      <c r="M22" s="74">
        <v>136.41833333333332</v>
      </c>
      <c r="N22" s="74">
        <v>118.37833333333333</v>
      </c>
      <c r="O22" s="74">
        <v>75.430000000000007</v>
      </c>
      <c r="P22" s="74">
        <v>204.68416666666667</v>
      </c>
      <c r="Q22" s="74">
        <v>149.51333333333335</v>
      </c>
      <c r="R22" s="82"/>
      <c r="S22" s="78" t="s">
        <v>115</v>
      </c>
      <c r="T22" s="74"/>
      <c r="U22" s="78" t="s">
        <v>115</v>
      </c>
      <c r="V22" s="74">
        <v>100.23666666666666</v>
      </c>
      <c r="W22" s="74">
        <v>136.18416666666664</v>
      </c>
      <c r="X22" s="74">
        <v>139.74416666666664</v>
      </c>
      <c r="Y22" s="74">
        <v>120.27583333333332</v>
      </c>
      <c r="Z22" s="74">
        <v>179.44000000000003</v>
      </c>
      <c r="AA22" s="74">
        <v>134.70916666666668</v>
      </c>
      <c r="AB22" s="74">
        <v>117.03166666666668</v>
      </c>
      <c r="AC22" s="74">
        <v>153.08833333333337</v>
      </c>
      <c r="AD22" s="74">
        <v>108.75083333333332</v>
      </c>
      <c r="AE22" s="74">
        <v>124.56166666666667</v>
      </c>
      <c r="AF22" s="74">
        <v>82.882500000000007</v>
      </c>
      <c r="AG22" s="74">
        <v>121.26166666666667</v>
      </c>
      <c r="AH22" s="74">
        <v>130.55333333333331</v>
      </c>
      <c r="AI22" s="74">
        <v>119.53916666666667</v>
      </c>
      <c r="AJ22" s="74">
        <v>105.09666666666665</v>
      </c>
      <c r="AK22" s="74"/>
      <c r="AL22" s="78" t="s">
        <v>115</v>
      </c>
    </row>
    <row r="23" spans="1:38" s="77" customFormat="1" ht="12" customHeight="1" x14ac:dyDescent="0.2">
      <c r="B23" s="72" t="s">
        <v>116</v>
      </c>
      <c r="C23" s="74">
        <v>126.49666666666667</v>
      </c>
      <c r="D23" s="74">
        <v>127.08666666666666</v>
      </c>
      <c r="E23" s="74">
        <v>106.54333333333334</v>
      </c>
      <c r="F23" s="74">
        <v>119.09000000000002</v>
      </c>
      <c r="G23" s="74">
        <v>86.513333333333335</v>
      </c>
      <c r="H23" s="74">
        <v>33.139999999999993</v>
      </c>
      <c r="I23" s="74">
        <v>151.89666666666665</v>
      </c>
      <c r="J23" s="74">
        <v>177.81000000000003</v>
      </c>
      <c r="K23" s="74">
        <v>163.11666666666665</v>
      </c>
      <c r="L23" s="74">
        <v>105.17666666666666</v>
      </c>
      <c r="M23" s="74">
        <v>139.05666666666664</v>
      </c>
      <c r="N23" s="74">
        <v>116.48666666666666</v>
      </c>
      <c r="O23" s="74">
        <v>75.766666666666666</v>
      </c>
      <c r="P23" s="74">
        <v>206.01333333333332</v>
      </c>
      <c r="Q23" s="74">
        <v>155.53333333333333</v>
      </c>
      <c r="R23" s="82"/>
      <c r="S23" s="72" t="s">
        <v>116</v>
      </c>
      <c r="T23" s="74"/>
      <c r="U23" s="72" t="s">
        <v>116</v>
      </c>
      <c r="V23" s="74">
        <v>101.34333333333332</v>
      </c>
      <c r="W23" s="74">
        <v>136.41999999999999</v>
      </c>
      <c r="X23" s="74">
        <v>139.28666666666666</v>
      </c>
      <c r="Y23" s="74">
        <v>121.11</v>
      </c>
      <c r="Z23" s="74">
        <v>176.34333333333333</v>
      </c>
      <c r="AA23" s="74">
        <v>133.98333333333335</v>
      </c>
      <c r="AB23" s="74">
        <v>119.22333333333334</v>
      </c>
      <c r="AC23" s="74">
        <v>158.75333333333333</v>
      </c>
      <c r="AD23" s="74">
        <v>107.90333333333335</v>
      </c>
      <c r="AE23" s="74">
        <v>131.35</v>
      </c>
      <c r="AF23" s="74">
        <v>77.153333333333336</v>
      </c>
      <c r="AG23" s="74">
        <v>122.15333333333335</v>
      </c>
      <c r="AH23" s="74">
        <v>124.52</v>
      </c>
      <c r="AI23" s="74">
        <v>118.13666666666666</v>
      </c>
      <c r="AJ23" s="74">
        <v>111.82333333333332</v>
      </c>
      <c r="AK23" s="74"/>
      <c r="AL23" s="72" t="s">
        <v>116</v>
      </c>
    </row>
    <row r="24" spans="1:38" s="77" customFormat="1" ht="12" customHeight="1" x14ac:dyDescent="0.2">
      <c r="B24" s="72" t="s">
        <v>117</v>
      </c>
      <c r="C24" s="74">
        <v>127.07333333333332</v>
      </c>
      <c r="D24" s="74">
        <v>132.57000000000002</v>
      </c>
      <c r="E24" s="74">
        <v>118.21666666666665</v>
      </c>
      <c r="F24" s="74">
        <v>134.74</v>
      </c>
      <c r="G24" s="74">
        <v>95.64</v>
      </c>
      <c r="H24" s="74">
        <v>21.226666666666663</v>
      </c>
      <c r="I24" s="74">
        <v>148.52666666666667</v>
      </c>
      <c r="J24" s="74">
        <v>169.76</v>
      </c>
      <c r="K24" s="74">
        <v>160.82333333333332</v>
      </c>
      <c r="L24" s="74">
        <v>105.55333333333334</v>
      </c>
      <c r="M24" s="74">
        <v>135.64000000000001</v>
      </c>
      <c r="N24" s="74">
        <v>115.38666666666666</v>
      </c>
      <c r="O24" s="74">
        <v>73.373333333333335</v>
      </c>
      <c r="P24" s="74">
        <v>202.68000000000004</v>
      </c>
      <c r="Q24" s="74">
        <v>154.77333333333334</v>
      </c>
      <c r="R24" s="82"/>
      <c r="S24" s="72" t="s">
        <v>117</v>
      </c>
      <c r="T24" s="74"/>
      <c r="U24" s="72" t="s">
        <v>117</v>
      </c>
      <c r="V24" s="74">
        <v>100.5</v>
      </c>
      <c r="W24" s="74">
        <v>137.05666666666667</v>
      </c>
      <c r="X24" s="74">
        <v>139.98333333333332</v>
      </c>
      <c r="Y24" s="74">
        <v>120.66000000000001</v>
      </c>
      <c r="Z24" s="74">
        <v>179.38333333333333</v>
      </c>
      <c r="AA24" s="74">
        <v>135.24333333333334</v>
      </c>
      <c r="AB24" s="74">
        <v>117.99666666666667</v>
      </c>
      <c r="AC24" s="74">
        <v>159.58333333333334</v>
      </c>
      <c r="AD24" s="74">
        <v>107.84333333333332</v>
      </c>
      <c r="AE24" s="74">
        <v>124.56666666666666</v>
      </c>
      <c r="AF24" s="74">
        <v>83.263333333333321</v>
      </c>
      <c r="AG24" s="74">
        <v>122.90666666666665</v>
      </c>
      <c r="AH24" s="74">
        <v>127.39333333333333</v>
      </c>
      <c r="AI24" s="74">
        <v>116.10333333333334</v>
      </c>
      <c r="AJ24" s="74">
        <v>107.58333333333333</v>
      </c>
      <c r="AK24" s="74"/>
      <c r="AL24" s="72" t="s">
        <v>117</v>
      </c>
    </row>
    <row r="25" spans="1:38" s="77" customFormat="1" ht="12" customHeight="1" x14ac:dyDescent="0.2">
      <c r="B25" s="72" t="s">
        <v>118</v>
      </c>
      <c r="C25" s="74">
        <v>126.48666666666668</v>
      </c>
      <c r="D25" s="74">
        <v>130.84666666666666</v>
      </c>
      <c r="E25" s="74">
        <v>119.08</v>
      </c>
      <c r="F25" s="74">
        <v>133.68333333333334</v>
      </c>
      <c r="G25" s="74">
        <v>129.43</v>
      </c>
      <c r="H25" s="74">
        <v>30.946666666666669</v>
      </c>
      <c r="I25" s="74">
        <v>143.96</v>
      </c>
      <c r="J25" s="74">
        <v>161.29</v>
      </c>
      <c r="K25" s="74">
        <v>161.84</v>
      </c>
      <c r="L25" s="74">
        <v>101.84333333333335</v>
      </c>
      <c r="M25" s="74">
        <v>132.47333333333333</v>
      </c>
      <c r="N25" s="74">
        <v>119.30666666666667</v>
      </c>
      <c r="O25" s="74">
        <v>75.666666666666671</v>
      </c>
      <c r="P25" s="74">
        <v>208.50333333333333</v>
      </c>
      <c r="Q25" s="74">
        <v>145.69</v>
      </c>
      <c r="R25" s="82"/>
      <c r="S25" s="72" t="s">
        <v>118</v>
      </c>
      <c r="T25" s="74"/>
      <c r="U25" s="72" t="s">
        <v>118</v>
      </c>
      <c r="V25" s="74">
        <v>98.63333333333334</v>
      </c>
      <c r="W25" s="74">
        <v>134.88666666666666</v>
      </c>
      <c r="X25" s="74">
        <v>139.11333333333334</v>
      </c>
      <c r="Y25" s="74">
        <v>119.43666666666667</v>
      </c>
      <c r="Z25" s="74">
        <v>179.25</v>
      </c>
      <c r="AA25" s="74">
        <v>134.17333333333332</v>
      </c>
      <c r="AB25" s="74">
        <v>115.95</v>
      </c>
      <c r="AC25" s="74">
        <v>143.52666666666667</v>
      </c>
      <c r="AD25" s="74">
        <v>108.20333333333333</v>
      </c>
      <c r="AE25" s="74">
        <v>118.64666666666666</v>
      </c>
      <c r="AF25" s="74">
        <v>83.306666666666658</v>
      </c>
      <c r="AG25" s="74">
        <v>119.10666666666667</v>
      </c>
      <c r="AH25" s="74">
        <v>133.17333333333332</v>
      </c>
      <c r="AI25" s="74">
        <v>120.49000000000001</v>
      </c>
      <c r="AJ25" s="74">
        <v>100.44999999999999</v>
      </c>
      <c r="AK25" s="74"/>
      <c r="AL25" s="72" t="s">
        <v>118</v>
      </c>
    </row>
    <row r="26" spans="1:38" s="77" customFormat="1" ht="12" customHeight="1" x14ac:dyDescent="0.2">
      <c r="B26" s="72" t="s">
        <v>119</v>
      </c>
      <c r="C26" s="74">
        <v>127.88666666666666</v>
      </c>
      <c r="D26" s="74">
        <v>133.40333333333334</v>
      </c>
      <c r="E26" s="74">
        <v>123.43666666666667</v>
      </c>
      <c r="F26" s="74">
        <v>138.28666666666666</v>
      </c>
      <c r="G26" s="74">
        <v>116.67</v>
      </c>
      <c r="H26" s="74">
        <v>35.196666666666665</v>
      </c>
      <c r="I26" s="74">
        <v>141.48666666666665</v>
      </c>
      <c r="J26" s="74">
        <v>163.03666666666666</v>
      </c>
      <c r="K26" s="74">
        <v>159.00666666666666</v>
      </c>
      <c r="L26" s="74">
        <v>104.07333333333334</v>
      </c>
      <c r="M26" s="74">
        <v>138.50333333333333</v>
      </c>
      <c r="N26" s="74">
        <v>122.33333333333333</v>
      </c>
      <c r="O26" s="74">
        <v>76.913333333333341</v>
      </c>
      <c r="P26" s="74">
        <v>201.54</v>
      </c>
      <c r="Q26" s="74">
        <v>142.05666666666664</v>
      </c>
      <c r="R26" s="82"/>
      <c r="S26" s="72" t="s">
        <v>119</v>
      </c>
      <c r="T26" s="74"/>
      <c r="U26" s="72" t="s">
        <v>119</v>
      </c>
      <c r="V26" s="74">
        <v>100.47000000000001</v>
      </c>
      <c r="W26" s="74">
        <v>136.37333333333333</v>
      </c>
      <c r="X26" s="74">
        <v>140.59333333333333</v>
      </c>
      <c r="Y26" s="74">
        <v>119.89666666666666</v>
      </c>
      <c r="Z26" s="74">
        <v>182.78333333333333</v>
      </c>
      <c r="AA26" s="74">
        <v>135.43666666666667</v>
      </c>
      <c r="AB26" s="74">
        <v>114.95666666666666</v>
      </c>
      <c r="AC26" s="74">
        <v>150.48999999999998</v>
      </c>
      <c r="AD26" s="74">
        <v>111.05333333333333</v>
      </c>
      <c r="AE26" s="74">
        <v>123.68333333333334</v>
      </c>
      <c r="AF26" s="74">
        <v>87.806666666666658</v>
      </c>
      <c r="AG26" s="74">
        <v>120.88</v>
      </c>
      <c r="AH26" s="74">
        <v>137.12666666666667</v>
      </c>
      <c r="AI26" s="74">
        <v>123.42666666666666</v>
      </c>
      <c r="AJ26" s="74">
        <v>100.53000000000002</v>
      </c>
      <c r="AK26" s="74"/>
      <c r="AL26" s="72" t="s">
        <v>119</v>
      </c>
    </row>
    <row r="27" spans="1:38" s="77" customFormat="1" ht="5.25" customHeight="1" x14ac:dyDescent="0.2"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82"/>
      <c r="T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</row>
    <row r="28" spans="1:38" s="77" customFormat="1" ht="12" customHeight="1" x14ac:dyDescent="0.2">
      <c r="A28" s="76">
        <f>A9 +1</f>
        <v>2026</v>
      </c>
      <c r="B28" s="73" t="s">
        <v>103</v>
      </c>
      <c r="C28" s="74">
        <v>127.93</v>
      </c>
      <c r="D28" s="74">
        <v>134.22</v>
      </c>
      <c r="E28" s="74">
        <v>112.06</v>
      </c>
      <c r="F28" s="74">
        <v>125.05</v>
      </c>
      <c r="G28" s="74">
        <v>87.34</v>
      </c>
      <c r="H28" s="74">
        <v>36.369999999999997</v>
      </c>
      <c r="I28" s="74">
        <v>166.8</v>
      </c>
      <c r="J28" s="74">
        <v>181.51</v>
      </c>
      <c r="K28" s="74">
        <v>157.85</v>
      </c>
      <c r="L28" s="74">
        <v>100.32</v>
      </c>
      <c r="M28" s="74">
        <v>140.36000000000001</v>
      </c>
      <c r="N28" s="74">
        <v>116.78</v>
      </c>
      <c r="O28" s="74">
        <v>81.14</v>
      </c>
      <c r="P28" s="74">
        <v>198.24</v>
      </c>
      <c r="Q28" s="74">
        <v>145.97</v>
      </c>
      <c r="R28" s="75">
        <f>R9 +1</f>
        <v>2026</v>
      </c>
      <c r="S28" s="73" t="s">
        <v>103</v>
      </c>
      <c r="T28" s="76">
        <f>T9 +1</f>
        <v>2026</v>
      </c>
      <c r="U28" s="73" t="s">
        <v>103</v>
      </c>
      <c r="V28" s="74">
        <v>103</v>
      </c>
      <c r="W28" s="74">
        <v>135.4</v>
      </c>
      <c r="X28" s="74">
        <v>140.85</v>
      </c>
      <c r="Y28" s="74">
        <v>122.74</v>
      </c>
      <c r="Z28" s="74">
        <v>177.78</v>
      </c>
      <c r="AA28" s="74">
        <v>130.72999999999999</v>
      </c>
      <c r="AB28" s="74">
        <v>119.65</v>
      </c>
      <c r="AC28" s="74">
        <v>147.74</v>
      </c>
      <c r="AD28" s="74">
        <v>111.3</v>
      </c>
      <c r="AE28" s="74">
        <v>136.35</v>
      </c>
      <c r="AF28" s="74">
        <v>78.03</v>
      </c>
      <c r="AG28" s="74">
        <v>125.56</v>
      </c>
      <c r="AH28" s="74">
        <v>122.35</v>
      </c>
      <c r="AI28" s="74">
        <v>127.25</v>
      </c>
      <c r="AJ28" s="74">
        <v>110.73</v>
      </c>
      <c r="AK28" s="75">
        <f>AK9 +1</f>
        <v>2026</v>
      </c>
      <c r="AL28" s="73" t="s">
        <v>103</v>
      </c>
    </row>
    <row r="29" spans="1:38" s="77" customFormat="1" ht="12" customHeight="1" x14ac:dyDescent="0.2">
      <c r="B29" s="73" t="s">
        <v>104</v>
      </c>
      <c r="C29" s="74">
        <v>127.66</v>
      </c>
      <c r="D29" s="74">
        <v>134</v>
      </c>
      <c r="E29" s="74">
        <v>111.6</v>
      </c>
      <c r="F29" s="74">
        <v>124.83</v>
      </c>
      <c r="G29" s="74">
        <v>89.55</v>
      </c>
      <c r="H29" s="74">
        <v>34.270000000000003</v>
      </c>
      <c r="I29" s="74">
        <v>168.73</v>
      </c>
      <c r="J29" s="74">
        <v>179.54</v>
      </c>
      <c r="K29" s="74">
        <v>156.43</v>
      </c>
      <c r="L29" s="74">
        <v>102.89</v>
      </c>
      <c r="M29" s="74">
        <v>139.9</v>
      </c>
      <c r="N29" s="74">
        <v>117.13</v>
      </c>
      <c r="O29" s="74">
        <v>83.65</v>
      </c>
      <c r="P29" s="74">
        <v>194.06</v>
      </c>
      <c r="Q29" s="74">
        <v>146.5</v>
      </c>
      <c r="R29" s="82"/>
      <c r="S29" s="73" t="s">
        <v>104</v>
      </c>
      <c r="T29" s="74"/>
      <c r="U29" s="73" t="s">
        <v>104</v>
      </c>
      <c r="V29" s="74">
        <v>103.85</v>
      </c>
      <c r="W29" s="74">
        <v>136.5</v>
      </c>
      <c r="X29" s="74">
        <v>141.65</v>
      </c>
      <c r="Y29" s="74">
        <v>122.94</v>
      </c>
      <c r="Z29" s="74">
        <v>179.79</v>
      </c>
      <c r="AA29" s="74">
        <v>132.32</v>
      </c>
      <c r="AB29" s="74">
        <v>120.22</v>
      </c>
      <c r="AC29" s="74">
        <v>149.69</v>
      </c>
      <c r="AD29" s="74">
        <v>110.54</v>
      </c>
      <c r="AE29" s="74">
        <v>134.97999999999999</v>
      </c>
      <c r="AF29" s="74">
        <v>84.38</v>
      </c>
      <c r="AG29" s="74">
        <v>128.79</v>
      </c>
      <c r="AH29" s="74">
        <v>119.4</v>
      </c>
      <c r="AI29" s="74">
        <v>122.64</v>
      </c>
      <c r="AJ29" s="74">
        <v>108.92</v>
      </c>
      <c r="AK29" s="74"/>
      <c r="AL29" s="73" t="s">
        <v>104</v>
      </c>
    </row>
    <row r="30" spans="1:38" s="77" customFormat="1" ht="12" customHeight="1" x14ac:dyDescent="0.2">
      <c r="B30" s="73" t="s">
        <v>105</v>
      </c>
      <c r="C30" s="74">
        <v>127.51</v>
      </c>
      <c r="D30" s="74">
        <v>134.61000000000001</v>
      </c>
      <c r="E30" s="74">
        <v>113.25</v>
      </c>
      <c r="F30" s="74">
        <v>127.11</v>
      </c>
      <c r="G30" s="74">
        <v>109.27</v>
      </c>
      <c r="H30" s="74">
        <v>30.71</v>
      </c>
      <c r="I30" s="74">
        <v>168.34</v>
      </c>
      <c r="J30" s="74">
        <v>177.27</v>
      </c>
      <c r="K30" s="74">
        <v>156.59</v>
      </c>
      <c r="L30" s="74">
        <v>104.36</v>
      </c>
      <c r="M30" s="74">
        <v>133.57</v>
      </c>
      <c r="N30" s="74">
        <v>113.13</v>
      </c>
      <c r="O30" s="74">
        <v>85.03</v>
      </c>
      <c r="P30" s="74">
        <v>192.87</v>
      </c>
      <c r="Q30" s="74">
        <v>154.33000000000001</v>
      </c>
      <c r="R30" s="82"/>
      <c r="S30" s="73" t="s">
        <v>105</v>
      </c>
      <c r="T30" s="74"/>
      <c r="U30" s="73" t="s">
        <v>105</v>
      </c>
      <c r="V30" s="74">
        <v>101.45</v>
      </c>
      <c r="W30" s="74">
        <v>134.33000000000001</v>
      </c>
      <c r="X30" s="74">
        <v>139.47</v>
      </c>
      <c r="Y30" s="74">
        <v>118.99</v>
      </c>
      <c r="Z30" s="74">
        <v>181.22</v>
      </c>
      <c r="AA30" s="74">
        <v>130.5</v>
      </c>
      <c r="AB30" s="74">
        <v>117.63</v>
      </c>
      <c r="AC30" s="74">
        <v>146.68</v>
      </c>
      <c r="AD30" s="74">
        <v>111.56</v>
      </c>
      <c r="AE30" s="74">
        <v>131.52000000000001</v>
      </c>
      <c r="AF30" s="74">
        <v>90.52</v>
      </c>
      <c r="AG30" s="74">
        <v>128.57</v>
      </c>
      <c r="AH30" s="74">
        <v>119.75</v>
      </c>
      <c r="AI30" s="74">
        <v>123.95</v>
      </c>
      <c r="AJ30" s="74">
        <v>104.77</v>
      </c>
      <c r="AK30" s="74"/>
      <c r="AL30" s="73" t="s">
        <v>105</v>
      </c>
    </row>
    <row r="31" spans="1:38" s="77" customFormat="1" ht="12" customHeight="1" x14ac:dyDescent="0.2">
      <c r="B31" s="73" t="s">
        <v>106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  <c r="H31" s="74">
        <v>0</v>
      </c>
      <c r="I31" s="74">
        <v>0</v>
      </c>
      <c r="J31" s="74">
        <v>0</v>
      </c>
      <c r="K31" s="74">
        <v>0</v>
      </c>
      <c r="L31" s="74">
        <v>0</v>
      </c>
      <c r="M31" s="74">
        <v>0</v>
      </c>
      <c r="N31" s="74">
        <v>0</v>
      </c>
      <c r="O31" s="74">
        <v>0</v>
      </c>
      <c r="P31" s="74">
        <v>0</v>
      </c>
      <c r="Q31" s="74">
        <v>0</v>
      </c>
      <c r="R31" s="82"/>
      <c r="S31" s="73" t="s">
        <v>106</v>
      </c>
      <c r="T31" s="74"/>
      <c r="U31" s="73" t="s">
        <v>106</v>
      </c>
      <c r="V31" s="74">
        <v>0</v>
      </c>
      <c r="W31" s="74">
        <v>0</v>
      </c>
      <c r="X31" s="74">
        <v>0</v>
      </c>
      <c r="Y31" s="74">
        <v>0</v>
      </c>
      <c r="Z31" s="74">
        <v>0</v>
      </c>
      <c r="AA31" s="74">
        <v>0</v>
      </c>
      <c r="AB31" s="74">
        <v>0</v>
      </c>
      <c r="AC31" s="74">
        <v>0</v>
      </c>
      <c r="AD31" s="74">
        <v>0</v>
      </c>
      <c r="AE31" s="74">
        <v>0</v>
      </c>
      <c r="AF31" s="74">
        <v>0</v>
      </c>
      <c r="AG31" s="74">
        <v>0</v>
      </c>
      <c r="AH31" s="74">
        <v>0</v>
      </c>
      <c r="AI31" s="74">
        <v>0</v>
      </c>
      <c r="AJ31" s="74">
        <v>0</v>
      </c>
      <c r="AK31" s="79"/>
      <c r="AL31" s="73" t="s">
        <v>106</v>
      </c>
    </row>
    <row r="32" spans="1:38" s="77" customFormat="1" ht="12" customHeight="1" x14ac:dyDescent="0.2">
      <c r="B32" s="73" t="s">
        <v>107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74">
        <v>0</v>
      </c>
      <c r="Q32" s="74">
        <v>0</v>
      </c>
      <c r="R32" s="82"/>
      <c r="S32" s="73" t="s">
        <v>107</v>
      </c>
      <c r="T32" s="74"/>
      <c r="U32" s="73" t="s">
        <v>107</v>
      </c>
      <c r="V32" s="74">
        <v>0</v>
      </c>
      <c r="W32" s="74">
        <v>0</v>
      </c>
      <c r="X32" s="74">
        <v>0</v>
      </c>
      <c r="Y32" s="74">
        <v>0</v>
      </c>
      <c r="Z32" s="74">
        <v>0</v>
      </c>
      <c r="AA32" s="74">
        <v>0</v>
      </c>
      <c r="AB32" s="74">
        <v>0</v>
      </c>
      <c r="AC32" s="74">
        <v>0</v>
      </c>
      <c r="AD32" s="74">
        <v>0</v>
      </c>
      <c r="AE32" s="74">
        <v>0</v>
      </c>
      <c r="AF32" s="74">
        <v>0</v>
      </c>
      <c r="AG32" s="74">
        <v>0</v>
      </c>
      <c r="AH32" s="74">
        <v>0</v>
      </c>
      <c r="AI32" s="74">
        <v>0</v>
      </c>
      <c r="AJ32" s="74">
        <v>0</v>
      </c>
      <c r="AK32" s="79"/>
      <c r="AL32" s="73" t="s">
        <v>107</v>
      </c>
    </row>
    <row r="33" spans="1:38" s="80" customFormat="1" ht="12" customHeight="1" x14ac:dyDescent="0.2">
      <c r="B33" s="73" t="s">
        <v>108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4">
        <v>0</v>
      </c>
      <c r="N33" s="74">
        <v>0</v>
      </c>
      <c r="O33" s="74">
        <v>0</v>
      </c>
      <c r="P33" s="74">
        <v>0</v>
      </c>
      <c r="Q33" s="74">
        <v>0</v>
      </c>
      <c r="R33" s="90"/>
      <c r="S33" s="73" t="s">
        <v>108</v>
      </c>
      <c r="T33" s="74"/>
      <c r="U33" s="73" t="s">
        <v>108</v>
      </c>
      <c r="V33" s="74">
        <v>0</v>
      </c>
      <c r="W33" s="74">
        <v>0</v>
      </c>
      <c r="X33" s="74">
        <v>0</v>
      </c>
      <c r="Y33" s="74">
        <v>0</v>
      </c>
      <c r="Z33" s="74">
        <v>0</v>
      </c>
      <c r="AA33" s="74">
        <v>0</v>
      </c>
      <c r="AB33" s="74">
        <v>0</v>
      </c>
      <c r="AC33" s="74">
        <v>0</v>
      </c>
      <c r="AD33" s="74">
        <v>0</v>
      </c>
      <c r="AE33" s="74">
        <v>0</v>
      </c>
      <c r="AF33" s="74">
        <v>0</v>
      </c>
      <c r="AG33" s="74">
        <v>0</v>
      </c>
      <c r="AH33" s="74">
        <v>0</v>
      </c>
      <c r="AI33" s="74">
        <v>0</v>
      </c>
      <c r="AJ33" s="74">
        <v>0</v>
      </c>
      <c r="AK33" s="79"/>
      <c r="AL33" s="73" t="s">
        <v>108</v>
      </c>
    </row>
    <row r="34" spans="1:38" s="81" customFormat="1" ht="12" customHeight="1" x14ac:dyDescent="0.2">
      <c r="B34" s="73" t="s">
        <v>109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4">
        <v>0</v>
      </c>
      <c r="L34" s="74">
        <v>0</v>
      </c>
      <c r="M34" s="74">
        <v>0</v>
      </c>
      <c r="N34" s="74">
        <v>0</v>
      </c>
      <c r="O34" s="74">
        <v>0</v>
      </c>
      <c r="P34" s="74">
        <v>0</v>
      </c>
      <c r="Q34" s="74">
        <v>0</v>
      </c>
      <c r="R34" s="71"/>
      <c r="S34" s="73" t="s">
        <v>109</v>
      </c>
      <c r="T34" s="79"/>
      <c r="U34" s="73" t="s">
        <v>109</v>
      </c>
      <c r="V34" s="74">
        <v>0</v>
      </c>
      <c r="W34" s="74">
        <v>0</v>
      </c>
      <c r="X34" s="74">
        <v>0</v>
      </c>
      <c r="Y34" s="74">
        <v>0</v>
      </c>
      <c r="Z34" s="74">
        <v>0</v>
      </c>
      <c r="AA34" s="74">
        <v>0</v>
      </c>
      <c r="AB34" s="74">
        <v>0</v>
      </c>
      <c r="AC34" s="74">
        <v>0</v>
      </c>
      <c r="AD34" s="74">
        <v>0</v>
      </c>
      <c r="AE34" s="74">
        <v>0</v>
      </c>
      <c r="AF34" s="74">
        <v>0</v>
      </c>
      <c r="AG34" s="74">
        <v>0</v>
      </c>
      <c r="AH34" s="74">
        <v>0</v>
      </c>
      <c r="AI34" s="74">
        <v>0</v>
      </c>
      <c r="AJ34" s="74">
        <v>0</v>
      </c>
      <c r="AK34" s="79"/>
      <c r="AL34" s="73" t="s">
        <v>109</v>
      </c>
    </row>
    <row r="35" spans="1:38" s="81" customFormat="1" ht="12" customHeight="1" x14ac:dyDescent="0.2">
      <c r="B35" s="73" t="s">
        <v>110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74">
        <v>0</v>
      </c>
      <c r="N35" s="74">
        <v>0</v>
      </c>
      <c r="O35" s="74">
        <v>0</v>
      </c>
      <c r="P35" s="74">
        <v>0</v>
      </c>
      <c r="Q35" s="74">
        <v>0</v>
      </c>
      <c r="R35" s="71"/>
      <c r="S35" s="73" t="s">
        <v>110</v>
      </c>
      <c r="T35" s="79"/>
      <c r="U35" s="73" t="s">
        <v>110</v>
      </c>
      <c r="V35" s="74">
        <v>0</v>
      </c>
      <c r="W35" s="74">
        <v>0</v>
      </c>
      <c r="X35" s="74">
        <v>0</v>
      </c>
      <c r="Y35" s="74">
        <v>0</v>
      </c>
      <c r="Z35" s="74">
        <v>0</v>
      </c>
      <c r="AA35" s="74">
        <v>0</v>
      </c>
      <c r="AB35" s="74">
        <v>0</v>
      </c>
      <c r="AC35" s="74">
        <v>0</v>
      </c>
      <c r="AD35" s="74">
        <v>0</v>
      </c>
      <c r="AE35" s="74">
        <v>0</v>
      </c>
      <c r="AF35" s="74">
        <v>0</v>
      </c>
      <c r="AG35" s="74">
        <v>0</v>
      </c>
      <c r="AH35" s="74">
        <v>0</v>
      </c>
      <c r="AI35" s="74">
        <v>0</v>
      </c>
      <c r="AJ35" s="74">
        <v>0</v>
      </c>
      <c r="AK35" s="79"/>
      <c r="AL35" s="73" t="s">
        <v>110</v>
      </c>
    </row>
    <row r="36" spans="1:38" s="81" customFormat="1" ht="12" customHeight="1" x14ac:dyDescent="0.2">
      <c r="B36" s="73" t="s">
        <v>111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4">
        <v>0</v>
      </c>
      <c r="L36" s="74">
        <v>0</v>
      </c>
      <c r="M36" s="74">
        <v>0</v>
      </c>
      <c r="N36" s="74">
        <v>0</v>
      </c>
      <c r="O36" s="74">
        <v>0</v>
      </c>
      <c r="P36" s="74">
        <v>0</v>
      </c>
      <c r="Q36" s="74">
        <v>0</v>
      </c>
      <c r="R36" s="71"/>
      <c r="S36" s="73" t="s">
        <v>111</v>
      </c>
      <c r="T36" s="79"/>
      <c r="U36" s="73" t="s">
        <v>111</v>
      </c>
      <c r="V36" s="74">
        <v>0</v>
      </c>
      <c r="W36" s="74">
        <v>0</v>
      </c>
      <c r="X36" s="74">
        <v>0</v>
      </c>
      <c r="Y36" s="74">
        <v>0</v>
      </c>
      <c r="Z36" s="74">
        <v>0</v>
      </c>
      <c r="AA36" s="74">
        <v>0</v>
      </c>
      <c r="AB36" s="74">
        <v>0</v>
      </c>
      <c r="AC36" s="74">
        <v>0</v>
      </c>
      <c r="AD36" s="74">
        <v>0</v>
      </c>
      <c r="AE36" s="74">
        <v>0</v>
      </c>
      <c r="AF36" s="74">
        <v>0</v>
      </c>
      <c r="AG36" s="74">
        <v>0</v>
      </c>
      <c r="AH36" s="74">
        <v>0</v>
      </c>
      <c r="AI36" s="74">
        <v>0</v>
      </c>
      <c r="AJ36" s="74">
        <v>0</v>
      </c>
      <c r="AK36" s="79"/>
      <c r="AL36" s="73" t="s">
        <v>111</v>
      </c>
    </row>
    <row r="37" spans="1:38" s="81" customFormat="1" ht="12" customHeight="1" x14ac:dyDescent="0.2">
      <c r="B37" s="73" t="s">
        <v>112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4">
        <v>0</v>
      </c>
      <c r="L37" s="74">
        <v>0</v>
      </c>
      <c r="M37" s="74">
        <v>0</v>
      </c>
      <c r="N37" s="74">
        <v>0</v>
      </c>
      <c r="O37" s="74">
        <v>0</v>
      </c>
      <c r="P37" s="74">
        <v>0</v>
      </c>
      <c r="Q37" s="74">
        <v>0</v>
      </c>
      <c r="R37" s="71"/>
      <c r="S37" s="73" t="s">
        <v>112</v>
      </c>
      <c r="T37" s="79"/>
      <c r="U37" s="73" t="s">
        <v>112</v>
      </c>
      <c r="V37" s="74">
        <v>0</v>
      </c>
      <c r="W37" s="74">
        <v>0</v>
      </c>
      <c r="X37" s="74">
        <v>0</v>
      </c>
      <c r="Y37" s="74">
        <v>0</v>
      </c>
      <c r="Z37" s="74">
        <v>0</v>
      </c>
      <c r="AA37" s="74">
        <v>0</v>
      </c>
      <c r="AB37" s="74">
        <v>0</v>
      </c>
      <c r="AC37" s="74">
        <v>0</v>
      </c>
      <c r="AD37" s="74">
        <v>0</v>
      </c>
      <c r="AE37" s="74">
        <v>0</v>
      </c>
      <c r="AF37" s="74">
        <v>0</v>
      </c>
      <c r="AG37" s="74">
        <v>0</v>
      </c>
      <c r="AH37" s="74">
        <v>0</v>
      </c>
      <c r="AI37" s="74">
        <v>0</v>
      </c>
      <c r="AJ37" s="74">
        <v>0</v>
      </c>
      <c r="AK37" s="79"/>
      <c r="AL37" s="73" t="s">
        <v>112</v>
      </c>
    </row>
    <row r="38" spans="1:38" s="81" customFormat="1" ht="12" customHeight="1" x14ac:dyDescent="0.2">
      <c r="B38" s="73" t="s">
        <v>113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1"/>
      <c r="S38" s="73" t="s">
        <v>113</v>
      </c>
      <c r="T38" s="79"/>
      <c r="U38" s="73" t="s">
        <v>113</v>
      </c>
      <c r="V38" s="74">
        <v>0</v>
      </c>
      <c r="W38" s="74">
        <v>0</v>
      </c>
      <c r="X38" s="74">
        <v>0</v>
      </c>
      <c r="Y38" s="74">
        <v>0</v>
      </c>
      <c r="Z38" s="74">
        <v>0</v>
      </c>
      <c r="AA38" s="74">
        <v>0</v>
      </c>
      <c r="AB38" s="74">
        <v>0</v>
      </c>
      <c r="AC38" s="74">
        <v>0</v>
      </c>
      <c r="AD38" s="74">
        <v>0</v>
      </c>
      <c r="AE38" s="74">
        <v>0</v>
      </c>
      <c r="AF38" s="74">
        <v>0</v>
      </c>
      <c r="AG38" s="74">
        <v>0</v>
      </c>
      <c r="AH38" s="74">
        <v>0</v>
      </c>
      <c r="AI38" s="74">
        <v>0</v>
      </c>
      <c r="AJ38" s="74">
        <v>0</v>
      </c>
      <c r="AK38" s="79"/>
      <c r="AL38" s="73" t="s">
        <v>113</v>
      </c>
    </row>
    <row r="39" spans="1:38" s="81" customFormat="1" ht="12" customHeight="1" x14ac:dyDescent="0.2">
      <c r="B39" s="73" t="s">
        <v>114</v>
      </c>
      <c r="C39" s="74">
        <v>0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0</v>
      </c>
      <c r="O39" s="74">
        <v>0</v>
      </c>
      <c r="P39" s="74">
        <v>0</v>
      </c>
      <c r="Q39" s="74">
        <v>0</v>
      </c>
      <c r="R39" s="71"/>
      <c r="S39" s="73" t="s">
        <v>114</v>
      </c>
      <c r="T39" s="79"/>
      <c r="U39" s="73" t="s">
        <v>114</v>
      </c>
      <c r="V39" s="74">
        <v>0</v>
      </c>
      <c r="W39" s="74">
        <v>0</v>
      </c>
      <c r="X39" s="74">
        <v>0</v>
      </c>
      <c r="Y39" s="74">
        <v>0</v>
      </c>
      <c r="Z39" s="74">
        <v>0</v>
      </c>
      <c r="AA39" s="74">
        <v>0</v>
      </c>
      <c r="AB39" s="74">
        <v>0</v>
      </c>
      <c r="AC39" s="74">
        <v>0</v>
      </c>
      <c r="AD39" s="74">
        <v>0</v>
      </c>
      <c r="AE39" s="74">
        <v>0</v>
      </c>
      <c r="AF39" s="74">
        <v>0</v>
      </c>
      <c r="AG39" s="74">
        <v>0</v>
      </c>
      <c r="AH39" s="74">
        <v>0</v>
      </c>
      <c r="AI39" s="74">
        <v>0</v>
      </c>
      <c r="AJ39" s="74">
        <v>0</v>
      </c>
      <c r="AK39" s="79"/>
      <c r="AL39" s="73" t="s">
        <v>114</v>
      </c>
    </row>
    <row r="40" spans="1:38" s="96" customFormat="1" ht="12" customHeight="1" x14ac:dyDescent="0.2">
      <c r="B40" s="97" t="s">
        <v>136</v>
      </c>
      <c r="C40" s="74">
        <v>127.7</v>
      </c>
      <c r="D40" s="74">
        <v>134.27666666666667</v>
      </c>
      <c r="E40" s="74">
        <v>112.30333333333333</v>
      </c>
      <c r="F40" s="74">
        <v>125.66333333333334</v>
      </c>
      <c r="G40" s="74">
        <v>95.386666666666656</v>
      </c>
      <c r="H40" s="74">
        <v>33.783333333333331</v>
      </c>
      <c r="I40" s="74">
        <v>167.95666666666668</v>
      </c>
      <c r="J40" s="74">
        <v>179.43999999999997</v>
      </c>
      <c r="K40" s="74">
        <v>156.95666666666668</v>
      </c>
      <c r="L40" s="74">
        <v>102.52333333333333</v>
      </c>
      <c r="M40" s="74">
        <v>137.94333333333333</v>
      </c>
      <c r="N40" s="74">
        <v>115.67999999999999</v>
      </c>
      <c r="O40" s="74">
        <v>83.273333333333341</v>
      </c>
      <c r="P40" s="74">
        <v>195.0566666666667</v>
      </c>
      <c r="Q40" s="74">
        <v>148.93333333333337</v>
      </c>
      <c r="R40" s="99"/>
      <c r="S40" s="97" t="str">
        <f>B40</f>
        <v>Jan-Mär</v>
      </c>
      <c r="T40" s="74"/>
      <c r="U40" s="97" t="str">
        <f>B40</f>
        <v>Jan-Mär</v>
      </c>
      <c r="V40" s="74">
        <v>102.76666666666667</v>
      </c>
      <c r="W40" s="74">
        <v>135.41</v>
      </c>
      <c r="X40" s="74">
        <v>140.65666666666667</v>
      </c>
      <c r="Y40" s="74">
        <v>121.55666666666667</v>
      </c>
      <c r="Z40" s="74">
        <v>179.59666666666666</v>
      </c>
      <c r="AA40" s="74">
        <v>131.18333333333331</v>
      </c>
      <c r="AB40" s="74">
        <v>119.16666666666667</v>
      </c>
      <c r="AC40" s="74">
        <v>148.03666666666666</v>
      </c>
      <c r="AD40" s="74">
        <v>111.13333333333333</v>
      </c>
      <c r="AE40" s="74">
        <v>134.28333333333333</v>
      </c>
      <c r="AF40" s="74">
        <v>84.31</v>
      </c>
      <c r="AG40" s="74">
        <v>127.63999999999999</v>
      </c>
      <c r="AH40" s="74">
        <v>120.5</v>
      </c>
      <c r="AI40" s="74">
        <v>124.61333333333333</v>
      </c>
      <c r="AJ40" s="74">
        <v>108.14</v>
      </c>
      <c r="AK40" s="74"/>
      <c r="AL40" s="97" t="str">
        <f>B40</f>
        <v>Jan-Mär</v>
      </c>
    </row>
    <row r="41" spans="1:38" s="81" customFormat="1" ht="12" customHeight="1" x14ac:dyDescent="0.2">
      <c r="B41" s="72" t="s">
        <v>116</v>
      </c>
      <c r="C41" s="74">
        <v>127.7</v>
      </c>
      <c r="D41" s="74">
        <v>134.27666666666667</v>
      </c>
      <c r="E41" s="74">
        <v>112.30333333333333</v>
      </c>
      <c r="F41" s="74">
        <v>125.66333333333334</v>
      </c>
      <c r="G41" s="74">
        <v>95.386666666666656</v>
      </c>
      <c r="H41" s="74">
        <v>33.783333333333331</v>
      </c>
      <c r="I41" s="74">
        <v>167.95666666666668</v>
      </c>
      <c r="J41" s="74">
        <v>179.43999999999997</v>
      </c>
      <c r="K41" s="74">
        <v>156.95666666666668</v>
      </c>
      <c r="L41" s="74">
        <v>102.52333333333333</v>
      </c>
      <c r="M41" s="74">
        <v>137.94333333333333</v>
      </c>
      <c r="N41" s="74">
        <v>115.67999999999999</v>
      </c>
      <c r="O41" s="74">
        <v>83.273333333333341</v>
      </c>
      <c r="P41" s="74">
        <v>195.0566666666667</v>
      </c>
      <c r="Q41" s="74">
        <v>148.93333333333337</v>
      </c>
      <c r="R41" s="71"/>
      <c r="S41" s="72" t="s">
        <v>116</v>
      </c>
      <c r="T41" s="74"/>
      <c r="U41" s="72" t="s">
        <v>116</v>
      </c>
      <c r="V41" s="74">
        <v>102.76666666666667</v>
      </c>
      <c r="W41" s="74">
        <v>135.41</v>
      </c>
      <c r="X41" s="74">
        <v>140.65666666666667</v>
      </c>
      <c r="Y41" s="74">
        <v>121.55666666666667</v>
      </c>
      <c r="Z41" s="74">
        <v>179.59666666666666</v>
      </c>
      <c r="AA41" s="74">
        <v>131.18333333333331</v>
      </c>
      <c r="AB41" s="74">
        <v>119.16666666666667</v>
      </c>
      <c r="AC41" s="74">
        <v>148.03666666666666</v>
      </c>
      <c r="AD41" s="74">
        <v>111.13333333333333</v>
      </c>
      <c r="AE41" s="74">
        <v>134.28333333333333</v>
      </c>
      <c r="AF41" s="74">
        <v>84.31</v>
      </c>
      <c r="AG41" s="74">
        <v>127.63999999999999</v>
      </c>
      <c r="AH41" s="74">
        <v>120.5</v>
      </c>
      <c r="AI41" s="74">
        <v>124.61333333333333</v>
      </c>
      <c r="AJ41" s="74">
        <v>108.14</v>
      </c>
      <c r="AK41" s="74"/>
      <c r="AL41" s="72" t="s">
        <v>116</v>
      </c>
    </row>
    <row r="42" spans="1:38" s="77" customFormat="1" ht="12" customHeight="1" x14ac:dyDescent="0.2">
      <c r="B42" s="72" t="s">
        <v>117</v>
      </c>
      <c r="C42" s="74">
        <v>0</v>
      </c>
      <c r="D42" s="74">
        <v>0</v>
      </c>
      <c r="E42" s="74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4">
        <v>0</v>
      </c>
      <c r="N42" s="74">
        <v>0</v>
      </c>
      <c r="O42" s="74">
        <v>0</v>
      </c>
      <c r="P42" s="74">
        <v>0</v>
      </c>
      <c r="Q42" s="74">
        <v>0</v>
      </c>
      <c r="R42" s="82"/>
      <c r="S42" s="72" t="s">
        <v>117</v>
      </c>
      <c r="T42" s="74"/>
      <c r="U42" s="72" t="s">
        <v>117</v>
      </c>
      <c r="V42" s="74">
        <v>0</v>
      </c>
      <c r="W42" s="74">
        <v>0</v>
      </c>
      <c r="X42" s="74">
        <v>0</v>
      </c>
      <c r="Y42" s="74">
        <v>0</v>
      </c>
      <c r="Z42" s="74">
        <v>0</v>
      </c>
      <c r="AA42" s="74">
        <v>0</v>
      </c>
      <c r="AB42" s="74">
        <v>0</v>
      </c>
      <c r="AC42" s="74">
        <v>0</v>
      </c>
      <c r="AD42" s="74">
        <v>0</v>
      </c>
      <c r="AE42" s="74">
        <v>0</v>
      </c>
      <c r="AF42" s="74">
        <v>0</v>
      </c>
      <c r="AG42" s="74">
        <v>0</v>
      </c>
      <c r="AH42" s="74">
        <v>0</v>
      </c>
      <c r="AI42" s="74">
        <v>0</v>
      </c>
      <c r="AJ42" s="74">
        <v>0</v>
      </c>
      <c r="AK42" s="74"/>
      <c r="AL42" s="72" t="s">
        <v>117</v>
      </c>
    </row>
    <row r="43" spans="1:38" s="77" customFormat="1" ht="12" customHeight="1" x14ac:dyDescent="0.2">
      <c r="B43" s="72" t="s">
        <v>118</v>
      </c>
      <c r="C43" s="74">
        <v>0</v>
      </c>
      <c r="D43" s="74">
        <v>0</v>
      </c>
      <c r="E43" s="74"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  <c r="M43" s="74">
        <v>0</v>
      </c>
      <c r="N43" s="74">
        <v>0</v>
      </c>
      <c r="O43" s="74">
        <v>0</v>
      </c>
      <c r="P43" s="74">
        <v>0</v>
      </c>
      <c r="Q43" s="74">
        <v>0</v>
      </c>
      <c r="R43" s="82"/>
      <c r="S43" s="72" t="s">
        <v>118</v>
      </c>
      <c r="T43" s="74"/>
      <c r="U43" s="72" t="s">
        <v>118</v>
      </c>
      <c r="V43" s="74">
        <v>0</v>
      </c>
      <c r="W43" s="74">
        <v>0</v>
      </c>
      <c r="X43" s="74">
        <v>0</v>
      </c>
      <c r="Y43" s="74">
        <v>0</v>
      </c>
      <c r="Z43" s="74">
        <v>0</v>
      </c>
      <c r="AA43" s="74">
        <v>0</v>
      </c>
      <c r="AB43" s="74">
        <v>0</v>
      </c>
      <c r="AC43" s="74">
        <v>0</v>
      </c>
      <c r="AD43" s="74">
        <v>0</v>
      </c>
      <c r="AE43" s="74">
        <v>0</v>
      </c>
      <c r="AF43" s="74">
        <v>0</v>
      </c>
      <c r="AG43" s="74">
        <v>0</v>
      </c>
      <c r="AH43" s="74">
        <v>0</v>
      </c>
      <c r="AI43" s="74">
        <v>0</v>
      </c>
      <c r="AJ43" s="74">
        <v>0</v>
      </c>
      <c r="AK43" s="74"/>
      <c r="AL43" s="72" t="s">
        <v>118</v>
      </c>
    </row>
    <row r="44" spans="1:38" s="77" customFormat="1" ht="12" customHeight="1" x14ac:dyDescent="0.2">
      <c r="B44" s="72" t="s">
        <v>119</v>
      </c>
      <c r="C44" s="74">
        <v>0</v>
      </c>
      <c r="D44" s="74">
        <v>0</v>
      </c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  <c r="M44" s="74">
        <v>0</v>
      </c>
      <c r="N44" s="74">
        <v>0</v>
      </c>
      <c r="O44" s="74">
        <v>0</v>
      </c>
      <c r="P44" s="74">
        <v>0</v>
      </c>
      <c r="Q44" s="74">
        <v>0</v>
      </c>
      <c r="R44" s="82"/>
      <c r="S44" s="72" t="s">
        <v>119</v>
      </c>
      <c r="T44" s="74"/>
      <c r="U44" s="72" t="s">
        <v>119</v>
      </c>
      <c r="V44" s="74">
        <v>0</v>
      </c>
      <c r="W44" s="74">
        <v>0</v>
      </c>
      <c r="X44" s="74">
        <v>0</v>
      </c>
      <c r="Y44" s="74">
        <v>0</v>
      </c>
      <c r="Z44" s="74">
        <v>0</v>
      </c>
      <c r="AA44" s="74">
        <v>0</v>
      </c>
      <c r="AB44" s="74">
        <v>0</v>
      </c>
      <c r="AC44" s="74">
        <v>0</v>
      </c>
      <c r="AD44" s="74">
        <v>0</v>
      </c>
      <c r="AE44" s="74">
        <v>0</v>
      </c>
      <c r="AF44" s="74">
        <v>0</v>
      </c>
      <c r="AG44" s="74">
        <v>0</v>
      </c>
      <c r="AH44" s="74">
        <v>0</v>
      </c>
      <c r="AI44" s="74">
        <v>0</v>
      </c>
      <c r="AJ44" s="74">
        <v>0</v>
      </c>
      <c r="AK44" s="74"/>
      <c r="AL44" s="72" t="s">
        <v>119</v>
      </c>
    </row>
    <row r="45" spans="1:38" s="77" customFormat="1" ht="5.25" customHeight="1" x14ac:dyDescent="0.2">
      <c r="B45" s="72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82"/>
      <c r="S45" s="72"/>
      <c r="T45" s="74"/>
      <c r="U45" s="72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2"/>
    </row>
    <row r="46" spans="1:38" s="77" customFormat="1" ht="12" customHeight="1" x14ac:dyDescent="0.2">
      <c r="C46" s="144" t="s">
        <v>120</v>
      </c>
      <c r="D46" s="144"/>
      <c r="E46" s="144"/>
      <c r="F46" s="144"/>
      <c r="G46" s="144"/>
      <c r="H46" s="144"/>
      <c r="I46" s="144"/>
      <c r="J46" s="144"/>
      <c r="K46" s="144" t="s">
        <v>120</v>
      </c>
      <c r="L46" s="144"/>
      <c r="M46" s="144"/>
      <c r="N46" s="144"/>
      <c r="O46" s="144"/>
      <c r="P46" s="144"/>
      <c r="Q46" s="144"/>
      <c r="R46" s="82"/>
      <c r="T46" s="83"/>
      <c r="V46" s="144" t="s">
        <v>120</v>
      </c>
      <c r="W46" s="144"/>
      <c r="X46" s="144"/>
      <c r="Y46" s="144"/>
      <c r="Z46" s="144"/>
      <c r="AA46" s="144"/>
      <c r="AB46" s="144"/>
      <c r="AC46" s="144"/>
      <c r="AD46" s="144" t="s">
        <v>120</v>
      </c>
      <c r="AE46" s="144"/>
      <c r="AF46" s="144"/>
      <c r="AG46" s="144"/>
      <c r="AH46" s="144"/>
      <c r="AI46" s="144"/>
      <c r="AJ46" s="144"/>
      <c r="AK46" s="82"/>
    </row>
    <row r="47" spans="1:38" s="77" customFormat="1" ht="12" customHeight="1" x14ac:dyDescent="0.2">
      <c r="A47" s="76">
        <f>A28</f>
        <v>2026</v>
      </c>
      <c r="B47" s="73" t="s">
        <v>103</v>
      </c>
      <c r="C47" s="84">
        <v>0.65</v>
      </c>
      <c r="D47" s="84">
        <v>4.82</v>
      </c>
      <c r="E47" s="84">
        <v>5.43</v>
      </c>
      <c r="F47" s="84">
        <v>5.57</v>
      </c>
      <c r="G47" s="84">
        <v>11.62</v>
      </c>
      <c r="H47" s="84">
        <v>1.54</v>
      </c>
      <c r="I47" s="84">
        <v>8.9499999999999993</v>
      </c>
      <c r="J47" s="84">
        <v>-1.01</v>
      </c>
      <c r="K47" s="84">
        <v>-3.57</v>
      </c>
      <c r="L47" s="84">
        <v>-2.57</v>
      </c>
      <c r="M47" s="84">
        <v>-0.32</v>
      </c>
      <c r="N47" s="84">
        <v>2</v>
      </c>
      <c r="O47" s="84">
        <v>8.56</v>
      </c>
      <c r="P47" s="84">
        <v>-5.19</v>
      </c>
      <c r="Q47" s="84">
        <v>-3.5</v>
      </c>
      <c r="R47" s="75">
        <f>R28</f>
        <v>2026</v>
      </c>
      <c r="S47" s="73" t="s">
        <v>103</v>
      </c>
      <c r="T47" s="76">
        <f>T28</f>
        <v>2026</v>
      </c>
      <c r="U47" s="73" t="s">
        <v>103</v>
      </c>
      <c r="V47" s="84">
        <v>1.8</v>
      </c>
      <c r="W47" s="84">
        <v>-0.62</v>
      </c>
      <c r="X47" s="84">
        <v>1.29</v>
      </c>
      <c r="Y47" s="84">
        <v>0.47</v>
      </c>
      <c r="Z47" s="84">
        <v>2.4700000000000002</v>
      </c>
      <c r="AA47" s="84">
        <v>-2.69</v>
      </c>
      <c r="AB47" s="84">
        <v>0.64</v>
      </c>
      <c r="AC47" s="84">
        <v>-5.77</v>
      </c>
      <c r="AD47" s="84">
        <v>2.11</v>
      </c>
      <c r="AE47" s="84">
        <v>1.05</v>
      </c>
      <c r="AF47" s="84">
        <v>5.6</v>
      </c>
      <c r="AG47" s="84">
        <v>4.92</v>
      </c>
      <c r="AH47" s="84">
        <v>-0.01</v>
      </c>
      <c r="AI47" s="84">
        <v>3.89</v>
      </c>
      <c r="AJ47" s="84">
        <v>-2.95</v>
      </c>
      <c r="AK47" s="75">
        <f>AK28</f>
        <v>2026</v>
      </c>
      <c r="AL47" s="73" t="s">
        <v>103</v>
      </c>
    </row>
    <row r="48" spans="1:38" s="77" customFormat="1" ht="12" customHeight="1" x14ac:dyDescent="0.2">
      <c r="B48" s="73" t="s">
        <v>104</v>
      </c>
      <c r="C48" s="84">
        <v>1.39</v>
      </c>
      <c r="D48" s="84">
        <v>5.98</v>
      </c>
      <c r="E48" s="84">
        <v>5.39</v>
      </c>
      <c r="F48" s="84">
        <v>5.54</v>
      </c>
      <c r="G48" s="84">
        <v>9.76</v>
      </c>
      <c r="H48" s="84">
        <v>1.36</v>
      </c>
      <c r="I48" s="84">
        <v>10.96</v>
      </c>
      <c r="J48" s="84">
        <v>1.95</v>
      </c>
      <c r="K48" s="84">
        <v>-3.27</v>
      </c>
      <c r="L48" s="84">
        <v>-2.65</v>
      </c>
      <c r="M48" s="84">
        <v>-0.7</v>
      </c>
      <c r="N48" s="84">
        <v>-1.65</v>
      </c>
      <c r="O48" s="84">
        <v>10.37</v>
      </c>
      <c r="P48" s="84">
        <v>-4.59</v>
      </c>
      <c r="Q48" s="84">
        <v>-3.91</v>
      </c>
      <c r="R48" s="82"/>
      <c r="S48" s="73" t="s">
        <v>104</v>
      </c>
      <c r="T48" s="84"/>
      <c r="U48" s="73" t="s">
        <v>104</v>
      </c>
      <c r="V48" s="84">
        <v>2.23</v>
      </c>
      <c r="W48" s="84">
        <v>-0.36</v>
      </c>
      <c r="X48" s="84">
        <v>0.98</v>
      </c>
      <c r="Y48" s="84">
        <v>0.56000000000000005</v>
      </c>
      <c r="Z48" s="84">
        <v>1.55</v>
      </c>
      <c r="AA48" s="84">
        <v>-1.1599999999999999</v>
      </c>
      <c r="AB48" s="84">
        <v>-0.16</v>
      </c>
      <c r="AC48" s="84">
        <v>-5.46</v>
      </c>
      <c r="AD48" s="84">
        <v>3.39</v>
      </c>
      <c r="AE48" s="84">
        <v>2.5499999999999998</v>
      </c>
      <c r="AF48" s="84">
        <v>9.57</v>
      </c>
      <c r="AG48" s="84">
        <v>5.35</v>
      </c>
      <c r="AH48" s="84">
        <v>-5.3</v>
      </c>
      <c r="AI48" s="84">
        <v>6.78</v>
      </c>
      <c r="AJ48" s="84">
        <v>-2.95</v>
      </c>
      <c r="AK48" s="84"/>
      <c r="AL48" s="73" t="s">
        <v>104</v>
      </c>
    </row>
    <row r="49" spans="2:38" s="77" customFormat="1" ht="12" customHeight="1" x14ac:dyDescent="0.2">
      <c r="B49" s="73" t="s">
        <v>105</v>
      </c>
      <c r="C49" s="84">
        <v>0.82</v>
      </c>
      <c r="D49" s="84">
        <v>6.18</v>
      </c>
      <c r="E49" s="84">
        <v>5.4</v>
      </c>
      <c r="F49" s="84">
        <v>5.45</v>
      </c>
      <c r="G49" s="84">
        <v>9.6</v>
      </c>
      <c r="H49" s="84">
        <v>3.09</v>
      </c>
      <c r="I49" s="84">
        <v>11.84</v>
      </c>
      <c r="J49" s="84">
        <v>1.9</v>
      </c>
      <c r="K49" s="84">
        <v>-4.49</v>
      </c>
      <c r="L49" s="84">
        <v>-2.35</v>
      </c>
      <c r="M49" s="84">
        <v>-1.41</v>
      </c>
      <c r="N49" s="84">
        <v>-2.37</v>
      </c>
      <c r="O49" s="84">
        <v>10.76</v>
      </c>
      <c r="P49" s="84">
        <v>-6.17</v>
      </c>
      <c r="Q49" s="84">
        <v>-5.24</v>
      </c>
      <c r="R49" s="82"/>
      <c r="S49" s="73" t="s">
        <v>105</v>
      </c>
      <c r="T49" s="84"/>
      <c r="U49" s="73" t="s">
        <v>105</v>
      </c>
      <c r="V49" s="84">
        <v>0.18</v>
      </c>
      <c r="W49" s="84">
        <v>-1.25</v>
      </c>
      <c r="X49" s="84">
        <v>0.69</v>
      </c>
      <c r="Y49" s="84">
        <v>0.06</v>
      </c>
      <c r="Z49" s="84">
        <v>1.53</v>
      </c>
      <c r="AA49" s="84">
        <v>-2.42</v>
      </c>
      <c r="AB49" s="84">
        <v>-0.63</v>
      </c>
      <c r="AC49" s="84">
        <v>-8.9700000000000006</v>
      </c>
      <c r="AD49" s="84">
        <v>3.5</v>
      </c>
      <c r="AE49" s="84">
        <v>3.16</v>
      </c>
      <c r="AF49" s="84">
        <v>12.36</v>
      </c>
      <c r="AG49" s="84">
        <v>3.24</v>
      </c>
      <c r="AH49" s="84">
        <v>-4.29</v>
      </c>
      <c r="AI49" s="84">
        <v>5.87</v>
      </c>
      <c r="AJ49" s="84">
        <v>-4</v>
      </c>
      <c r="AK49" s="84"/>
      <c r="AL49" s="73" t="s">
        <v>105</v>
      </c>
    </row>
    <row r="50" spans="2:38" s="77" customFormat="1" ht="12" customHeight="1" x14ac:dyDescent="0.2">
      <c r="B50" s="73" t="s">
        <v>106</v>
      </c>
      <c r="C50" s="84">
        <v>0</v>
      </c>
      <c r="D50" s="84">
        <v>0</v>
      </c>
      <c r="E50" s="84">
        <v>0</v>
      </c>
      <c r="F50" s="84">
        <v>0</v>
      </c>
      <c r="G50" s="84">
        <v>0</v>
      </c>
      <c r="H50" s="84">
        <v>0</v>
      </c>
      <c r="I50" s="84">
        <v>0</v>
      </c>
      <c r="J50" s="84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  <c r="P50" s="84">
        <v>0</v>
      </c>
      <c r="Q50" s="84">
        <v>0</v>
      </c>
      <c r="R50" s="82"/>
      <c r="S50" s="73" t="s">
        <v>106</v>
      </c>
      <c r="T50" s="84"/>
      <c r="U50" s="73" t="s">
        <v>106</v>
      </c>
      <c r="V50" s="84">
        <v>0</v>
      </c>
      <c r="W50" s="84">
        <v>0</v>
      </c>
      <c r="X50" s="84">
        <v>0</v>
      </c>
      <c r="Y50" s="84">
        <v>0</v>
      </c>
      <c r="Z50" s="84">
        <v>0</v>
      </c>
      <c r="AA50" s="84">
        <v>0</v>
      </c>
      <c r="AB50" s="84">
        <v>0</v>
      </c>
      <c r="AC50" s="84">
        <v>0</v>
      </c>
      <c r="AD50" s="84">
        <v>0</v>
      </c>
      <c r="AE50" s="84">
        <v>0</v>
      </c>
      <c r="AF50" s="84">
        <v>0</v>
      </c>
      <c r="AG50" s="84">
        <v>0</v>
      </c>
      <c r="AH50" s="84">
        <v>0</v>
      </c>
      <c r="AI50" s="84">
        <v>0</v>
      </c>
      <c r="AJ50" s="84">
        <v>0</v>
      </c>
      <c r="AK50" s="79"/>
      <c r="AL50" s="73" t="s">
        <v>106</v>
      </c>
    </row>
    <row r="51" spans="2:38" s="77" customFormat="1" ht="12" customHeight="1" x14ac:dyDescent="0.2">
      <c r="B51" s="73" t="s">
        <v>107</v>
      </c>
      <c r="C51" s="84">
        <v>0</v>
      </c>
      <c r="D51" s="84">
        <v>0</v>
      </c>
      <c r="E51" s="84">
        <v>0</v>
      </c>
      <c r="F51" s="84">
        <v>0</v>
      </c>
      <c r="G51" s="84">
        <v>0</v>
      </c>
      <c r="H51" s="84">
        <v>0</v>
      </c>
      <c r="I51" s="84">
        <v>0</v>
      </c>
      <c r="J51" s="84">
        <v>0</v>
      </c>
      <c r="K51" s="84">
        <v>0</v>
      </c>
      <c r="L51" s="84">
        <v>0</v>
      </c>
      <c r="M51" s="84">
        <v>0</v>
      </c>
      <c r="N51" s="84">
        <v>0</v>
      </c>
      <c r="O51" s="84">
        <v>0</v>
      </c>
      <c r="P51" s="84">
        <v>0</v>
      </c>
      <c r="Q51" s="84">
        <v>0</v>
      </c>
      <c r="R51" s="82"/>
      <c r="S51" s="73" t="s">
        <v>107</v>
      </c>
      <c r="T51" s="84"/>
      <c r="U51" s="73" t="s">
        <v>107</v>
      </c>
      <c r="V51" s="84">
        <v>0</v>
      </c>
      <c r="W51" s="84">
        <v>0</v>
      </c>
      <c r="X51" s="84">
        <v>0</v>
      </c>
      <c r="Y51" s="84">
        <v>0</v>
      </c>
      <c r="Z51" s="84">
        <v>0</v>
      </c>
      <c r="AA51" s="84">
        <v>0</v>
      </c>
      <c r="AB51" s="84">
        <v>0</v>
      </c>
      <c r="AC51" s="84">
        <v>0</v>
      </c>
      <c r="AD51" s="84">
        <v>0</v>
      </c>
      <c r="AE51" s="84">
        <v>0</v>
      </c>
      <c r="AF51" s="84">
        <v>0</v>
      </c>
      <c r="AG51" s="84">
        <v>0</v>
      </c>
      <c r="AH51" s="84">
        <v>0</v>
      </c>
      <c r="AI51" s="84">
        <v>0</v>
      </c>
      <c r="AJ51" s="84">
        <v>0</v>
      </c>
      <c r="AK51" s="79"/>
      <c r="AL51" s="73" t="s">
        <v>107</v>
      </c>
    </row>
    <row r="52" spans="2:38" s="77" customFormat="1" ht="12" customHeight="1" x14ac:dyDescent="0.2">
      <c r="B52" s="73" t="s">
        <v>108</v>
      </c>
      <c r="C52" s="84">
        <v>0</v>
      </c>
      <c r="D52" s="84">
        <v>0</v>
      </c>
      <c r="E52" s="84">
        <v>0</v>
      </c>
      <c r="F52" s="84">
        <v>0</v>
      </c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2"/>
      <c r="S52" s="73" t="s">
        <v>108</v>
      </c>
      <c r="T52" s="84"/>
      <c r="U52" s="73" t="s">
        <v>108</v>
      </c>
      <c r="V52" s="84">
        <v>0</v>
      </c>
      <c r="W52" s="84">
        <v>0</v>
      </c>
      <c r="X52" s="84">
        <v>0</v>
      </c>
      <c r="Y52" s="84">
        <v>0</v>
      </c>
      <c r="Z52" s="84">
        <v>0</v>
      </c>
      <c r="AA52" s="84">
        <v>0</v>
      </c>
      <c r="AB52" s="84">
        <v>0</v>
      </c>
      <c r="AC52" s="84">
        <v>0</v>
      </c>
      <c r="AD52" s="84">
        <v>0</v>
      </c>
      <c r="AE52" s="84">
        <v>0</v>
      </c>
      <c r="AF52" s="84">
        <v>0</v>
      </c>
      <c r="AG52" s="84">
        <v>0</v>
      </c>
      <c r="AH52" s="84">
        <v>0</v>
      </c>
      <c r="AI52" s="84">
        <v>0</v>
      </c>
      <c r="AJ52" s="84">
        <v>0</v>
      </c>
      <c r="AK52" s="79"/>
      <c r="AL52" s="73" t="s">
        <v>108</v>
      </c>
    </row>
    <row r="53" spans="2:38" s="77" customFormat="1" ht="12" customHeight="1" x14ac:dyDescent="0.2">
      <c r="B53" s="73" t="s">
        <v>109</v>
      </c>
      <c r="C53" s="84">
        <v>0</v>
      </c>
      <c r="D53" s="84">
        <v>0</v>
      </c>
      <c r="E53" s="84">
        <v>0</v>
      </c>
      <c r="F53" s="84">
        <v>0</v>
      </c>
      <c r="G53" s="84">
        <v>0</v>
      </c>
      <c r="H53" s="84">
        <v>0</v>
      </c>
      <c r="I53" s="84">
        <v>0</v>
      </c>
      <c r="J53" s="84">
        <v>0</v>
      </c>
      <c r="K53" s="84">
        <v>0</v>
      </c>
      <c r="L53" s="84">
        <v>0</v>
      </c>
      <c r="M53" s="84">
        <v>0</v>
      </c>
      <c r="N53" s="84">
        <v>0</v>
      </c>
      <c r="O53" s="84">
        <v>0</v>
      </c>
      <c r="P53" s="84">
        <v>0</v>
      </c>
      <c r="Q53" s="84">
        <v>0</v>
      </c>
      <c r="R53" s="82"/>
      <c r="S53" s="73" t="s">
        <v>109</v>
      </c>
      <c r="T53" s="79"/>
      <c r="U53" s="73" t="s">
        <v>109</v>
      </c>
      <c r="V53" s="84">
        <v>0</v>
      </c>
      <c r="W53" s="84">
        <v>0</v>
      </c>
      <c r="X53" s="84">
        <v>0</v>
      </c>
      <c r="Y53" s="84">
        <v>0</v>
      </c>
      <c r="Z53" s="84">
        <v>0</v>
      </c>
      <c r="AA53" s="84">
        <v>0</v>
      </c>
      <c r="AB53" s="84">
        <v>0</v>
      </c>
      <c r="AC53" s="84">
        <v>0</v>
      </c>
      <c r="AD53" s="84">
        <v>0</v>
      </c>
      <c r="AE53" s="84">
        <v>0</v>
      </c>
      <c r="AF53" s="84">
        <v>0</v>
      </c>
      <c r="AG53" s="84">
        <v>0</v>
      </c>
      <c r="AH53" s="84">
        <v>0</v>
      </c>
      <c r="AI53" s="84">
        <v>0</v>
      </c>
      <c r="AJ53" s="84">
        <v>0</v>
      </c>
      <c r="AK53" s="79"/>
      <c r="AL53" s="73" t="s">
        <v>109</v>
      </c>
    </row>
    <row r="54" spans="2:38" s="77" customFormat="1" ht="12" customHeight="1" x14ac:dyDescent="0.2">
      <c r="B54" s="73" t="s">
        <v>110</v>
      </c>
      <c r="C54" s="84">
        <v>0</v>
      </c>
      <c r="D54" s="84">
        <v>0</v>
      </c>
      <c r="E54" s="84">
        <v>0</v>
      </c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2"/>
      <c r="S54" s="73" t="s">
        <v>110</v>
      </c>
      <c r="T54" s="79"/>
      <c r="U54" s="73" t="s">
        <v>110</v>
      </c>
      <c r="V54" s="84">
        <v>0</v>
      </c>
      <c r="W54" s="84">
        <v>0</v>
      </c>
      <c r="X54" s="84">
        <v>0</v>
      </c>
      <c r="Y54" s="84">
        <v>0</v>
      </c>
      <c r="Z54" s="84">
        <v>0</v>
      </c>
      <c r="AA54" s="84">
        <v>0</v>
      </c>
      <c r="AB54" s="84">
        <v>0</v>
      </c>
      <c r="AC54" s="84">
        <v>0</v>
      </c>
      <c r="AD54" s="84">
        <v>0</v>
      </c>
      <c r="AE54" s="84">
        <v>0</v>
      </c>
      <c r="AF54" s="84">
        <v>0</v>
      </c>
      <c r="AG54" s="84">
        <v>0</v>
      </c>
      <c r="AH54" s="84">
        <v>0</v>
      </c>
      <c r="AI54" s="84">
        <v>0</v>
      </c>
      <c r="AJ54" s="84">
        <v>0</v>
      </c>
      <c r="AK54" s="79"/>
      <c r="AL54" s="73" t="s">
        <v>110</v>
      </c>
    </row>
    <row r="55" spans="2:38" s="77" customFormat="1" ht="12" customHeight="1" x14ac:dyDescent="0.2">
      <c r="B55" s="73" t="s">
        <v>111</v>
      </c>
      <c r="C55" s="84">
        <v>0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84">
        <v>0</v>
      </c>
      <c r="K55" s="84">
        <v>0</v>
      </c>
      <c r="L55" s="84">
        <v>0</v>
      </c>
      <c r="M55" s="84">
        <v>0</v>
      </c>
      <c r="N55" s="84">
        <v>0</v>
      </c>
      <c r="O55" s="84">
        <v>0</v>
      </c>
      <c r="P55" s="84">
        <v>0</v>
      </c>
      <c r="Q55" s="84">
        <v>0</v>
      </c>
      <c r="R55" s="82"/>
      <c r="S55" s="73" t="s">
        <v>111</v>
      </c>
      <c r="T55" s="79"/>
      <c r="U55" s="73" t="s">
        <v>111</v>
      </c>
      <c r="V55" s="84">
        <v>0</v>
      </c>
      <c r="W55" s="84">
        <v>0</v>
      </c>
      <c r="X55" s="84">
        <v>0</v>
      </c>
      <c r="Y55" s="84">
        <v>0</v>
      </c>
      <c r="Z55" s="84">
        <v>0</v>
      </c>
      <c r="AA55" s="84">
        <v>0</v>
      </c>
      <c r="AB55" s="84">
        <v>0</v>
      </c>
      <c r="AC55" s="84">
        <v>0</v>
      </c>
      <c r="AD55" s="84">
        <v>0</v>
      </c>
      <c r="AE55" s="84">
        <v>0</v>
      </c>
      <c r="AF55" s="84">
        <v>0</v>
      </c>
      <c r="AG55" s="84">
        <v>0</v>
      </c>
      <c r="AH55" s="84">
        <v>0</v>
      </c>
      <c r="AI55" s="84">
        <v>0</v>
      </c>
      <c r="AJ55" s="84">
        <v>0</v>
      </c>
      <c r="AK55" s="79"/>
      <c r="AL55" s="73" t="s">
        <v>111</v>
      </c>
    </row>
    <row r="56" spans="2:38" s="77" customFormat="1" ht="12" customHeight="1" x14ac:dyDescent="0.2">
      <c r="B56" s="73" t="s">
        <v>112</v>
      </c>
      <c r="C56" s="84">
        <v>0</v>
      </c>
      <c r="D56" s="84">
        <v>0</v>
      </c>
      <c r="E56" s="84">
        <v>0</v>
      </c>
      <c r="F56" s="84">
        <v>0</v>
      </c>
      <c r="G56" s="84">
        <v>0</v>
      </c>
      <c r="H56" s="84">
        <v>0</v>
      </c>
      <c r="I56" s="84">
        <v>0</v>
      </c>
      <c r="J56" s="84">
        <v>0</v>
      </c>
      <c r="K56" s="84">
        <v>0</v>
      </c>
      <c r="L56" s="84">
        <v>0</v>
      </c>
      <c r="M56" s="84">
        <v>0</v>
      </c>
      <c r="N56" s="84">
        <v>0</v>
      </c>
      <c r="O56" s="84">
        <v>0</v>
      </c>
      <c r="P56" s="84">
        <v>0</v>
      </c>
      <c r="Q56" s="84">
        <v>0</v>
      </c>
      <c r="R56" s="82"/>
      <c r="S56" s="73" t="s">
        <v>112</v>
      </c>
      <c r="T56" s="79"/>
      <c r="U56" s="73" t="s">
        <v>112</v>
      </c>
      <c r="V56" s="84">
        <v>0</v>
      </c>
      <c r="W56" s="84">
        <v>0</v>
      </c>
      <c r="X56" s="84">
        <v>0</v>
      </c>
      <c r="Y56" s="84">
        <v>0</v>
      </c>
      <c r="Z56" s="84">
        <v>0</v>
      </c>
      <c r="AA56" s="84">
        <v>0</v>
      </c>
      <c r="AB56" s="84">
        <v>0</v>
      </c>
      <c r="AC56" s="84">
        <v>0</v>
      </c>
      <c r="AD56" s="84">
        <v>0</v>
      </c>
      <c r="AE56" s="84">
        <v>0</v>
      </c>
      <c r="AF56" s="84">
        <v>0</v>
      </c>
      <c r="AG56" s="84">
        <v>0</v>
      </c>
      <c r="AH56" s="84">
        <v>0</v>
      </c>
      <c r="AI56" s="84">
        <v>0</v>
      </c>
      <c r="AJ56" s="84">
        <v>0</v>
      </c>
      <c r="AK56" s="79"/>
      <c r="AL56" s="73" t="s">
        <v>112</v>
      </c>
    </row>
    <row r="57" spans="2:38" s="77" customFormat="1" ht="12" customHeight="1" x14ac:dyDescent="0.2">
      <c r="B57" s="73" t="s">
        <v>113</v>
      </c>
      <c r="C57" s="84">
        <v>0</v>
      </c>
      <c r="D57" s="84">
        <v>0</v>
      </c>
      <c r="E57" s="84">
        <v>0</v>
      </c>
      <c r="F57" s="84">
        <v>0</v>
      </c>
      <c r="G57" s="84">
        <v>0</v>
      </c>
      <c r="H57" s="84">
        <v>0</v>
      </c>
      <c r="I57" s="84">
        <v>0</v>
      </c>
      <c r="J57" s="84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0</v>
      </c>
      <c r="Q57" s="84">
        <v>0</v>
      </c>
      <c r="R57" s="82"/>
      <c r="S57" s="73" t="s">
        <v>113</v>
      </c>
      <c r="T57" s="79"/>
      <c r="U57" s="73" t="s">
        <v>113</v>
      </c>
      <c r="V57" s="84">
        <v>0</v>
      </c>
      <c r="W57" s="84">
        <v>0</v>
      </c>
      <c r="X57" s="84">
        <v>0</v>
      </c>
      <c r="Y57" s="84">
        <v>0</v>
      </c>
      <c r="Z57" s="84">
        <v>0</v>
      </c>
      <c r="AA57" s="84">
        <v>0</v>
      </c>
      <c r="AB57" s="84">
        <v>0</v>
      </c>
      <c r="AC57" s="84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0</v>
      </c>
      <c r="AJ57" s="84">
        <v>0</v>
      </c>
      <c r="AK57" s="79"/>
      <c r="AL57" s="73" t="s">
        <v>113</v>
      </c>
    </row>
    <row r="58" spans="2:38" s="56" customFormat="1" ht="12" customHeight="1" x14ac:dyDescent="0.2">
      <c r="B58" s="73" t="s">
        <v>114</v>
      </c>
      <c r="C58" s="84">
        <v>0</v>
      </c>
      <c r="D58" s="84">
        <v>0</v>
      </c>
      <c r="E58" s="84">
        <v>0</v>
      </c>
      <c r="F58" s="84">
        <v>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0</v>
      </c>
      <c r="N58" s="84">
        <v>0</v>
      </c>
      <c r="O58" s="84">
        <v>0</v>
      </c>
      <c r="P58" s="84">
        <v>0</v>
      </c>
      <c r="Q58" s="84">
        <v>0</v>
      </c>
      <c r="R58" s="60"/>
      <c r="S58" s="73" t="s">
        <v>114</v>
      </c>
      <c r="T58" s="79"/>
      <c r="U58" s="73" t="s">
        <v>114</v>
      </c>
      <c r="V58" s="84">
        <v>0</v>
      </c>
      <c r="W58" s="84">
        <v>0</v>
      </c>
      <c r="X58" s="84">
        <v>0</v>
      </c>
      <c r="Y58" s="84">
        <v>0</v>
      </c>
      <c r="Z58" s="84">
        <v>0</v>
      </c>
      <c r="AA58" s="84">
        <v>0</v>
      </c>
      <c r="AB58" s="84">
        <v>0</v>
      </c>
      <c r="AC58" s="84">
        <v>0</v>
      </c>
      <c r="AD58" s="84">
        <v>0</v>
      </c>
      <c r="AE58" s="84">
        <v>0</v>
      </c>
      <c r="AF58" s="84">
        <v>0</v>
      </c>
      <c r="AG58" s="84">
        <v>0</v>
      </c>
      <c r="AH58" s="84">
        <v>0</v>
      </c>
      <c r="AI58" s="84">
        <v>0</v>
      </c>
      <c r="AJ58" s="84">
        <v>0</v>
      </c>
      <c r="AK58" s="79"/>
      <c r="AL58" s="73" t="s">
        <v>114</v>
      </c>
    </row>
    <row r="59" spans="2:38" s="56" customFormat="1" ht="12" customHeight="1" x14ac:dyDescent="0.2">
      <c r="B59" s="97" t="s">
        <v>136</v>
      </c>
      <c r="C59" s="84">
        <v>0.95127671348389242</v>
      </c>
      <c r="D59" s="84">
        <v>5.6575565231076013</v>
      </c>
      <c r="E59" s="84">
        <v>5.4062509776929346</v>
      </c>
      <c r="F59" s="84">
        <v>5.5196350099364651</v>
      </c>
      <c r="G59" s="84">
        <v>10.256607844648215</v>
      </c>
      <c r="H59" s="84">
        <v>1.9412593039630082</v>
      </c>
      <c r="I59" s="84">
        <v>10.572977243301395</v>
      </c>
      <c r="J59" s="84">
        <v>0.91670884652153006</v>
      </c>
      <c r="K59" s="84">
        <v>-3.7764381322161853</v>
      </c>
      <c r="L59" s="84">
        <v>-2.5227395176369924</v>
      </c>
      <c r="M59" s="84">
        <v>-0.80063283553467102</v>
      </c>
      <c r="N59" s="84">
        <v>-0.69249699536428011</v>
      </c>
      <c r="O59" s="84">
        <v>9.9076110866696183</v>
      </c>
      <c r="P59" s="84">
        <v>-5.3184259918451602</v>
      </c>
      <c r="Q59" s="84">
        <v>-4.2434633519073941</v>
      </c>
      <c r="R59" s="60"/>
      <c r="S59" s="97" t="str">
        <f>B59</f>
        <v>Jan-Mär</v>
      </c>
      <c r="T59" s="84"/>
      <c r="U59" s="97" t="str">
        <f>B59</f>
        <v>Jan-Mär</v>
      </c>
      <c r="V59" s="84">
        <v>1.4044666644739152</v>
      </c>
      <c r="W59" s="84">
        <v>-0.74036065093093839</v>
      </c>
      <c r="X59" s="84">
        <v>0.98358301823577676</v>
      </c>
      <c r="Y59" s="84">
        <v>0.36881072303415863</v>
      </c>
      <c r="Z59" s="84">
        <v>1.8448859232935746</v>
      </c>
      <c r="AA59" s="84">
        <v>-2.0898121656922797</v>
      </c>
      <c r="AB59" s="84">
        <v>-4.7529845947394733E-2</v>
      </c>
      <c r="AC59" s="84">
        <v>-6.7505144248939786</v>
      </c>
      <c r="AD59" s="84">
        <v>2.9934200364523491</v>
      </c>
      <c r="AE59" s="84">
        <v>2.2332191346275891</v>
      </c>
      <c r="AF59" s="84">
        <v>9.2759008035945669</v>
      </c>
      <c r="AG59" s="84">
        <v>4.491622550892302</v>
      </c>
      <c r="AH59" s="84">
        <v>-3.2283970446514587</v>
      </c>
      <c r="AI59" s="84">
        <v>5.4823509494653138</v>
      </c>
      <c r="AJ59" s="84">
        <v>-3.293886189525125</v>
      </c>
      <c r="AK59" s="98"/>
      <c r="AL59" s="97" t="str">
        <f>B59</f>
        <v>Jan-Mär</v>
      </c>
    </row>
    <row r="60" spans="2:38" s="77" customFormat="1" ht="12" customHeight="1" x14ac:dyDescent="0.2">
      <c r="B60" s="72" t="s">
        <v>116</v>
      </c>
      <c r="C60" s="84">
        <v>0.95127671348389242</v>
      </c>
      <c r="D60" s="84">
        <v>5.6575565231076013</v>
      </c>
      <c r="E60" s="84">
        <v>5.4062509776929346</v>
      </c>
      <c r="F60" s="84">
        <v>5.5196350099364651</v>
      </c>
      <c r="G60" s="84">
        <v>10.256607844648215</v>
      </c>
      <c r="H60" s="84">
        <v>1.9412593039630082</v>
      </c>
      <c r="I60" s="84">
        <v>10.572977243301395</v>
      </c>
      <c r="J60" s="84">
        <v>0.91670884652153006</v>
      </c>
      <c r="K60" s="84">
        <v>-3.7764381322161853</v>
      </c>
      <c r="L60" s="84">
        <v>-2.5227395176369924</v>
      </c>
      <c r="M60" s="84">
        <v>-0.80063283553467102</v>
      </c>
      <c r="N60" s="84">
        <v>-0.69249699536428011</v>
      </c>
      <c r="O60" s="84">
        <v>9.9076110866696183</v>
      </c>
      <c r="P60" s="84">
        <v>-5.3184259918451602</v>
      </c>
      <c r="Q60" s="84">
        <v>-4.2434633519073941</v>
      </c>
      <c r="R60" s="82"/>
      <c r="S60" s="72" t="s">
        <v>116</v>
      </c>
      <c r="T60" s="84"/>
      <c r="U60" s="72" t="s">
        <v>116</v>
      </c>
      <c r="V60" s="84">
        <v>1.4044666644739152</v>
      </c>
      <c r="W60" s="84">
        <v>-0.74036065093093839</v>
      </c>
      <c r="X60" s="84">
        <v>0.98358301823577676</v>
      </c>
      <c r="Y60" s="84">
        <v>0.36881072303415863</v>
      </c>
      <c r="Z60" s="84">
        <v>1.8448859232935746</v>
      </c>
      <c r="AA60" s="84">
        <v>-2.0898121656922797</v>
      </c>
      <c r="AB60" s="84">
        <v>-4.7529845947394733E-2</v>
      </c>
      <c r="AC60" s="84">
        <v>-6.7505144248939786</v>
      </c>
      <c r="AD60" s="84">
        <v>2.9934200364523491</v>
      </c>
      <c r="AE60" s="84">
        <v>2.2332191346275891</v>
      </c>
      <c r="AF60" s="84">
        <v>9.2759008035945669</v>
      </c>
      <c r="AG60" s="84">
        <v>4.491622550892302</v>
      </c>
      <c r="AH60" s="84">
        <v>-3.2283970446514587</v>
      </c>
      <c r="AI60" s="84">
        <v>5.4823509494653138</v>
      </c>
      <c r="AJ60" s="84">
        <v>-3.293886189525125</v>
      </c>
      <c r="AK60" s="84"/>
      <c r="AL60" s="72" t="s">
        <v>116</v>
      </c>
    </row>
    <row r="61" spans="2:38" s="77" customFormat="1" ht="12" customHeight="1" x14ac:dyDescent="0.2">
      <c r="B61" s="72" t="s">
        <v>117</v>
      </c>
      <c r="C61" s="84">
        <v>0</v>
      </c>
      <c r="D61" s="84">
        <v>0</v>
      </c>
      <c r="E61" s="84">
        <v>0</v>
      </c>
      <c r="F61" s="84">
        <v>0</v>
      </c>
      <c r="G61" s="84">
        <v>0</v>
      </c>
      <c r="H61" s="84">
        <v>0</v>
      </c>
      <c r="I61" s="84">
        <v>0</v>
      </c>
      <c r="J61" s="84">
        <v>0</v>
      </c>
      <c r="K61" s="84">
        <v>0</v>
      </c>
      <c r="L61" s="84">
        <v>0</v>
      </c>
      <c r="M61" s="84">
        <v>0</v>
      </c>
      <c r="N61" s="84">
        <v>0</v>
      </c>
      <c r="O61" s="84">
        <v>0</v>
      </c>
      <c r="P61" s="84">
        <v>0</v>
      </c>
      <c r="Q61" s="84">
        <v>0</v>
      </c>
      <c r="R61" s="82"/>
      <c r="S61" s="72" t="s">
        <v>117</v>
      </c>
      <c r="T61" s="84"/>
      <c r="U61" s="72" t="s">
        <v>117</v>
      </c>
      <c r="V61" s="84">
        <v>0</v>
      </c>
      <c r="W61" s="84">
        <v>0</v>
      </c>
      <c r="X61" s="84">
        <v>0</v>
      </c>
      <c r="Y61" s="84">
        <v>0</v>
      </c>
      <c r="Z61" s="84">
        <v>0</v>
      </c>
      <c r="AA61" s="84">
        <v>0</v>
      </c>
      <c r="AB61" s="84">
        <v>0</v>
      </c>
      <c r="AC61" s="84">
        <v>0</v>
      </c>
      <c r="AD61" s="84">
        <v>0</v>
      </c>
      <c r="AE61" s="84">
        <v>0</v>
      </c>
      <c r="AF61" s="84">
        <v>0</v>
      </c>
      <c r="AG61" s="84">
        <v>0</v>
      </c>
      <c r="AH61" s="84">
        <v>0</v>
      </c>
      <c r="AI61" s="84">
        <v>0</v>
      </c>
      <c r="AJ61" s="84">
        <v>0</v>
      </c>
      <c r="AK61" s="84"/>
      <c r="AL61" s="72" t="s">
        <v>117</v>
      </c>
    </row>
    <row r="62" spans="2:38" s="77" customFormat="1" ht="12" customHeight="1" x14ac:dyDescent="0.2">
      <c r="B62" s="72" t="s">
        <v>118</v>
      </c>
      <c r="C62" s="84">
        <v>0</v>
      </c>
      <c r="D62" s="84">
        <v>0</v>
      </c>
      <c r="E62" s="84">
        <v>0</v>
      </c>
      <c r="F62" s="84">
        <v>0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4">
        <v>0</v>
      </c>
      <c r="M62" s="84">
        <v>0</v>
      </c>
      <c r="N62" s="84">
        <v>0</v>
      </c>
      <c r="O62" s="84">
        <v>0</v>
      </c>
      <c r="P62" s="84">
        <v>0</v>
      </c>
      <c r="Q62" s="84">
        <v>0</v>
      </c>
      <c r="R62" s="82"/>
      <c r="S62" s="72" t="s">
        <v>118</v>
      </c>
      <c r="T62" s="79"/>
      <c r="U62" s="72" t="s">
        <v>118</v>
      </c>
      <c r="V62" s="84">
        <v>0</v>
      </c>
      <c r="W62" s="84">
        <v>0</v>
      </c>
      <c r="X62" s="84">
        <v>0</v>
      </c>
      <c r="Y62" s="84">
        <v>0</v>
      </c>
      <c r="Z62" s="84">
        <v>0</v>
      </c>
      <c r="AA62" s="84">
        <v>0</v>
      </c>
      <c r="AB62" s="84">
        <v>0</v>
      </c>
      <c r="AC62" s="84">
        <v>0</v>
      </c>
      <c r="AD62" s="84">
        <v>0</v>
      </c>
      <c r="AE62" s="84">
        <v>0</v>
      </c>
      <c r="AF62" s="84">
        <v>0</v>
      </c>
      <c r="AG62" s="84">
        <v>0</v>
      </c>
      <c r="AH62" s="84">
        <v>0</v>
      </c>
      <c r="AI62" s="84">
        <v>0</v>
      </c>
      <c r="AJ62" s="84">
        <v>0</v>
      </c>
      <c r="AK62" s="84"/>
      <c r="AL62" s="72" t="s">
        <v>118</v>
      </c>
    </row>
    <row r="63" spans="2:38" s="77" customFormat="1" ht="12" customHeight="1" x14ac:dyDescent="0.2">
      <c r="B63" s="72" t="s">
        <v>119</v>
      </c>
      <c r="C63" s="84">
        <v>0</v>
      </c>
      <c r="D63" s="84">
        <v>0</v>
      </c>
      <c r="E63" s="84">
        <v>0</v>
      </c>
      <c r="F63" s="84">
        <v>0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  <c r="P63" s="84">
        <v>0</v>
      </c>
      <c r="Q63" s="84">
        <v>0</v>
      </c>
      <c r="R63" s="82"/>
      <c r="S63" s="72" t="s">
        <v>119</v>
      </c>
      <c r="T63" s="79"/>
      <c r="U63" s="72" t="s">
        <v>119</v>
      </c>
      <c r="V63" s="84">
        <v>0</v>
      </c>
      <c r="W63" s="84">
        <v>0</v>
      </c>
      <c r="X63" s="84">
        <v>0</v>
      </c>
      <c r="Y63" s="84">
        <v>0</v>
      </c>
      <c r="Z63" s="84">
        <v>0</v>
      </c>
      <c r="AA63" s="84">
        <v>0</v>
      </c>
      <c r="AB63" s="84">
        <v>0</v>
      </c>
      <c r="AC63" s="84">
        <v>0</v>
      </c>
      <c r="AD63" s="84">
        <v>0</v>
      </c>
      <c r="AE63" s="84">
        <v>0</v>
      </c>
      <c r="AF63" s="84">
        <v>0</v>
      </c>
      <c r="AG63" s="84">
        <v>0</v>
      </c>
      <c r="AH63" s="84">
        <v>0</v>
      </c>
      <c r="AI63" s="84">
        <v>0</v>
      </c>
      <c r="AJ63" s="84">
        <v>0</v>
      </c>
      <c r="AK63" s="84"/>
      <c r="AL63" s="72" t="s">
        <v>119</v>
      </c>
    </row>
    <row r="64" spans="2:38" s="56" customFormat="1" x14ac:dyDescent="0.2">
      <c r="B64" s="19"/>
      <c r="K64" s="19"/>
      <c r="R64" s="60"/>
      <c r="U64" s="19"/>
      <c r="X64" s="85"/>
      <c r="Y64" s="85"/>
      <c r="Z64" s="85"/>
      <c r="AA64" s="85"/>
      <c r="AB64" s="85"/>
      <c r="AC64" s="85"/>
      <c r="AD64" s="85"/>
      <c r="AK64" s="60"/>
    </row>
    <row r="65" spans="2:37" s="56" customFormat="1" x14ac:dyDescent="0.2">
      <c r="B65" s="19"/>
      <c r="K65" s="19"/>
      <c r="R65" s="60"/>
      <c r="U65" s="19"/>
      <c r="X65" s="85"/>
      <c r="Y65" s="85"/>
      <c r="Z65" s="85"/>
      <c r="AA65" s="85"/>
      <c r="AB65" s="85"/>
      <c r="AC65" s="85"/>
      <c r="AD65" s="85"/>
      <c r="AK65" s="60"/>
    </row>
    <row r="66" spans="2:37" s="56" customFormat="1" x14ac:dyDescent="0.2">
      <c r="B66" s="19"/>
      <c r="K66" s="19"/>
      <c r="R66" s="60"/>
      <c r="U66" s="19"/>
      <c r="X66" s="85"/>
      <c r="Y66" s="85"/>
      <c r="Z66" s="85"/>
      <c r="AA66" s="85"/>
      <c r="AB66" s="85"/>
      <c r="AC66" s="85"/>
      <c r="AD66" s="85"/>
      <c r="AK66" s="60"/>
    </row>
    <row r="67" spans="2:37" s="56" customFormat="1" x14ac:dyDescent="0.2">
      <c r="B67" s="19"/>
      <c r="K67" s="19"/>
      <c r="R67" s="60"/>
      <c r="U67" s="19"/>
      <c r="X67" s="85"/>
      <c r="Y67" s="85"/>
      <c r="Z67" s="85"/>
      <c r="AA67" s="85"/>
      <c r="AB67" s="85"/>
      <c r="AC67" s="85"/>
      <c r="AD67" s="85"/>
      <c r="AK67" s="60"/>
    </row>
    <row r="68" spans="2:37" s="56" customFormat="1" x14ac:dyDescent="0.2">
      <c r="B68" s="19"/>
      <c r="K68" s="19"/>
      <c r="R68" s="60"/>
      <c r="U68" s="19"/>
      <c r="X68" s="85"/>
      <c r="Y68" s="85"/>
      <c r="Z68" s="85"/>
      <c r="AA68" s="85"/>
      <c r="AB68" s="85"/>
      <c r="AC68" s="85"/>
      <c r="AD68" s="85"/>
      <c r="AK68" s="60"/>
    </row>
    <row r="69" spans="2:37" s="56" customFormat="1" x14ac:dyDescent="0.2">
      <c r="B69" s="19"/>
      <c r="K69" s="19"/>
      <c r="R69" s="60"/>
      <c r="U69" s="19"/>
      <c r="X69" s="85"/>
      <c r="Y69" s="85"/>
      <c r="Z69" s="85"/>
      <c r="AA69" s="85"/>
      <c r="AB69" s="85"/>
      <c r="AC69" s="85"/>
      <c r="AD69" s="85"/>
      <c r="AK69" s="60"/>
    </row>
    <row r="70" spans="2:37" s="56" customFormat="1" x14ac:dyDescent="0.2">
      <c r="B70" s="19"/>
      <c r="K70" s="19"/>
      <c r="R70" s="60"/>
      <c r="U70" s="19"/>
      <c r="X70" s="85"/>
      <c r="Y70" s="85"/>
      <c r="Z70" s="85"/>
      <c r="AA70" s="85"/>
      <c r="AB70" s="85"/>
      <c r="AC70" s="85"/>
      <c r="AD70" s="85"/>
      <c r="AK70" s="60"/>
    </row>
    <row r="71" spans="2:37" s="56" customFormat="1" x14ac:dyDescent="0.2">
      <c r="B71" s="19"/>
      <c r="K71" s="19"/>
      <c r="R71" s="60"/>
      <c r="U71" s="19"/>
      <c r="X71" s="85"/>
      <c r="Y71" s="85"/>
      <c r="Z71" s="85"/>
      <c r="AA71" s="85"/>
      <c r="AB71" s="85"/>
      <c r="AC71" s="85"/>
      <c r="AD71" s="85"/>
      <c r="AK71" s="60"/>
    </row>
    <row r="72" spans="2:37" s="56" customFormat="1" x14ac:dyDescent="0.2">
      <c r="B72" s="19"/>
      <c r="K72" s="19"/>
      <c r="R72" s="60"/>
      <c r="U72" s="19"/>
      <c r="X72" s="85"/>
      <c r="Y72" s="85"/>
      <c r="Z72" s="85"/>
      <c r="AA72" s="85"/>
      <c r="AB72" s="85"/>
      <c r="AC72" s="85"/>
      <c r="AD72" s="85"/>
      <c r="AK72" s="60"/>
    </row>
    <row r="73" spans="2:37" s="56" customFormat="1" x14ac:dyDescent="0.2">
      <c r="B73" s="19"/>
      <c r="K73" s="19"/>
      <c r="R73" s="60"/>
      <c r="U73" s="19"/>
      <c r="X73" s="85"/>
      <c r="Y73" s="85"/>
      <c r="Z73" s="85"/>
      <c r="AA73" s="85"/>
      <c r="AB73" s="85"/>
      <c r="AC73" s="85"/>
      <c r="AD73" s="85"/>
      <c r="AK73" s="60"/>
    </row>
    <row r="74" spans="2:37" s="56" customFormat="1" x14ac:dyDescent="0.2">
      <c r="B74" s="19"/>
      <c r="L74" s="85"/>
      <c r="M74" s="85"/>
      <c r="N74" s="85"/>
      <c r="O74" s="85"/>
      <c r="P74" s="85"/>
      <c r="Q74" s="85"/>
      <c r="R74" s="86"/>
      <c r="S74" s="85"/>
      <c r="T74" s="85"/>
      <c r="U74" s="19"/>
      <c r="V74" s="85"/>
      <c r="W74" s="85"/>
      <c r="X74" s="85"/>
      <c r="Y74" s="85"/>
      <c r="Z74" s="85"/>
      <c r="AA74" s="85"/>
      <c r="AB74" s="85"/>
      <c r="AC74" s="85"/>
      <c r="AD74" s="85"/>
      <c r="AK74" s="60"/>
    </row>
    <row r="75" spans="2:37" s="56" customFormat="1" x14ac:dyDescent="0.2">
      <c r="B75" s="19"/>
      <c r="L75" s="85"/>
      <c r="M75" s="85"/>
      <c r="N75" s="85"/>
      <c r="O75" s="85"/>
      <c r="P75" s="85"/>
      <c r="Q75" s="85"/>
      <c r="R75" s="86"/>
      <c r="S75" s="85"/>
      <c r="T75" s="85"/>
      <c r="U75" s="19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60"/>
    </row>
    <row r="76" spans="2:37" s="56" customFormat="1" x14ac:dyDescent="0.2">
      <c r="B76" s="19"/>
      <c r="L76" s="85"/>
      <c r="M76" s="85"/>
      <c r="N76" s="85"/>
      <c r="O76" s="85"/>
      <c r="P76" s="85"/>
      <c r="Q76" s="85"/>
      <c r="R76" s="86"/>
      <c r="S76" s="85"/>
      <c r="T76" s="85"/>
      <c r="U76" s="19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60"/>
    </row>
    <row r="77" spans="2:37" s="56" customFormat="1" x14ac:dyDescent="0.2">
      <c r="B77" s="19"/>
      <c r="L77" s="85"/>
      <c r="M77" s="85"/>
      <c r="N77" s="85"/>
      <c r="O77" s="85"/>
      <c r="P77" s="85"/>
      <c r="Q77" s="85"/>
      <c r="R77" s="86"/>
      <c r="S77" s="85"/>
      <c r="T77" s="85"/>
      <c r="U77" s="19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60"/>
    </row>
    <row r="78" spans="2:37" s="56" customFormat="1" x14ac:dyDescent="0.2">
      <c r="B78" s="19"/>
      <c r="L78" s="85"/>
      <c r="M78" s="85"/>
      <c r="N78" s="85"/>
      <c r="O78" s="85"/>
      <c r="P78" s="85"/>
      <c r="Q78" s="85"/>
      <c r="R78" s="86"/>
      <c r="S78" s="85"/>
      <c r="T78" s="85"/>
      <c r="U78" s="19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60"/>
    </row>
    <row r="79" spans="2:37" s="56" customFormat="1" x14ac:dyDescent="0.2">
      <c r="B79" s="19"/>
      <c r="L79" s="85"/>
      <c r="M79" s="85"/>
      <c r="N79" s="85"/>
      <c r="O79" s="85"/>
      <c r="P79" s="85"/>
      <c r="Q79" s="85"/>
      <c r="R79" s="86"/>
      <c r="S79" s="85"/>
      <c r="T79" s="85"/>
      <c r="U79" s="19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60"/>
    </row>
    <row r="80" spans="2:37" s="56" customFormat="1" x14ac:dyDescent="0.2">
      <c r="B80" s="19"/>
      <c r="L80" s="85"/>
      <c r="M80" s="85"/>
      <c r="N80" s="85"/>
      <c r="O80" s="85"/>
      <c r="P80" s="85"/>
      <c r="Q80" s="85"/>
      <c r="R80" s="86"/>
      <c r="S80" s="85"/>
      <c r="T80" s="85"/>
      <c r="U80" s="19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60"/>
    </row>
    <row r="81" spans="2:37" s="56" customFormat="1" x14ac:dyDescent="0.2">
      <c r="B81" s="19"/>
      <c r="L81" s="85"/>
      <c r="M81" s="85"/>
      <c r="N81" s="85"/>
      <c r="O81" s="85"/>
      <c r="P81" s="85"/>
      <c r="Q81" s="85"/>
      <c r="R81" s="86"/>
      <c r="S81" s="85"/>
      <c r="T81" s="85"/>
      <c r="U81" s="19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60"/>
    </row>
    <row r="82" spans="2:37" s="56" customFormat="1" x14ac:dyDescent="0.2">
      <c r="B82" s="19"/>
      <c r="L82" s="85"/>
      <c r="M82" s="85"/>
      <c r="N82" s="85"/>
      <c r="O82" s="85"/>
      <c r="P82" s="85"/>
      <c r="Q82" s="85"/>
      <c r="R82" s="86"/>
      <c r="S82" s="85"/>
      <c r="T82" s="85"/>
      <c r="U82" s="19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60"/>
    </row>
    <row r="83" spans="2:37" s="56" customFormat="1" x14ac:dyDescent="0.2">
      <c r="B83" s="19"/>
      <c r="L83" s="85"/>
      <c r="M83" s="85"/>
      <c r="N83" s="85"/>
      <c r="O83" s="85"/>
      <c r="P83" s="85"/>
      <c r="Q83" s="85"/>
      <c r="R83" s="86"/>
      <c r="S83" s="85"/>
      <c r="T83" s="85"/>
      <c r="U83" s="19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60"/>
    </row>
    <row r="84" spans="2:37" s="56" customFormat="1" x14ac:dyDescent="0.2">
      <c r="B84" s="19"/>
      <c r="L84" s="85"/>
      <c r="M84" s="85"/>
      <c r="N84" s="85"/>
      <c r="O84" s="85"/>
      <c r="P84" s="85"/>
      <c r="Q84" s="85"/>
      <c r="R84" s="86"/>
      <c r="S84" s="85"/>
      <c r="T84" s="85"/>
      <c r="U84" s="19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60"/>
    </row>
    <row r="85" spans="2:37" s="56" customFormat="1" x14ac:dyDescent="0.2">
      <c r="B85" s="19"/>
      <c r="L85" s="85"/>
      <c r="M85" s="85"/>
      <c r="N85" s="85"/>
      <c r="O85" s="85"/>
      <c r="P85" s="85"/>
      <c r="Q85" s="85"/>
      <c r="R85" s="86"/>
      <c r="S85" s="85"/>
      <c r="T85" s="85"/>
      <c r="U85" s="19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60"/>
    </row>
    <row r="86" spans="2:37" s="56" customFormat="1" x14ac:dyDescent="0.2">
      <c r="B86" s="19"/>
      <c r="L86" s="85"/>
      <c r="M86" s="85"/>
      <c r="N86" s="85"/>
      <c r="O86" s="85"/>
      <c r="P86" s="85"/>
      <c r="Q86" s="85"/>
      <c r="R86" s="86"/>
      <c r="S86" s="85"/>
      <c r="T86" s="85"/>
      <c r="U86" s="19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60"/>
    </row>
    <row r="87" spans="2:37" s="56" customFormat="1" x14ac:dyDescent="0.2">
      <c r="B87" s="19"/>
      <c r="L87" s="85"/>
      <c r="M87" s="85"/>
      <c r="N87" s="85"/>
      <c r="O87" s="85"/>
      <c r="P87" s="85"/>
      <c r="Q87" s="85"/>
      <c r="R87" s="86"/>
      <c r="S87" s="85"/>
      <c r="T87" s="85"/>
      <c r="U87" s="19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60"/>
    </row>
    <row r="88" spans="2:37" s="56" customFormat="1" x14ac:dyDescent="0.2">
      <c r="B88" s="19"/>
      <c r="K88" s="85"/>
      <c r="L88" s="85"/>
      <c r="M88" s="85"/>
      <c r="N88" s="85"/>
      <c r="O88" s="85"/>
      <c r="P88" s="85"/>
      <c r="Q88" s="85"/>
      <c r="R88" s="86"/>
      <c r="S88" s="85"/>
      <c r="T88" s="85"/>
      <c r="U88" s="19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60"/>
    </row>
    <row r="89" spans="2:37" s="56" customFormat="1" x14ac:dyDescent="0.2">
      <c r="B89" s="19"/>
      <c r="K89" s="85"/>
      <c r="L89" s="85"/>
      <c r="M89" s="85"/>
      <c r="N89" s="85"/>
      <c r="O89" s="85"/>
      <c r="P89" s="85"/>
      <c r="Q89" s="85"/>
      <c r="R89" s="86"/>
      <c r="S89" s="85"/>
      <c r="T89" s="85"/>
      <c r="U89" s="19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60"/>
    </row>
    <row r="90" spans="2:37" s="56" customFormat="1" x14ac:dyDescent="0.2">
      <c r="B90" s="19"/>
      <c r="K90" s="85"/>
      <c r="L90" s="85"/>
      <c r="M90" s="85"/>
      <c r="N90" s="85"/>
      <c r="O90" s="85"/>
      <c r="P90" s="85"/>
      <c r="Q90" s="85"/>
      <c r="R90" s="86"/>
      <c r="S90" s="85"/>
      <c r="T90" s="85"/>
      <c r="U90" s="19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60"/>
    </row>
    <row r="91" spans="2:37" s="56" customFormat="1" x14ac:dyDescent="0.2">
      <c r="B91" s="19"/>
      <c r="K91" s="85"/>
      <c r="L91" s="85"/>
      <c r="M91" s="85"/>
      <c r="N91" s="85"/>
      <c r="O91" s="85"/>
      <c r="P91" s="85"/>
      <c r="Q91" s="85"/>
      <c r="R91" s="86"/>
      <c r="S91" s="85"/>
      <c r="T91" s="85"/>
      <c r="U91" s="19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60"/>
    </row>
    <row r="92" spans="2:37" s="56" customFormat="1" x14ac:dyDescent="0.2">
      <c r="B92" s="19"/>
      <c r="K92" s="85"/>
      <c r="L92" s="85"/>
      <c r="M92" s="85"/>
      <c r="N92" s="85"/>
      <c r="O92" s="85"/>
      <c r="P92" s="85"/>
      <c r="Q92" s="85"/>
      <c r="R92" s="86"/>
      <c r="S92" s="85"/>
      <c r="T92" s="85"/>
      <c r="U92" s="19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60"/>
    </row>
    <row r="93" spans="2:37" s="56" customFormat="1" x14ac:dyDescent="0.2">
      <c r="B93" s="19"/>
      <c r="K93" s="85"/>
      <c r="L93" s="85"/>
      <c r="M93" s="85"/>
      <c r="N93" s="85"/>
      <c r="O93" s="85"/>
      <c r="P93" s="85"/>
      <c r="Q93" s="85"/>
      <c r="R93" s="86"/>
      <c r="S93" s="85"/>
      <c r="T93" s="85"/>
      <c r="U93" s="19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60"/>
    </row>
    <row r="94" spans="2:37" s="56" customFormat="1" x14ac:dyDescent="0.2">
      <c r="B94" s="19"/>
      <c r="K94" s="85"/>
      <c r="L94" s="85"/>
      <c r="M94" s="85"/>
      <c r="N94" s="85"/>
      <c r="O94" s="85"/>
      <c r="P94" s="85"/>
      <c r="Q94" s="85"/>
      <c r="R94" s="86"/>
      <c r="S94" s="85"/>
      <c r="T94" s="85"/>
      <c r="U94" s="19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60"/>
    </row>
    <row r="95" spans="2:37" s="56" customFormat="1" x14ac:dyDescent="0.2">
      <c r="B95" s="19"/>
      <c r="K95" s="85"/>
      <c r="L95" s="85"/>
      <c r="M95" s="85"/>
      <c r="N95" s="85"/>
      <c r="O95" s="85"/>
      <c r="P95" s="85"/>
      <c r="Q95" s="85"/>
      <c r="R95" s="86"/>
      <c r="S95" s="85"/>
      <c r="T95" s="85"/>
      <c r="U95" s="19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60"/>
    </row>
    <row r="96" spans="2:37" s="56" customFormat="1" x14ac:dyDescent="0.2">
      <c r="B96" s="19"/>
      <c r="K96" s="85"/>
      <c r="L96" s="85"/>
      <c r="M96" s="85"/>
      <c r="N96" s="85"/>
      <c r="O96" s="85"/>
      <c r="P96" s="85"/>
      <c r="Q96" s="85"/>
      <c r="R96" s="86"/>
      <c r="S96" s="85"/>
      <c r="T96" s="85"/>
      <c r="U96" s="19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60"/>
    </row>
    <row r="97" spans="2:37" s="56" customFormat="1" x14ac:dyDescent="0.2">
      <c r="B97" s="19"/>
      <c r="K97" s="85"/>
      <c r="L97" s="85"/>
      <c r="M97" s="85"/>
      <c r="N97" s="85"/>
      <c r="O97" s="85"/>
      <c r="P97" s="85"/>
      <c r="Q97" s="85"/>
      <c r="R97" s="86"/>
      <c r="S97" s="85"/>
      <c r="T97" s="85"/>
      <c r="U97" s="19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60"/>
    </row>
    <row r="98" spans="2:37" s="56" customFormat="1" x14ac:dyDescent="0.2">
      <c r="B98" s="19"/>
      <c r="K98" s="85"/>
      <c r="L98" s="85"/>
      <c r="M98" s="85"/>
      <c r="N98" s="85"/>
      <c r="O98" s="85"/>
      <c r="P98" s="85"/>
      <c r="Q98" s="85"/>
      <c r="R98" s="86"/>
      <c r="S98" s="85"/>
      <c r="T98" s="85"/>
      <c r="U98" s="19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60"/>
    </row>
    <row r="99" spans="2:37" s="56" customFormat="1" x14ac:dyDescent="0.2">
      <c r="B99" s="19"/>
      <c r="K99" s="85"/>
      <c r="L99" s="85"/>
      <c r="M99" s="85"/>
      <c r="N99" s="85"/>
      <c r="O99" s="85"/>
      <c r="P99" s="85"/>
      <c r="Q99" s="85"/>
      <c r="R99" s="86"/>
      <c r="S99" s="85"/>
      <c r="T99" s="85"/>
      <c r="U99" s="19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60"/>
    </row>
    <row r="100" spans="2:37" s="56" customFormat="1" x14ac:dyDescent="0.2">
      <c r="B100" s="19"/>
      <c r="K100" s="85"/>
      <c r="L100" s="85"/>
      <c r="M100" s="85"/>
      <c r="N100" s="85"/>
      <c r="O100" s="85"/>
      <c r="P100" s="85"/>
      <c r="Q100" s="85"/>
      <c r="R100" s="86"/>
      <c r="S100" s="85"/>
      <c r="T100" s="85"/>
      <c r="U100" s="19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60"/>
    </row>
    <row r="101" spans="2:37" s="56" customFormat="1" x14ac:dyDescent="0.2">
      <c r="B101" s="19"/>
      <c r="K101" s="85"/>
      <c r="L101" s="85"/>
      <c r="M101" s="85"/>
      <c r="N101" s="85"/>
      <c r="O101" s="85"/>
      <c r="P101" s="85"/>
      <c r="Q101" s="85"/>
      <c r="R101" s="86"/>
      <c r="S101" s="85"/>
      <c r="T101" s="85"/>
      <c r="U101" s="19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60"/>
    </row>
    <row r="102" spans="2:37" s="56" customFormat="1" x14ac:dyDescent="0.2">
      <c r="B102" s="19"/>
      <c r="K102" s="85"/>
      <c r="L102" s="85"/>
      <c r="M102" s="85"/>
      <c r="N102" s="85"/>
      <c r="O102" s="85"/>
      <c r="P102" s="85"/>
      <c r="Q102" s="85"/>
      <c r="R102" s="86"/>
      <c r="S102" s="85"/>
      <c r="T102" s="85"/>
      <c r="U102" s="19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60"/>
    </row>
    <row r="103" spans="2:37" s="56" customFormat="1" x14ac:dyDescent="0.2">
      <c r="B103" s="19"/>
      <c r="K103" s="85"/>
      <c r="L103" s="85"/>
      <c r="M103" s="85"/>
      <c r="N103" s="85"/>
      <c r="O103" s="85"/>
      <c r="P103" s="85"/>
      <c r="Q103" s="85"/>
      <c r="R103" s="86"/>
      <c r="S103" s="85"/>
      <c r="T103" s="85"/>
      <c r="U103" s="19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60"/>
    </row>
    <row r="104" spans="2:37" s="56" customFormat="1" x14ac:dyDescent="0.2">
      <c r="B104" s="19"/>
      <c r="K104" s="85"/>
      <c r="L104" s="85"/>
      <c r="M104" s="85"/>
      <c r="N104" s="85"/>
      <c r="O104" s="85"/>
      <c r="P104" s="85"/>
      <c r="Q104" s="85"/>
      <c r="R104" s="86"/>
      <c r="S104" s="85"/>
      <c r="T104" s="85"/>
      <c r="U104" s="19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60"/>
    </row>
    <row r="105" spans="2:37" s="56" customFormat="1" x14ac:dyDescent="0.2">
      <c r="B105" s="19"/>
      <c r="K105" s="85"/>
      <c r="L105" s="85"/>
      <c r="M105" s="85"/>
      <c r="N105" s="85"/>
      <c r="O105" s="85"/>
      <c r="P105" s="85"/>
      <c r="Q105" s="85"/>
      <c r="R105" s="86"/>
      <c r="S105" s="85"/>
      <c r="T105" s="85"/>
      <c r="U105" s="19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60"/>
    </row>
    <row r="106" spans="2:37" s="56" customFormat="1" x14ac:dyDescent="0.2">
      <c r="B106" s="19"/>
      <c r="K106" s="85"/>
      <c r="L106" s="85"/>
      <c r="M106" s="85"/>
      <c r="N106" s="85"/>
      <c r="O106" s="85"/>
      <c r="P106" s="85"/>
      <c r="Q106" s="85"/>
      <c r="R106" s="86"/>
      <c r="S106" s="85"/>
      <c r="T106" s="85"/>
      <c r="U106" s="19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60"/>
    </row>
    <row r="107" spans="2:37" s="56" customFormat="1" x14ac:dyDescent="0.2">
      <c r="B107" s="19"/>
      <c r="K107" s="85"/>
      <c r="L107" s="85"/>
      <c r="M107" s="85"/>
      <c r="N107" s="85"/>
      <c r="O107" s="85"/>
      <c r="P107" s="85"/>
      <c r="Q107" s="85"/>
      <c r="R107" s="86"/>
      <c r="S107" s="85"/>
      <c r="T107" s="85"/>
      <c r="U107" s="19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60"/>
    </row>
    <row r="108" spans="2:37" s="56" customFormat="1" x14ac:dyDescent="0.2">
      <c r="B108" s="19"/>
      <c r="K108" s="85"/>
      <c r="L108" s="85"/>
      <c r="M108" s="85"/>
      <c r="N108" s="85"/>
      <c r="O108" s="85"/>
      <c r="P108" s="85"/>
      <c r="Q108" s="85"/>
      <c r="R108" s="86"/>
      <c r="S108" s="85"/>
      <c r="T108" s="85"/>
      <c r="U108" s="19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60"/>
    </row>
    <row r="109" spans="2:37" s="56" customFormat="1" x14ac:dyDescent="0.2">
      <c r="B109" s="19"/>
      <c r="K109" s="85"/>
      <c r="L109" s="85"/>
      <c r="M109" s="85"/>
      <c r="N109" s="85"/>
      <c r="O109" s="85"/>
      <c r="P109" s="85"/>
      <c r="Q109" s="85"/>
      <c r="R109" s="86"/>
      <c r="S109" s="85"/>
      <c r="T109" s="85"/>
      <c r="U109" s="19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60"/>
    </row>
    <row r="110" spans="2:37" s="56" customFormat="1" x14ac:dyDescent="0.2">
      <c r="B110" s="19"/>
      <c r="K110" s="85"/>
      <c r="L110" s="85"/>
      <c r="M110" s="85"/>
      <c r="N110" s="85"/>
      <c r="O110" s="85"/>
      <c r="P110" s="85"/>
      <c r="Q110" s="85"/>
      <c r="R110" s="86"/>
      <c r="S110" s="85"/>
      <c r="T110" s="85"/>
      <c r="U110" s="19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60"/>
    </row>
    <row r="111" spans="2:37" s="56" customFormat="1" x14ac:dyDescent="0.2">
      <c r="B111" s="19"/>
      <c r="K111" s="85"/>
      <c r="L111" s="85"/>
      <c r="M111" s="85"/>
      <c r="N111" s="85"/>
      <c r="O111" s="85"/>
      <c r="P111" s="85"/>
      <c r="Q111" s="85"/>
      <c r="R111" s="86"/>
      <c r="S111" s="85"/>
      <c r="T111" s="85"/>
      <c r="U111" s="19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60"/>
    </row>
    <row r="112" spans="2:37" s="56" customFormat="1" x14ac:dyDescent="0.2">
      <c r="B112" s="19"/>
      <c r="K112" s="85"/>
      <c r="L112" s="85"/>
      <c r="M112" s="85"/>
      <c r="N112" s="85"/>
      <c r="O112" s="85"/>
      <c r="P112" s="85"/>
      <c r="Q112" s="85"/>
      <c r="R112" s="86"/>
      <c r="S112" s="85"/>
      <c r="T112" s="85"/>
      <c r="U112" s="19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60"/>
    </row>
    <row r="113" spans="2:37" s="56" customFormat="1" x14ac:dyDescent="0.2">
      <c r="B113" s="19"/>
      <c r="K113" s="85"/>
      <c r="L113" s="85"/>
      <c r="M113" s="85"/>
      <c r="N113" s="85"/>
      <c r="O113" s="85"/>
      <c r="P113" s="85"/>
      <c r="Q113" s="85"/>
      <c r="R113" s="86"/>
      <c r="S113" s="85"/>
      <c r="T113" s="85"/>
      <c r="U113" s="19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60"/>
    </row>
    <row r="114" spans="2:37" s="56" customFormat="1" x14ac:dyDescent="0.2">
      <c r="B114" s="19"/>
      <c r="K114" s="85"/>
      <c r="L114" s="85"/>
      <c r="M114" s="85"/>
      <c r="N114" s="85"/>
      <c r="O114" s="85"/>
      <c r="P114" s="85"/>
      <c r="Q114" s="85"/>
      <c r="R114" s="86"/>
      <c r="S114" s="85"/>
      <c r="T114" s="85"/>
      <c r="U114" s="19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60"/>
    </row>
    <row r="115" spans="2:37" s="56" customFormat="1" x14ac:dyDescent="0.2">
      <c r="B115" s="19"/>
      <c r="K115" s="85"/>
      <c r="L115" s="85"/>
      <c r="M115" s="85"/>
      <c r="N115" s="85"/>
      <c r="O115" s="85"/>
      <c r="P115" s="85"/>
      <c r="Q115" s="85"/>
      <c r="R115" s="86"/>
      <c r="S115" s="85"/>
      <c r="T115" s="85"/>
      <c r="U115" s="19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60"/>
    </row>
    <row r="116" spans="2:37" s="56" customFormat="1" x14ac:dyDescent="0.2">
      <c r="B116" s="19"/>
      <c r="K116" s="85"/>
      <c r="L116" s="85"/>
      <c r="M116" s="85"/>
      <c r="N116" s="85"/>
      <c r="O116" s="85"/>
      <c r="P116" s="85"/>
      <c r="Q116" s="85"/>
      <c r="R116" s="86"/>
      <c r="S116" s="85"/>
      <c r="T116" s="85"/>
      <c r="U116" s="19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60"/>
    </row>
    <row r="117" spans="2:37" s="56" customFormat="1" x14ac:dyDescent="0.2">
      <c r="B117" s="19"/>
      <c r="K117" s="85"/>
      <c r="L117" s="85"/>
      <c r="M117" s="85"/>
      <c r="N117" s="85"/>
      <c r="O117" s="85"/>
      <c r="P117" s="85"/>
      <c r="Q117" s="85"/>
      <c r="R117" s="86"/>
      <c r="S117" s="85"/>
      <c r="T117" s="85"/>
      <c r="U117" s="19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60"/>
    </row>
    <row r="118" spans="2:37" s="56" customFormat="1" x14ac:dyDescent="0.2">
      <c r="B118" s="19"/>
      <c r="K118" s="85"/>
      <c r="L118" s="85"/>
      <c r="M118" s="85"/>
      <c r="N118" s="85"/>
      <c r="O118" s="85"/>
      <c r="P118" s="85"/>
      <c r="Q118" s="85"/>
      <c r="R118" s="86"/>
      <c r="S118" s="85"/>
      <c r="T118" s="85"/>
      <c r="U118" s="19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60"/>
    </row>
    <row r="119" spans="2:37" s="56" customFormat="1" x14ac:dyDescent="0.2">
      <c r="B119" s="19"/>
      <c r="K119" s="85"/>
      <c r="L119" s="85"/>
      <c r="M119" s="85"/>
      <c r="N119" s="85"/>
      <c r="O119" s="85"/>
      <c r="P119" s="85"/>
      <c r="Q119" s="85"/>
      <c r="R119" s="86"/>
      <c r="S119" s="85"/>
      <c r="T119" s="85"/>
      <c r="U119" s="19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60"/>
    </row>
    <row r="120" spans="2:37" s="56" customFormat="1" x14ac:dyDescent="0.2">
      <c r="B120" s="19"/>
      <c r="K120" s="85"/>
      <c r="L120" s="85"/>
      <c r="M120" s="85"/>
      <c r="N120" s="85"/>
      <c r="O120" s="85"/>
      <c r="P120" s="85"/>
      <c r="Q120" s="85"/>
      <c r="R120" s="86"/>
      <c r="S120" s="85"/>
      <c r="T120" s="85"/>
      <c r="U120" s="19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60"/>
    </row>
    <row r="121" spans="2:37" s="56" customFormat="1" x14ac:dyDescent="0.2">
      <c r="B121" s="19"/>
      <c r="K121" s="85"/>
      <c r="L121" s="85"/>
      <c r="M121" s="85"/>
      <c r="N121" s="85"/>
      <c r="O121" s="85"/>
      <c r="P121" s="85"/>
      <c r="Q121" s="85"/>
      <c r="R121" s="86"/>
      <c r="S121" s="85"/>
      <c r="T121" s="85"/>
      <c r="U121" s="19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60"/>
    </row>
    <row r="122" spans="2:37" s="56" customFormat="1" x14ac:dyDescent="0.2">
      <c r="B122" s="19"/>
      <c r="K122" s="85"/>
      <c r="L122" s="85"/>
      <c r="M122" s="85"/>
      <c r="N122" s="85"/>
      <c r="O122" s="85"/>
      <c r="P122" s="85"/>
      <c r="Q122" s="85"/>
      <c r="R122" s="86"/>
      <c r="S122" s="85"/>
      <c r="T122" s="85"/>
      <c r="U122" s="19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60"/>
    </row>
    <row r="123" spans="2:37" s="56" customFormat="1" x14ac:dyDescent="0.2">
      <c r="B123" s="19"/>
      <c r="K123" s="85"/>
      <c r="L123" s="85"/>
      <c r="M123" s="85"/>
      <c r="N123" s="85"/>
      <c r="O123" s="85"/>
      <c r="P123" s="85"/>
      <c r="Q123" s="85"/>
      <c r="R123" s="86"/>
      <c r="S123" s="85"/>
      <c r="T123" s="85"/>
      <c r="U123" s="19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60"/>
    </row>
    <row r="124" spans="2:37" s="56" customFormat="1" x14ac:dyDescent="0.2">
      <c r="B124" s="19"/>
      <c r="K124" s="85"/>
      <c r="L124" s="85"/>
      <c r="M124" s="85"/>
      <c r="N124" s="85"/>
      <c r="O124" s="85"/>
      <c r="P124" s="85"/>
      <c r="Q124" s="85"/>
      <c r="R124" s="86"/>
      <c r="S124" s="85"/>
      <c r="T124" s="85"/>
      <c r="U124" s="19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60"/>
    </row>
    <row r="125" spans="2:37" s="56" customFormat="1" x14ac:dyDescent="0.2">
      <c r="B125" s="19"/>
      <c r="K125" s="85"/>
      <c r="L125" s="85"/>
      <c r="M125" s="85"/>
      <c r="N125" s="85"/>
      <c r="O125" s="85"/>
      <c r="P125" s="85"/>
      <c r="Q125" s="85"/>
      <c r="R125" s="86"/>
      <c r="S125" s="85"/>
      <c r="T125" s="85"/>
      <c r="U125" s="19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60"/>
    </row>
    <row r="126" spans="2:37" s="56" customFormat="1" x14ac:dyDescent="0.2">
      <c r="B126" s="19"/>
      <c r="K126" s="85"/>
      <c r="L126" s="85"/>
      <c r="M126" s="85"/>
      <c r="N126" s="85"/>
      <c r="O126" s="85"/>
      <c r="P126" s="85"/>
      <c r="Q126" s="85"/>
      <c r="R126" s="86"/>
      <c r="S126" s="85"/>
      <c r="T126" s="85"/>
      <c r="U126" s="19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60"/>
    </row>
    <row r="127" spans="2:37" s="56" customFormat="1" x14ac:dyDescent="0.2">
      <c r="B127" s="19"/>
      <c r="K127" s="85"/>
      <c r="L127" s="85"/>
      <c r="M127" s="85"/>
      <c r="N127" s="85"/>
      <c r="O127" s="85"/>
      <c r="P127" s="85"/>
      <c r="Q127" s="85"/>
      <c r="R127" s="86"/>
      <c r="S127" s="85"/>
      <c r="T127" s="85"/>
      <c r="U127" s="19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60"/>
    </row>
    <row r="128" spans="2:37" s="56" customFormat="1" x14ac:dyDescent="0.2">
      <c r="B128" s="19"/>
      <c r="K128" s="85"/>
      <c r="L128" s="85"/>
      <c r="M128" s="85"/>
      <c r="N128" s="85"/>
      <c r="O128" s="85"/>
      <c r="P128" s="85"/>
      <c r="Q128" s="85"/>
      <c r="R128" s="86"/>
      <c r="S128" s="85"/>
      <c r="T128" s="85"/>
      <c r="U128" s="19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60"/>
    </row>
    <row r="129" spans="2:37" s="56" customFormat="1" x14ac:dyDescent="0.2">
      <c r="B129" s="19"/>
      <c r="K129" s="85"/>
      <c r="L129" s="85"/>
      <c r="M129" s="85"/>
      <c r="N129" s="85"/>
      <c r="O129" s="85"/>
      <c r="P129" s="85"/>
      <c r="Q129" s="85"/>
      <c r="R129" s="86"/>
      <c r="S129" s="85"/>
      <c r="T129" s="85"/>
      <c r="U129" s="19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60"/>
    </row>
    <row r="130" spans="2:37" s="56" customFormat="1" x14ac:dyDescent="0.2">
      <c r="B130" s="19"/>
      <c r="K130" s="85"/>
      <c r="L130" s="85"/>
      <c r="M130" s="85"/>
      <c r="N130" s="85"/>
      <c r="O130" s="85"/>
      <c r="P130" s="85"/>
      <c r="Q130" s="85"/>
      <c r="R130" s="86"/>
      <c r="S130" s="85"/>
      <c r="T130" s="85"/>
      <c r="U130" s="19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60"/>
    </row>
    <row r="131" spans="2:37" s="56" customFormat="1" x14ac:dyDescent="0.2">
      <c r="B131" s="19"/>
      <c r="K131" s="85"/>
      <c r="L131" s="85"/>
      <c r="M131" s="85"/>
      <c r="N131" s="85"/>
      <c r="O131" s="85"/>
      <c r="P131" s="85"/>
      <c r="Q131" s="85"/>
      <c r="R131" s="86"/>
      <c r="S131" s="85"/>
      <c r="T131" s="85"/>
      <c r="U131" s="19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60"/>
    </row>
    <row r="132" spans="2:37" s="56" customFormat="1" x14ac:dyDescent="0.2">
      <c r="B132" s="19"/>
      <c r="K132" s="85"/>
      <c r="L132" s="85"/>
      <c r="M132" s="85"/>
      <c r="N132" s="85"/>
      <c r="O132" s="85"/>
      <c r="P132" s="85"/>
      <c r="Q132" s="85"/>
      <c r="R132" s="86"/>
      <c r="S132" s="85"/>
      <c r="T132" s="85"/>
      <c r="U132" s="19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60"/>
    </row>
    <row r="133" spans="2:37" s="56" customFormat="1" x14ac:dyDescent="0.2">
      <c r="B133" s="19"/>
      <c r="K133" s="85"/>
      <c r="L133" s="85"/>
      <c r="M133" s="85"/>
      <c r="N133" s="85"/>
      <c r="O133" s="85"/>
      <c r="P133" s="85"/>
      <c r="Q133" s="85"/>
      <c r="R133" s="86"/>
      <c r="S133" s="85"/>
      <c r="T133" s="85"/>
      <c r="U133" s="19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60"/>
    </row>
    <row r="134" spans="2:37" s="56" customFormat="1" x14ac:dyDescent="0.2">
      <c r="B134" s="19"/>
      <c r="K134" s="85"/>
      <c r="L134" s="85"/>
      <c r="M134" s="85"/>
      <c r="N134" s="85"/>
      <c r="O134" s="85"/>
      <c r="P134" s="85"/>
      <c r="Q134" s="85"/>
      <c r="R134" s="86"/>
      <c r="S134" s="85"/>
      <c r="T134" s="85"/>
      <c r="U134" s="19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60"/>
    </row>
    <row r="135" spans="2:37" s="56" customFormat="1" x14ac:dyDescent="0.2">
      <c r="B135" s="19"/>
      <c r="K135" s="85"/>
      <c r="L135" s="85"/>
      <c r="M135" s="85"/>
      <c r="N135" s="85"/>
      <c r="O135" s="85"/>
      <c r="P135" s="85"/>
      <c r="Q135" s="85"/>
      <c r="R135" s="86"/>
      <c r="S135" s="85"/>
      <c r="T135" s="85"/>
      <c r="U135" s="19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60"/>
    </row>
    <row r="136" spans="2:37" s="56" customFormat="1" x14ac:dyDescent="0.2">
      <c r="B136" s="19"/>
      <c r="K136" s="85"/>
      <c r="L136" s="85"/>
      <c r="M136" s="85"/>
      <c r="N136" s="85"/>
      <c r="O136" s="85"/>
      <c r="P136" s="85"/>
      <c r="Q136" s="85"/>
      <c r="R136" s="86"/>
      <c r="S136" s="85"/>
      <c r="T136" s="85"/>
      <c r="U136" s="19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60"/>
    </row>
    <row r="137" spans="2:37" s="56" customFormat="1" x14ac:dyDescent="0.2">
      <c r="B137" s="19"/>
      <c r="K137" s="85"/>
      <c r="L137" s="85"/>
      <c r="M137" s="85"/>
      <c r="N137" s="85"/>
      <c r="O137" s="85"/>
      <c r="P137" s="85"/>
      <c r="Q137" s="85"/>
      <c r="R137" s="86"/>
      <c r="S137" s="85"/>
      <c r="T137" s="85"/>
      <c r="U137" s="19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60"/>
    </row>
    <row r="138" spans="2:37" s="56" customFormat="1" x14ac:dyDescent="0.2">
      <c r="B138" s="19"/>
      <c r="K138" s="85"/>
      <c r="L138" s="85"/>
      <c r="M138" s="85"/>
      <c r="N138" s="85"/>
      <c r="O138" s="85"/>
      <c r="P138" s="85"/>
      <c r="Q138" s="85"/>
      <c r="R138" s="86"/>
      <c r="S138" s="85"/>
      <c r="T138" s="85"/>
      <c r="U138" s="19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60"/>
    </row>
    <row r="139" spans="2:37" s="56" customFormat="1" x14ac:dyDescent="0.2">
      <c r="B139" s="19"/>
      <c r="K139" s="85"/>
      <c r="L139" s="85"/>
      <c r="M139" s="85"/>
      <c r="N139" s="85"/>
      <c r="O139" s="85"/>
      <c r="P139" s="85"/>
      <c r="Q139" s="85"/>
      <c r="R139" s="86"/>
      <c r="S139" s="85"/>
      <c r="T139" s="85"/>
      <c r="U139" s="19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60"/>
    </row>
    <row r="140" spans="2:37" s="56" customFormat="1" x14ac:dyDescent="0.2">
      <c r="B140" s="19"/>
      <c r="K140" s="85"/>
      <c r="L140" s="85"/>
      <c r="M140" s="85"/>
      <c r="N140" s="85"/>
      <c r="O140" s="85"/>
      <c r="P140" s="85"/>
      <c r="Q140" s="85"/>
      <c r="R140" s="86"/>
      <c r="S140" s="85"/>
      <c r="T140" s="85"/>
      <c r="U140" s="19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60"/>
    </row>
    <row r="141" spans="2:37" s="56" customFormat="1" x14ac:dyDescent="0.2">
      <c r="B141" s="19"/>
      <c r="K141" s="85"/>
      <c r="L141" s="85"/>
      <c r="M141" s="85"/>
      <c r="N141" s="85"/>
      <c r="O141" s="85"/>
      <c r="P141" s="85"/>
      <c r="Q141" s="85"/>
      <c r="R141" s="86"/>
      <c r="S141" s="85"/>
      <c r="T141" s="85"/>
      <c r="U141" s="19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60"/>
    </row>
    <row r="142" spans="2:37" s="56" customFormat="1" x14ac:dyDescent="0.2">
      <c r="B142" s="19"/>
      <c r="K142" s="85"/>
      <c r="L142" s="85"/>
      <c r="M142" s="85"/>
      <c r="N142" s="85"/>
      <c r="O142" s="85"/>
      <c r="P142" s="85"/>
      <c r="Q142" s="85"/>
      <c r="R142" s="86"/>
      <c r="S142" s="85"/>
      <c r="T142" s="85"/>
      <c r="U142" s="19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60"/>
    </row>
    <row r="143" spans="2:37" s="56" customFormat="1" x14ac:dyDescent="0.2">
      <c r="B143" s="19"/>
      <c r="K143" s="85"/>
      <c r="L143" s="85"/>
      <c r="M143" s="85"/>
      <c r="N143" s="85"/>
      <c r="O143" s="85"/>
      <c r="P143" s="85"/>
      <c r="Q143" s="85"/>
      <c r="R143" s="86"/>
      <c r="S143" s="85"/>
      <c r="T143" s="85"/>
      <c r="U143" s="19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60"/>
    </row>
    <row r="144" spans="2:37" s="56" customFormat="1" x14ac:dyDescent="0.2">
      <c r="B144" s="19"/>
      <c r="K144" s="85"/>
      <c r="L144" s="85"/>
      <c r="M144" s="85"/>
      <c r="N144" s="85"/>
      <c r="O144" s="85"/>
      <c r="P144" s="85"/>
      <c r="Q144" s="85"/>
      <c r="R144" s="86"/>
      <c r="S144" s="85"/>
      <c r="T144" s="85"/>
      <c r="U144" s="19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60"/>
    </row>
    <row r="145" spans="2:37" s="56" customFormat="1" x14ac:dyDescent="0.2">
      <c r="B145" s="19"/>
      <c r="K145" s="85"/>
      <c r="L145" s="85"/>
      <c r="M145" s="85"/>
      <c r="N145" s="85"/>
      <c r="O145" s="85"/>
      <c r="P145" s="85"/>
      <c r="Q145" s="85"/>
      <c r="R145" s="86"/>
      <c r="S145" s="85"/>
      <c r="T145" s="85"/>
      <c r="U145" s="19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60"/>
    </row>
    <row r="146" spans="2:37" s="56" customFormat="1" x14ac:dyDescent="0.2">
      <c r="B146" s="19"/>
      <c r="K146" s="85"/>
      <c r="L146" s="85"/>
      <c r="M146" s="85"/>
      <c r="N146" s="85"/>
      <c r="O146" s="85"/>
      <c r="P146" s="85"/>
      <c r="Q146" s="85"/>
      <c r="R146" s="86"/>
      <c r="S146" s="85"/>
      <c r="T146" s="85"/>
      <c r="U146" s="19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60"/>
    </row>
    <row r="147" spans="2:37" s="56" customFormat="1" x14ac:dyDescent="0.2">
      <c r="B147" s="19"/>
      <c r="K147" s="85"/>
      <c r="L147" s="85"/>
      <c r="M147" s="85"/>
      <c r="N147" s="85"/>
      <c r="O147" s="85"/>
      <c r="P147" s="85"/>
      <c r="Q147" s="85"/>
      <c r="R147" s="86"/>
      <c r="S147" s="85"/>
      <c r="T147" s="85"/>
      <c r="U147" s="19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60"/>
    </row>
    <row r="148" spans="2:37" s="56" customFormat="1" x14ac:dyDescent="0.2">
      <c r="B148" s="19"/>
      <c r="K148" s="85"/>
      <c r="L148" s="85"/>
      <c r="M148" s="85"/>
      <c r="N148" s="85"/>
      <c r="O148" s="85"/>
      <c r="P148" s="85"/>
      <c r="Q148" s="85"/>
      <c r="R148" s="86"/>
      <c r="S148" s="85"/>
      <c r="T148" s="85"/>
      <c r="U148" s="19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60"/>
    </row>
    <row r="149" spans="2:37" s="56" customFormat="1" x14ac:dyDescent="0.2">
      <c r="B149" s="19"/>
      <c r="K149" s="85"/>
      <c r="L149" s="85"/>
      <c r="M149" s="85"/>
      <c r="N149" s="85"/>
      <c r="O149" s="85"/>
      <c r="P149" s="85"/>
      <c r="Q149" s="85"/>
      <c r="R149" s="86"/>
      <c r="S149" s="85"/>
      <c r="T149" s="85"/>
      <c r="U149" s="19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60"/>
    </row>
    <row r="150" spans="2:37" s="56" customFormat="1" x14ac:dyDescent="0.2">
      <c r="B150" s="19"/>
      <c r="K150" s="85"/>
      <c r="L150" s="85"/>
      <c r="M150" s="85"/>
      <c r="N150" s="85"/>
      <c r="O150" s="85"/>
      <c r="P150" s="85"/>
      <c r="Q150" s="85"/>
      <c r="R150" s="86"/>
      <c r="S150" s="85"/>
      <c r="T150" s="85"/>
      <c r="U150" s="19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60"/>
    </row>
    <row r="151" spans="2:37" s="56" customFormat="1" x14ac:dyDescent="0.2">
      <c r="B151" s="19"/>
      <c r="K151" s="85"/>
      <c r="L151" s="85"/>
      <c r="M151" s="85"/>
      <c r="N151" s="85"/>
      <c r="O151" s="85"/>
      <c r="P151" s="85"/>
      <c r="Q151" s="85"/>
      <c r="R151" s="86"/>
      <c r="S151" s="85"/>
      <c r="T151" s="85"/>
      <c r="U151" s="19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60"/>
    </row>
    <row r="152" spans="2:37" s="56" customFormat="1" x14ac:dyDescent="0.2">
      <c r="B152" s="19"/>
      <c r="K152" s="85"/>
      <c r="L152" s="85"/>
      <c r="M152" s="85"/>
      <c r="N152" s="85"/>
      <c r="O152" s="85"/>
      <c r="P152" s="85"/>
      <c r="Q152" s="85"/>
      <c r="R152" s="86"/>
      <c r="S152" s="85"/>
      <c r="T152" s="85"/>
      <c r="U152" s="19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60"/>
    </row>
    <row r="153" spans="2:37" s="56" customFormat="1" x14ac:dyDescent="0.2">
      <c r="B153" s="19"/>
      <c r="K153" s="85"/>
      <c r="L153" s="85"/>
      <c r="M153" s="85"/>
      <c r="N153" s="85"/>
      <c r="O153" s="85"/>
      <c r="P153" s="85"/>
      <c r="Q153" s="85"/>
      <c r="R153" s="86"/>
      <c r="S153" s="85"/>
      <c r="T153" s="85"/>
      <c r="U153" s="19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60"/>
    </row>
    <row r="154" spans="2:37" s="56" customFormat="1" x14ac:dyDescent="0.2">
      <c r="B154" s="19"/>
      <c r="K154" s="85"/>
      <c r="L154" s="85"/>
      <c r="M154" s="85"/>
      <c r="N154" s="85"/>
      <c r="O154" s="85"/>
      <c r="P154" s="85"/>
      <c r="Q154" s="85"/>
      <c r="R154" s="86"/>
      <c r="S154" s="85"/>
      <c r="T154" s="85"/>
      <c r="U154" s="19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60"/>
    </row>
    <row r="155" spans="2:37" s="56" customFormat="1" x14ac:dyDescent="0.2">
      <c r="B155" s="19"/>
      <c r="K155" s="85"/>
      <c r="L155" s="85"/>
      <c r="M155" s="85"/>
      <c r="N155" s="85"/>
      <c r="O155" s="85"/>
      <c r="P155" s="85"/>
      <c r="Q155" s="85"/>
      <c r="R155" s="86"/>
      <c r="S155" s="85"/>
      <c r="T155" s="85"/>
      <c r="U155" s="19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60"/>
    </row>
    <row r="156" spans="2:37" s="56" customFormat="1" x14ac:dyDescent="0.2">
      <c r="B156" s="19"/>
      <c r="K156" s="85"/>
      <c r="L156" s="85"/>
      <c r="M156" s="85"/>
      <c r="N156" s="85"/>
      <c r="O156" s="85"/>
      <c r="P156" s="85"/>
      <c r="Q156" s="85"/>
      <c r="R156" s="86"/>
      <c r="S156" s="85"/>
      <c r="T156" s="85"/>
      <c r="U156" s="19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60"/>
    </row>
    <row r="157" spans="2:37" s="56" customFormat="1" x14ac:dyDescent="0.2">
      <c r="B157" s="19"/>
      <c r="K157" s="85"/>
      <c r="L157" s="85"/>
      <c r="M157" s="85"/>
      <c r="N157" s="85"/>
      <c r="O157" s="85"/>
      <c r="P157" s="85"/>
      <c r="Q157" s="85"/>
      <c r="R157" s="86"/>
      <c r="S157" s="85"/>
      <c r="T157" s="85"/>
      <c r="U157" s="19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60"/>
    </row>
    <row r="158" spans="2:37" s="56" customFormat="1" x14ac:dyDescent="0.2">
      <c r="B158" s="19"/>
      <c r="K158" s="85"/>
      <c r="L158" s="85"/>
      <c r="M158" s="85"/>
      <c r="N158" s="85"/>
      <c r="O158" s="85"/>
      <c r="P158" s="85"/>
      <c r="Q158" s="85"/>
      <c r="R158" s="86"/>
      <c r="S158" s="85"/>
      <c r="T158" s="85"/>
      <c r="U158" s="19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60"/>
    </row>
    <row r="159" spans="2:37" s="56" customFormat="1" x14ac:dyDescent="0.2">
      <c r="B159" s="19"/>
      <c r="K159" s="85"/>
      <c r="L159" s="85"/>
      <c r="M159" s="85"/>
      <c r="N159" s="85"/>
      <c r="O159" s="85"/>
      <c r="P159" s="85"/>
      <c r="Q159" s="85"/>
      <c r="R159" s="86"/>
      <c r="S159" s="85"/>
      <c r="T159" s="85"/>
      <c r="U159" s="19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60"/>
    </row>
    <row r="160" spans="2:37" s="56" customFormat="1" x14ac:dyDescent="0.2">
      <c r="B160" s="19"/>
      <c r="K160" s="85"/>
      <c r="L160" s="85"/>
      <c r="M160" s="85"/>
      <c r="N160" s="85"/>
      <c r="O160" s="85"/>
      <c r="P160" s="85"/>
      <c r="Q160" s="85"/>
      <c r="R160" s="86"/>
      <c r="S160" s="85"/>
      <c r="T160" s="85"/>
      <c r="U160" s="19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60"/>
    </row>
    <row r="161" spans="2:37" s="56" customFormat="1" x14ac:dyDescent="0.2">
      <c r="B161" s="19"/>
      <c r="K161" s="85"/>
      <c r="L161" s="85"/>
      <c r="M161" s="85"/>
      <c r="N161" s="85"/>
      <c r="O161" s="85"/>
      <c r="P161" s="85"/>
      <c r="Q161" s="85"/>
      <c r="R161" s="86"/>
      <c r="S161" s="85"/>
      <c r="T161" s="85"/>
      <c r="U161" s="19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60"/>
    </row>
    <row r="162" spans="2:37" s="56" customFormat="1" x14ac:dyDescent="0.2">
      <c r="B162" s="19"/>
      <c r="K162" s="85"/>
      <c r="L162" s="85"/>
      <c r="M162" s="85"/>
      <c r="N162" s="85"/>
      <c r="O162" s="85"/>
      <c r="P162" s="85"/>
      <c r="Q162" s="85"/>
      <c r="R162" s="86"/>
      <c r="S162" s="85"/>
      <c r="T162" s="85"/>
      <c r="U162" s="19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60"/>
    </row>
    <row r="163" spans="2:37" s="56" customFormat="1" x14ac:dyDescent="0.2">
      <c r="K163" s="85"/>
      <c r="L163" s="85"/>
      <c r="M163" s="85"/>
      <c r="N163" s="85"/>
      <c r="O163" s="85"/>
      <c r="P163" s="85"/>
      <c r="Q163" s="85"/>
      <c r="R163" s="86"/>
      <c r="S163" s="85"/>
      <c r="T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60"/>
    </row>
    <row r="164" spans="2:37" s="56" customFormat="1" x14ac:dyDescent="0.2">
      <c r="K164" s="85"/>
      <c r="L164" s="85"/>
      <c r="M164" s="85"/>
      <c r="N164" s="85"/>
      <c r="O164" s="85"/>
      <c r="P164" s="85"/>
      <c r="Q164" s="85"/>
      <c r="R164" s="86"/>
      <c r="S164" s="85"/>
      <c r="T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60"/>
    </row>
    <row r="165" spans="2:37" s="56" customFormat="1" x14ac:dyDescent="0.2">
      <c r="K165" s="85"/>
      <c r="L165" s="85"/>
      <c r="M165" s="85"/>
      <c r="N165" s="85"/>
      <c r="O165" s="85"/>
      <c r="P165" s="85"/>
      <c r="Q165" s="85"/>
      <c r="R165" s="86"/>
      <c r="S165" s="85"/>
      <c r="T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60"/>
    </row>
    <row r="166" spans="2:37" s="56" customFormat="1" x14ac:dyDescent="0.2">
      <c r="K166" s="85"/>
      <c r="L166" s="85"/>
      <c r="M166" s="85"/>
      <c r="N166" s="85"/>
      <c r="O166" s="85"/>
      <c r="P166" s="85"/>
      <c r="Q166" s="85"/>
      <c r="R166" s="86"/>
      <c r="S166" s="85"/>
      <c r="T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60"/>
    </row>
    <row r="167" spans="2:37" s="56" customFormat="1" x14ac:dyDescent="0.2">
      <c r="K167" s="85"/>
      <c r="L167" s="85"/>
      <c r="M167" s="85"/>
      <c r="N167" s="85"/>
      <c r="O167" s="85"/>
      <c r="P167" s="85"/>
      <c r="Q167" s="85"/>
      <c r="R167" s="86"/>
      <c r="S167" s="85"/>
      <c r="T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60"/>
    </row>
    <row r="168" spans="2:37" s="56" customFormat="1" x14ac:dyDescent="0.2">
      <c r="K168" s="85"/>
      <c r="L168" s="85"/>
      <c r="M168" s="85"/>
      <c r="N168" s="85"/>
      <c r="O168" s="85"/>
      <c r="P168" s="85"/>
      <c r="Q168" s="85"/>
      <c r="R168" s="86"/>
      <c r="S168" s="85"/>
      <c r="T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60"/>
    </row>
    <row r="169" spans="2:37" s="56" customFormat="1" x14ac:dyDescent="0.2">
      <c r="K169" s="85"/>
      <c r="L169" s="85"/>
      <c r="M169" s="85"/>
      <c r="N169" s="85"/>
      <c r="O169" s="85"/>
      <c r="P169" s="85"/>
      <c r="Q169" s="85"/>
      <c r="R169" s="86"/>
      <c r="S169" s="85"/>
      <c r="T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60"/>
    </row>
    <row r="170" spans="2:37" s="56" customFormat="1" x14ac:dyDescent="0.2">
      <c r="K170" s="85"/>
      <c r="L170" s="85"/>
      <c r="M170" s="85"/>
      <c r="N170" s="85"/>
      <c r="O170" s="85"/>
      <c r="P170" s="85"/>
      <c r="Q170" s="85"/>
      <c r="R170" s="86"/>
      <c r="S170" s="85"/>
      <c r="T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60"/>
    </row>
    <row r="171" spans="2:37" s="56" customFormat="1" x14ac:dyDescent="0.2">
      <c r="K171" s="85"/>
      <c r="L171" s="85"/>
      <c r="M171" s="85"/>
      <c r="N171" s="85"/>
      <c r="O171" s="85"/>
      <c r="P171" s="85"/>
      <c r="Q171" s="85"/>
      <c r="R171" s="86"/>
      <c r="S171" s="85"/>
      <c r="T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60"/>
    </row>
    <row r="172" spans="2:37" s="56" customFormat="1" x14ac:dyDescent="0.2">
      <c r="K172" s="85"/>
      <c r="L172" s="85"/>
      <c r="M172" s="85"/>
      <c r="N172" s="85"/>
      <c r="O172" s="85"/>
      <c r="P172" s="85"/>
      <c r="Q172" s="85"/>
      <c r="R172" s="86"/>
      <c r="S172" s="85"/>
      <c r="T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60"/>
    </row>
    <row r="173" spans="2:37" s="56" customFormat="1" x14ac:dyDescent="0.2">
      <c r="K173" s="85"/>
      <c r="L173" s="85"/>
      <c r="M173" s="85"/>
      <c r="N173" s="85"/>
      <c r="O173" s="85"/>
      <c r="P173" s="85"/>
      <c r="Q173" s="85"/>
      <c r="R173" s="86"/>
      <c r="S173" s="85"/>
      <c r="T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60"/>
    </row>
    <row r="174" spans="2:37" s="56" customFormat="1" x14ac:dyDescent="0.2">
      <c r="K174" s="85"/>
      <c r="L174" s="85"/>
      <c r="M174" s="85"/>
      <c r="N174" s="85"/>
      <c r="O174" s="85"/>
      <c r="P174" s="85"/>
      <c r="Q174" s="85"/>
      <c r="R174" s="86"/>
      <c r="S174" s="85"/>
      <c r="T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60"/>
    </row>
    <row r="175" spans="2:37" s="56" customFormat="1" x14ac:dyDescent="0.2">
      <c r="K175" s="85"/>
      <c r="L175" s="85"/>
      <c r="M175" s="85"/>
      <c r="N175" s="85"/>
      <c r="O175" s="85"/>
      <c r="P175" s="85"/>
      <c r="Q175" s="85"/>
      <c r="R175" s="86"/>
      <c r="S175" s="85"/>
      <c r="T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60"/>
    </row>
    <row r="176" spans="2:37" s="56" customFormat="1" x14ac:dyDescent="0.2">
      <c r="K176" s="85"/>
      <c r="L176" s="85"/>
      <c r="M176" s="85"/>
      <c r="N176" s="85"/>
      <c r="O176" s="85"/>
      <c r="P176" s="85"/>
      <c r="Q176" s="85"/>
      <c r="R176" s="86"/>
      <c r="S176" s="85"/>
      <c r="T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60"/>
    </row>
  </sheetData>
  <mergeCells count="49">
    <mergeCell ref="C46:J46"/>
    <mergeCell ref="K46:Q46"/>
    <mergeCell ref="V46:AC46"/>
    <mergeCell ref="AD46:AJ46"/>
    <mergeCell ref="AH6:AH7"/>
    <mergeCell ref="AI6:AI7"/>
    <mergeCell ref="C8:J8"/>
    <mergeCell ref="K8:Q8"/>
    <mergeCell ref="V8:AC8"/>
    <mergeCell ref="AD8:AJ8"/>
    <mergeCell ref="V6:V7"/>
    <mergeCell ref="X6:X7"/>
    <mergeCell ref="AE6:AE7"/>
    <mergeCell ref="AF6:AF7"/>
    <mergeCell ref="AG6:AG7"/>
    <mergeCell ref="AD4:AJ4"/>
    <mergeCell ref="AK4:AL7"/>
    <mergeCell ref="C5:C7"/>
    <mergeCell ref="D5:D7"/>
    <mergeCell ref="E5:H5"/>
    <mergeCell ref="I5:I6"/>
    <mergeCell ref="J5:J6"/>
    <mergeCell ref="K5:K7"/>
    <mergeCell ref="W5:W7"/>
    <mergeCell ref="X5:Z5"/>
    <mergeCell ref="W4:AC4"/>
    <mergeCell ref="AA6:AA7"/>
    <mergeCell ref="AB6:AB7"/>
    <mergeCell ref="AC6:AC7"/>
    <mergeCell ref="AJ6:AJ7"/>
    <mergeCell ref="AD5:AD7"/>
    <mergeCell ref="A4:B7"/>
    <mergeCell ref="D4:J4"/>
    <mergeCell ref="K4:Q4"/>
    <mergeCell ref="R4:S7"/>
    <mergeCell ref="T4:U7"/>
    <mergeCell ref="E6:E7"/>
    <mergeCell ref="L6:L7"/>
    <mergeCell ref="M6:M7"/>
    <mergeCell ref="N6:N7"/>
    <mergeCell ref="O6:O7"/>
    <mergeCell ref="P6:P7"/>
    <mergeCell ref="Q6:Q7"/>
    <mergeCell ref="AD2:AL2"/>
    <mergeCell ref="A1:J1"/>
    <mergeCell ref="T1:AC1"/>
    <mergeCell ref="A2:J2"/>
    <mergeCell ref="K2:S2"/>
    <mergeCell ref="T2:AC2"/>
  </mergeCells>
  <hyperlinks>
    <hyperlink ref="AD2" location="Inhaltsverzeichnis!B28" display="2.4 Wirtschaftszweig N" xr:uid="{C18D4EA2-12C3-492E-B192-A21DEB4C22E7}"/>
    <hyperlink ref="A1:F1" location="Inhaltsverzeichnis!B24" display="3. Index der tätigen Personen im Land Berlin nach Wirtschaftsbereichen" xr:uid="{10EC1E1C-662E-4768-82FD-FD3A17CB9BCC}"/>
    <hyperlink ref="A2:E2" location="Inhaltsverzeichnis!B25" display="2.1 Wirtschaftszweig H" xr:uid="{6F92E1EA-91BF-4F51-A770-61F619B75495}"/>
    <hyperlink ref="K2:M2" location="Inhaltsverzeichnis!B26" display="2.2 Wirtschaftszweig J" xr:uid="{37BA348F-0742-4870-8005-9053A8A19323}"/>
    <hyperlink ref="T2:X2" location="Inhaltsverzeichnis!B27" display="2.3 Wirtschaftszweig L und M" xr:uid="{54068AB6-2FA4-4D38-9658-2B8853802316}"/>
    <hyperlink ref="AD2:AF2" location="Inhaltsverzeichnis!B29" display="2.4 Wirtschaftszweig N" xr:uid="{7AE3FBD7-E9B8-414C-B5FC-2ED256977214}"/>
    <hyperlink ref="A1:J1" location="Inhaltsverzeichnis!B22" display="3. Index der tätigen Personen im Land Berlin nach Wirtschaftsbereichen (vorläufige Ergebnisse)" xr:uid="{86EA9B57-D64A-4642-9ADE-22A8179E91DD}"/>
    <hyperlink ref="A2:J2" location="Inhaltsverzeichnis!B23" display="    Wirtschaftszweig H" xr:uid="{15F39C98-D7A3-42D6-B806-4FDFF94FF5F8}"/>
    <hyperlink ref="K2:S2" location="Inhaltsverzeichnis!B24" display="Wirtschaftszweig J" xr:uid="{1F096183-2373-4248-9877-3E252BA1A2DC}"/>
    <hyperlink ref="T2:AC2" location="Inhaltsverzeichnis!B25" display="    Wirtschaftszweig L und M" xr:uid="{BACF9C76-A656-48CB-AC9B-8C4E66C48E79}"/>
    <hyperlink ref="AD2:AL2" location="Inhaltsverzeichnis!B27" display="Wirtschaftszweig N" xr:uid="{8ED79425-C5C7-46E3-A6A2-43F23474DB07}"/>
  </hyperlinks>
  <pageMargins left="0.59055118110236227" right="0.59055118110236227" top="0.78740157480314965" bottom="0.59055118110236227" header="0.31496062992125984" footer="0.23622047244094491"/>
  <pageSetup paperSize="9" firstPageNumber="12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03/26 –  Berlin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7"/>
  <dimension ref="A1"/>
  <sheetViews>
    <sheetView zoomScaleNormal="100" workbookViewId="0">
      <selection activeCell="I9" sqref="I9"/>
    </sheetView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1933575</xdr:colOff>
                <xdr:row>40</xdr:row>
                <xdr:rowOff>114300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9</vt:i4>
      </vt:variant>
    </vt:vector>
  </HeadingPairs>
  <TitlesOfParts>
    <vt:vector size="16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'T1'!Druckbereich</vt:lpstr>
      <vt:lpstr>'T2'!Druckbereich</vt:lpstr>
      <vt:lpstr>'T3'!Druckbereich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Dienstleistungen im Land Berlin - vorläufige Ergebnisse</dc:title>
  <dc:subject/>
  <dc:creator>Amt für Statistik Berlin-Brandenburg</dc:creator>
  <cp:keywords>Entwicklung und Indizes von Umsatz und Tätigen Personen</cp:keywords>
  <cp:lastModifiedBy>Trinks, Robby</cp:lastModifiedBy>
  <cp:lastPrinted>2025-05-20T14:33:20Z</cp:lastPrinted>
  <dcterms:created xsi:type="dcterms:W3CDTF">2015-06-30T10:30:59Z</dcterms:created>
  <dcterms:modified xsi:type="dcterms:W3CDTF">2026-06-11T07:21:07Z</dcterms:modified>
  <cp:category>Statistischer Bericht J I 3 - m</cp:category>
</cp:coreProperties>
</file>