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STATIST\21130BB\!!!AGW NEU\St. Bericht _Presse &amp; Metadaten\Veroeff_24\Veröff\"/>
    </mc:Choice>
  </mc:AlternateContent>
  <xr:revisionPtr revIDLastSave="0" documentId="13_ncr:1_{AA05D55D-17DF-4FD2-87D9-B042B46E36DF}" xr6:coauthVersionLast="36" xr6:coauthVersionMax="36" xr10:uidLastSave="{00000000-0000-0000-0000-000000000000}"/>
  <bookViews>
    <workbookView xWindow="156" yWindow="276" windowWidth="16608" windowHeight="9432" tabRatio="855" xr2:uid="{00000000-000D-0000-FFFF-FFFF00000000}"/>
  </bookViews>
  <sheets>
    <sheet name="Titel" sheetId="12" r:id="rId1"/>
    <sheet name="Impressum" sheetId="21" r:id="rId2"/>
    <sheet name="Inhaltsverzeichnis" sheetId="28" r:id="rId3"/>
    <sheet name="Tab2" sheetId="15" r:id="rId4"/>
    <sheet name="Tab1" sheetId="14" r:id="rId5"/>
    <sheet name="Tab3" sheetId="16" r:id="rId6"/>
    <sheet name="Tab4" sheetId="17" r:id="rId7"/>
    <sheet name="Tab5" sheetId="18" r:id="rId8"/>
    <sheet name="Tab6" sheetId="19" r:id="rId9"/>
    <sheet name="Tab7" sheetId="20" r:id="rId10"/>
    <sheet name="Tab8" sheetId="24" r:id="rId11"/>
    <sheet name="Tab9" sheetId="26" r:id="rId12"/>
    <sheet name="U4" sheetId="22" r:id="rId13"/>
    <sheet name="Hilfstabelle" sheetId="29" state="hidden" r:id="rId14"/>
  </sheets>
  <definedNames>
    <definedName name="_xlnm._FilterDatabase" localSheetId="4" hidden="1">'Tab1'!#REF!</definedName>
    <definedName name="_xlnm._FilterDatabase" localSheetId="10" hidden="1">'Tab8'!#REF!</definedName>
    <definedName name="_xlnm._FilterDatabase" localSheetId="11" hidden="1">'Tab9'!#REF!</definedName>
    <definedName name="Database" localSheetId="1">#REF!</definedName>
    <definedName name="Database" localSheetId="11">#REF!</definedName>
    <definedName name="Database">#REF!</definedName>
    <definedName name="_xlnm.Database" localSheetId="2">#REF!</definedName>
    <definedName name="_xlnm.Database" localSheetId="6">#REF!</definedName>
    <definedName name="_xlnm.Database" localSheetId="10">#REF!</definedName>
    <definedName name="_xlnm.Database" localSheetId="11">#REF!</definedName>
    <definedName name="_xlnm.Database" localSheetId="0">#REF!</definedName>
    <definedName name="_xlnm.Database">#REF!</definedName>
    <definedName name="Datenbank2" localSheetId="11">#REF!</definedName>
    <definedName name="Datenbank2">#REF!</definedName>
    <definedName name="_xlnm.Print_Area" localSheetId="4">'Tab1'!$A$1:$I$32</definedName>
    <definedName name="_xlnm.Print_Area" localSheetId="6">'Tab4'!$A$1:$J$33</definedName>
    <definedName name="_xlnm.Print_Area" localSheetId="8">'Tab6'!$A$1:$H$27</definedName>
    <definedName name="_xlnm.Print_Area" localSheetId="10">'Tab8'!$A$1:$D$27</definedName>
    <definedName name="_xlnm.Print_Area" localSheetId="11">'Tab9'!$A$1:$I$53</definedName>
    <definedName name="_xlnm.Print_Area" localSheetId="0">Titel!$A$1:$D$32</definedName>
    <definedName name="_xlnm.Print_Area" localSheetId="12">'U4'!$A$1:$G$40</definedName>
    <definedName name="Druckbereich1" localSheetId="1">#REF!</definedName>
    <definedName name="Druckbereich1" localSheetId="11">#REF!</definedName>
    <definedName name="Druckbereich1">#REF!</definedName>
    <definedName name="Druckbereich1.1" localSheetId="11">#REF!</definedName>
    <definedName name="Druckbereich1.1">#REF!</definedName>
    <definedName name="Druckbereich11" localSheetId="11">#REF!</definedName>
    <definedName name="Druckbereich11">#REF!</definedName>
    <definedName name="Druckbereich4" localSheetId="11">#REF!</definedName>
    <definedName name="Druckbereich4">#REF!</definedName>
    <definedName name="_xlnm.Print_Titles" localSheetId="7">'Tab5'!$1:$4</definedName>
    <definedName name="_xlnm.Print_Titles" localSheetId="9">'Tab7'!$1:$6</definedName>
    <definedName name="h">#REF!</definedName>
    <definedName name="HTML_Cnontrol1" localSheetId="1" hidden="1">{"'Prod 00j at (2)'!$A$5:$N$1224"}</definedName>
    <definedName name="HTML_Cnontrol1" localSheetId="2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4" hidden="1">{"'Prod 00j at (2)'!$A$5:$N$1224"}</definedName>
    <definedName name="HTML_Control" localSheetId="3" hidden="1">{"'Prod 00j at (2)'!$A$5:$N$1224"}</definedName>
    <definedName name="HTML_Control" localSheetId="6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11" hidden="1">{"'Prod 00j at (2)'!$A$5:$N$1224"}</definedName>
    <definedName name="HTML_Control" localSheetId="0" hidden="1">{"'Prod 00j at (2)'!$A$5:$N$1224"}</definedName>
    <definedName name="HTML_Control" localSheetId="12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iterate="1" iterateCount="1" calcOnSave="0"/>
</workbook>
</file>

<file path=xl/calcChain.xml><?xml version="1.0" encoding="utf-8"?>
<calcChain xmlns="http://schemas.openxmlformats.org/spreadsheetml/2006/main">
  <c r="O35" i="29" l="1"/>
  <c r="N35" i="29"/>
  <c r="U35" i="29"/>
  <c r="M35" i="29"/>
  <c r="L35" i="29"/>
  <c r="L4" i="29"/>
  <c r="K66" i="29"/>
  <c r="J66" i="29"/>
  <c r="K60" i="29"/>
  <c r="K61" i="29"/>
  <c r="U60" i="29"/>
  <c r="D43" i="29"/>
  <c r="F43" i="29"/>
  <c r="E43" i="29"/>
  <c r="G43" i="29"/>
  <c r="D19" i="29"/>
  <c r="K4" i="29"/>
  <c r="K5" i="29"/>
  <c r="K6" i="29"/>
  <c r="L6" i="29"/>
  <c r="M6" i="29"/>
  <c r="K7" i="29"/>
  <c r="K8" i="29"/>
  <c r="L8" i="29"/>
  <c r="M8" i="29"/>
  <c r="K9" i="29"/>
  <c r="L9" i="29"/>
  <c r="M9" i="29"/>
  <c r="K10" i="29"/>
  <c r="L10" i="29"/>
  <c r="M10" i="29"/>
  <c r="K11" i="29"/>
  <c r="L11" i="29"/>
  <c r="M11" i="29"/>
  <c r="K12" i="29"/>
  <c r="K13" i="29"/>
  <c r="K14" i="29"/>
  <c r="L14" i="29"/>
  <c r="M14" i="29"/>
  <c r="K15" i="29"/>
  <c r="L15" i="29"/>
  <c r="M15" i="29"/>
  <c r="K16" i="29"/>
  <c r="L16" i="29"/>
  <c r="M16" i="29"/>
  <c r="K17" i="29"/>
  <c r="O17" i="29"/>
  <c r="N17" i="29"/>
  <c r="K18" i="29"/>
  <c r="K19" i="29"/>
  <c r="L19" i="29"/>
  <c r="M19" i="29"/>
  <c r="K20" i="29"/>
  <c r="L20" i="29"/>
  <c r="M20" i="29"/>
  <c r="K21" i="29"/>
  <c r="O21" i="29"/>
  <c r="N21" i="29"/>
  <c r="K22" i="29"/>
  <c r="O22" i="29"/>
  <c r="N22" i="29"/>
  <c r="K23" i="29"/>
  <c r="O23" i="29"/>
  <c r="N23" i="29"/>
  <c r="K24" i="29"/>
  <c r="L24" i="29"/>
  <c r="M24" i="29"/>
  <c r="K25" i="29"/>
  <c r="O25" i="29"/>
  <c r="N25" i="29"/>
  <c r="K26" i="29"/>
  <c r="K27" i="29"/>
  <c r="O27" i="29"/>
  <c r="N27" i="29"/>
  <c r="K28" i="29"/>
  <c r="K29" i="29"/>
  <c r="K30" i="29"/>
  <c r="O30" i="29"/>
  <c r="K31" i="29"/>
  <c r="L31" i="29"/>
  <c r="M31" i="29"/>
  <c r="K32" i="29"/>
  <c r="O32" i="29"/>
  <c r="N32" i="29"/>
  <c r="K33" i="29"/>
  <c r="L33" i="29"/>
  <c r="M33" i="29"/>
  <c r="K34" i="29"/>
  <c r="L34" i="29"/>
  <c r="M34" i="29"/>
  <c r="K35" i="29"/>
  <c r="K36" i="29"/>
  <c r="K37" i="29"/>
  <c r="O37" i="29"/>
  <c r="N37" i="29"/>
  <c r="K38" i="29"/>
  <c r="O38" i="29"/>
  <c r="N38" i="29"/>
  <c r="K39" i="29"/>
  <c r="K40" i="29"/>
  <c r="L40" i="29"/>
  <c r="M40" i="29"/>
  <c r="K41" i="29"/>
  <c r="O41" i="29"/>
  <c r="N41" i="29"/>
  <c r="K42" i="29"/>
  <c r="K43" i="29"/>
  <c r="L43" i="29"/>
  <c r="M43" i="29"/>
  <c r="K44" i="29"/>
  <c r="L44" i="29"/>
  <c r="M44" i="29"/>
  <c r="K45" i="29"/>
  <c r="O45" i="29"/>
  <c r="N45" i="29"/>
  <c r="K46" i="29"/>
  <c r="L46" i="29"/>
  <c r="M46" i="29"/>
  <c r="K47" i="29"/>
  <c r="K48" i="29"/>
  <c r="L48" i="29"/>
  <c r="M48" i="29"/>
  <c r="K49" i="29"/>
  <c r="K50" i="29"/>
  <c r="K51" i="29"/>
  <c r="L51" i="29"/>
  <c r="M51" i="29"/>
  <c r="K52" i="29"/>
  <c r="L52" i="29"/>
  <c r="M52" i="29"/>
  <c r="K53" i="29"/>
  <c r="K54" i="29"/>
  <c r="L54" i="29"/>
  <c r="M54" i="29"/>
  <c r="K55" i="29"/>
  <c r="K56" i="29"/>
  <c r="L56" i="29"/>
  <c r="M56" i="29"/>
  <c r="K57" i="29"/>
  <c r="O57" i="29"/>
  <c r="N57" i="29"/>
  <c r="K58" i="29"/>
  <c r="K59" i="29"/>
  <c r="L59" i="29"/>
  <c r="M59" i="29"/>
  <c r="L60" i="29"/>
  <c r="M60" i="29"/>
  <c r="L61" i="29"/>
  <c r="M61" i="29"/>
  <c r="L53" i="29"/>
  <c r="M53" i="29"/>
  <c r="L29" i="29"/>
  <c r="M29" i="29"/>
  <c r="L22" i="29"/>
  <c r="M22" i="29"/>
  <c r="L13" i="29"/>
  <c r="M13" i="29"/>
  <c r="O5" i="29"/>
  <c r="N5" i="29"/>
  <c r="U4" i="29"/>
  <c r="U5" i="29"/>
  <c r="U6" i="29"/>
  <c r="U7" i="29"/>
  <c r="U8" i="29"/>
  <c r="U9" i="29"/>
  <c r="U10" i="29"/>
  <c r="U11" i="29"/>
  <c r="U12" i="29"/>
  <c r="U13" i="29"/>
  <c r="U14" i="29"/>
  <c r="U15" i="29"/>
  <c r="U16" i="29"/>
  <c r="U17" i="29"/>
  <c r="U18" i="29"/>
  <c r="U19" i="29"/>
  <c r="U20" i="29"/>
  <c r="U21" i="29"/>
  <c r="U22" i="29"/>
  <c r="U23" i="29"/>
  <c r="U24" i="29"/>
  <c r="U25" i="29"/>
  <c r="U26" i="29"/>
  <c r="U27" i="29"/>
  <c r="U28" i="29"/>
  <c r="U29" i="29"/>
  <c r="U30" i="29"/>
  <c r="U31" i="29"/>
  <c r="U32" i="29"/>
  <c r="U33" i="29"/>
  <c r="U34" i="29"/>
  <c r="U36" i="29"/>
  <c r="U37" i="29"/>
  <c r="U38" i="29"/>
  <c r="U39" i="29"/>
  <c r="U40" i="29"/>
  <c r="U41" i="29"/>
  <c r="U42" i="29"/>
  <c r="U43" i="29"/>
  <c r="U44" i="29"/>
  <c r="U45" i="29"/>
  <c r="U46" i="29"/>
  <c r="U47" i="29"/>
  <c r="U48" i="29"/>
  <c r="U49" i="29"/>
  <c r="U50" i="29"/>
  <c r="U51" i="29"/>
  <c r="U52" i="29"/>
  <c r="U53" i="29"/>
  <c r="U54" i="29"/>
  <c r="U55" i="29"/>
  <c r="U56" i="29"/>
  <c r="U57" i="29"/>
  <c r="U58" i="29"/>
  <c r="U59" i="29"/>
  <c r="U61" i="29"/>
  <c r="U62" i="29"/>
  <c r="M4" i="29"/>
  <c r="O4" i="29"/>
  <c r="N4" i="29"/>
  <c r="L7" i="29"/>
  <c r="M7" i="29"/>
  <c r="O7" i="29"/>
  <c r="N7" i="29"/>
  <c r="L12" i="29"/>
  <c r="M12" i="29"/>
  <c r="O12" i="29"/>
  <c r="N12" i="29"/>
  <c r="O15" i="29"/>
  <c r="N15" i="29"/>
  <c r="L18" i="29"/>
  <c r="M18" i="29"/>
  <c r="O18" i="29"/>
  <c r="N18" i="29"/>
  <c r="L23" i="29"/>
  <c r="M23" i="29"/>
  <c r="L26" i="29"/>
  <c r="M26" i="29"/>
  <c r="O26" i="29"/>
  <c r="N26" i="29"/>
  <c r="L27" i="29"/>
  <c r="M27" i="29"/>
  <c r="L28" i="29"/>
  <c r="M28" i="29"/>
  <c r="O28" i="29"/>
  <c r="N28" i="29"/>
  <c r="L32" i="29"/>
  <c r="M32" i="29"/>
  <c r="L36" i="29"/>
  <c r="M36" i="29"/>
  <c r="O36" i="29"/>
  <c r="N36" i="29"/>
  <c r="L39" i="29"/>
  <c r="M39" i="29"/>
  <c r="O39" i="29"/>
  <c r="N39" i="29"/>
  <c r="L41" i="29"/>
  <c r="M41" i="29"/>
  <c r="L42" i="29"/>
  <c r="M42" i="29"/>
  <c r="O42" i="29"/>
  <c r="N42" i="29"/>
  <c r="L47" i="29"/>
  <c r="M47" i="29"/>
  <c r="O47" i="29"/>
  <c r="N47" i="29"/>
  <c r="L50" i="29"/>
  <c r="M50" i="29"/>
  <c r="O50" i="29"/>
  <c r="N50" i="29"/>
  <c r="O53" i="29"/>
  <c r="N53" i="29"/>
  <c r="L55" i="29"/>
  <c r="M55" i="29"/>
  <c r="O55" i="29"/>
  <c r="N55" i="29"/>
  <c r="O56" i="29"/>
  <c r="N56" i="29"/>
  <c r="L57" i="29"/>
  <c r="M57" i="29"/>
  <c r="L58" i="29"/>
  <c r="M58" i="29"/>
  <c r="O58" i="29"/>
  <c r="N58" i="29"/>
  <c r="O59" i="29"/>
  <c r="N59" i="29"/>
  <c r="O60" i="29"/>
  <c r="N60" i="29"/>
  <c r="O43" i="29"/>
  <c r="N43" i="29"/>
  <c r="O19" i="29"/>
  <c r="N19" i="29"/>
  <c r="O51" i="29"/>
  <c r="N51" i="29"/>
  <c r="O11" i="29"/>
  <c r="N11" i="29"/>
  <c r="L5" i="29"/>
  <c r="M5" i="29"/>
  <c r="O13" i="29"/>
  <c r="N13" i="29"/>
  <c r="O61" i="29"/>
  <c r="N61" i="29"/>
  <c r="O29" i="29"/>
  <c r="N29" i="29"/>
  <c r="K3" i="29"/>
  <c r="D42" i="29"/>
  <c r="E42" i="29"/>
  <c r="U3" i="29"/>
  <c r="E41" i="29"/>
  <c r="D41" i="29"/>
  <c r="E40" i="29"/>
  <c r="D40" i="29"/>
  <c r="E39" i="29"/>
  <c r="D39" i="29"/>
  <c r="E38" i="29"/>
  <c r="D38" i="29"/>
  <c r="E37" i="29"/>
  <c r="D37" i="29"/>
  <c r="E36" i="29"/>
  <c r="D36" i="29"/>
  <c r="E35" i="29"/>
  <c r="D35" i="29"/>
  <c r="E34" i="29"/>
  <c r="D34" i="29"/>
  <c r="E33" i="29"/>
  <c r="D33" i="29"/>
  <c r="E32" i="29"/>
  <c r="D32" i="29"/>
  <c r="E31" i="29"/>
  <c r="D31" i="29"/>
  <c r="E30" i="29"/>
  <c r="D30" i="29"/>
  <c r="E29" i="29"/>
  <c r="D29" i="29"/>
  <c r="E28" i="29"/>
  <c r="D28" i="29"/>
  <c r="E27" i="29"/>
  <c r="D27" i="29"/>
  <c r="E26" i="29"/>
  <c r="D26" i="29"/>
  <c r="E25" i="29"/>
  <c r="D25" i="29"/>
  <c r="E24" i="29"/>
  <c r="D24" i="29"/>
  <c r="B17" i="29"/>
  <c r="B16" i="29"/>
  <c r="B15" i="29"/>
  <c r="B14" i="29"/>
  <c r="B13" i="29"/>
  <c r="B12" i="29"/>
  <c r="B11" i="29"/>
  <c r="B10" i="29"/>
  <c r="B9" i="29"/>
  <c r="B8" i="29"/>
  <c r="B7" i="29"/>
  <c r="B6" i="29"/>
  <c r="O49" i="29"/>
  <c r="N49" i="29"/>
  <c r="L17" i="29"/>
  <c r="M17" i="29"/>
  <c r="O54" i="29"/>
  <c r="N54" i="29"/>
  <c r="L25" i="29"/>
  <c r="M25" i="29"/>
  <c r="O6" i="29"/>
  <c r="N6" i="29"/>
  <c r="L49" i="29"/>
  <c r="M49" i="29"/>
  <c r="L21" i="29"/>
  <c r="M21" i="29"/>
  <c r="O24" i="29"/>
  <c r="N24" i="29"/>
  <c r="O33" i="29"/>
  <c r="N33" i="29"/>
  <c r="O10" i="29"/>
  <c r="N10" i="29"/>
  <c r="L45" i="29"/>
  <c r="M45" i="29"/>
  <c r="O48" i="29"/>
  <c r="N48" i="29"/>
  <c r="O9" i="29"/>
  <c r="N9" i="29"/>
  <c r="O44" i="29"/>
  <c r="N44" i="29"/>
  <c r="L30" i="29"/>
  <c r="M30" i="29"/>
  <c r="O31" i="29"/>
  <c r="N31" i="29"/>
  <c r="O3" i="29"/>
  <c r="N3" i="29"/>
  <c r="O16" i="29"/>
  <c r="N16" i="29"/>
  <c r="L38" i="29"/>
  <c r="M38" i="29"/>
  <c r="N30" i="29"/>
  <c r="L37" i="29"/>
  <c r="M37" i="29"/>
  <c r="L3" i="29"/>
  <c r="M3" i="29"/>
  <c r="O52" i="29"/>
  <c r="N52" i="29"/>
  <c r="O46" i="29"/>
  <c r="N46" i="29"/>
  <c r="O34" i="29"/>
  <c r="N34" i="29"/>
  <c r="O8" i="29"/>
  <c r="N8" i="29"/>
  <c r="O20" i="29"/>
  <c r="N20" i="29"/>
  <c r="O14" i="29"/>
  <c r="N14" i="29"/>
  <c r="O40" i="29"/>
  <c r="N40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Springer, Katrin</author>
  </authors>
  <commentList>
    <comment ref="J2" authorId="0" shapeId="0" xr:uid="{A8402081-422B-410C-ADF8-E879BA8FE002}">
      <text>
        <r>
          <rPr>
            <b/>
            <sz val="9"/>
            <color indexed="81"/>
            <rFont val="Segoe UI"/>
            <family val="2"/>
          </rPr>
          <t>Springer, Katrin:</t>
        </r>
        <r>
          <rPr>
            <sz val="9"/>
            <color indexed="81"/>
            <rFont val="Segoe UI"/>
            <family val="2"/>
          </rPr>
          <t xml:space="preserve">
i-w hier hin kopieren
--&gt; weiblich - Insgesamt</t>
        </r>
      </text>
    </comment>
  </commentList>
</comments>
</file>

<file path=xl/sharedStrings.xml><?xml version="1.0" encoding="utf-8"?>
<sst xmlns="http://schemas.openxmlformats.org/spreadsheetml/2006/main" count="579" uniqueCount="325">
  <si>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</si>
  <si>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</si>
  <si>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</si>
  <si>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</si>
  <si>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</si>
  <si>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</si>
  <si>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</si>
  <si>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</si>
  <si>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</si>
  <si>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</si>
  <si>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</si>
  <si>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</si>
  <si>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</si>
  <si>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</si>
  <si>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</si>
  <si>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</si>
  <si>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</si>
  <si>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</si>
  <si>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</si>
  <si>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</si>
  <si>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</si>
  <si>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</si>
  <si>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</si>
  <si>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</si>
  <si>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</si>
  <si>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</si>
  <si>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</si>
  <si>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</si>
  <si>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</si>
  <si>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</si>
  <si>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</si>
  <si>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</si>
  <si>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</si>
  <si>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</si>
  <si>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</si>
  <si>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Erscheinungsfolge: jährlich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</si>
  <si>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</si>
  <si>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</si>
  <si>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</si>
  <si>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</si>
  <si>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</si>
  <si>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</si>
  <si>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</si>
  <si>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_____</t>
  </si>
  <si>
    <t>Afrika</t>
  </si>
  <si>
    <t>Amerika</t>
  </si>
  <si>
    <t>Asien</t>
  </si>
  <si>
    <t>Europa</t>
  </si>
  <si>
    <t>Polen</t>
  </si>
  <si>
    <t>Ukraine</t>
  </si>
  <si>
    <t>Russische Föderation</t>
  </si>
  <si>
    <t>Marokko</t>
  </si>
  <si>
    <t>Kamerun</t>
  </si>
  <si>
    <t>Kenia</t>
  </si>
  <si>
    <t>Afghanistan</t>
  </si>
  <si>
    <t>Vietnam</t>
  </si>
  <si>
    <t>insgesamt</t>
  </si>
  <si>
    <t>männlich</t>
  </si>
  <si>
    <t>weiblich</t>
  </si>
  <si>
    <t>Insgesamt</t>
  </si>
  <si>
    <t>Tel. 0331 8173 - 1777</t>
  </si>
  <si>
    <t>Fax 0331 817330 - 4091</t>
  </si>
  <si>
    <t>Grafiken</t>
  </si>
  <si>
    <t>Schulen
Klassen
Auszubildende
Absolventinnen und Absolventen
Abgängerinnen und Abgänger
Lehrkräfte</t>
  </si>
  <si>
    <t>Schuljahr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</si>
  <si>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</si>
  <si>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</si>
  <si>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</si>
  <si>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</si>
  <si>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</si>
  <si>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</si>
  <si>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</si>
  <si>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</si>
  <si>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</si>
  <si>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</si>
  <si>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</si>
  <si>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</si>
  <si>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Logopäde/Logopädin</t>
  </si>
  <si>
    <t>Hebamme/Entbindungspfleger</t>
  </si>
  <si>
    <t>Notfallsanitäter/in</t>
  </si>
  <si>
    <t>Ergotherapeut/in</t>
  </si>
  <si>
    <t>Physiotherapeut/in</t>
  </si>
  <si>
    <t>darunter weiblich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</si>
  <si>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</si>
  <si>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</si>
  <si>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</si>
  <si>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</si>
  <si>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</si>
  <si>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</si>
  <si>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</si>
  <si>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</si>
  <si>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</si>
  <si>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Von den Auszubildenden insgesamt
sind im ... Ausbildungsjahr</t>
  </si>
  <si>
    <t>1.</t>
  </si>
  <si>
    <t>2.</t>
  </si>
  <si>
    <t>3.</t>
  </si>
  <si>
    <t>Merkmal</t>
  </si>
  <si>
    <t xml:space="preserve">In den Ausbildungsjahren </t>
  </si>
  <si>
    <t xml:space="preserve">insgesamt </t>
  </si>
  <si>
    <t>Pflegeberufe</t>
  </si>
  <si>
    <t>Klassen</t>
  </si>
  <si>
    <t>Auszubildende</t>
  </si>
  <si>
    <t>im 1. Ausbildungsjahr</t>
  </si>
  <si>
    <t>ausländische Auszubildende</t>
  </si>
  <si>
    <t>Lehrkräfte</t>
  </si>
  <si>
    <t>Gesundheits- und</t>
  </si>
  <si>
    <t>Kinderkrankenpfleger/in</t>
  </si>
  <si>
    <t>Krankenpflegehelfer/in</t>
  </si>
  <si>
    <t>und sonstige Berufe</t>
  </si>
  <si>
    <t>Masseur/in und medizinische/r</t>
  </si>
  <si>
    <t>Bademeister/in</t>
  </si>
  <si>
    <t>Medizinisch-technische/r</t>
  </si>
  <si>
    <t>Laboratoriumsassistent/in</t>
  </si>
  <si>
    <t>Radiologieassistent/in</t>
  </si>
  <si>
    <t xml:space="preserve">Pharmazeutisch-technische/r </t>
  </si>
  <si>
    <t>Assistent/in</t>
  </si>
  <si>
    <t>Schulische Vorbildung</t>
  </si>
  <si>
    <t>Fachhoch-
schulreife</t>
  </si>
  <si>
    <t>Davon</t>
  </si>
  <si>
    <t xml:space="preserve">Insgesamt </t>
  </si>
  <si>
    <t>Hauptberufliche Lehrkräfte</t>
  </si>
  <si>
    <t>vollzeitbeschäftigt</t>
  </si>
  <si>
    <t>teilzeitbeschäftigt</t>
  </si>
  <si>
    <t>Auszubildende
am 30.11.</t>
  </si>
  <si>
    <t>4.¹</t>
  </si>
  <si>
    <t>darunter mit 
Abschluss-
zeugnis</t>
  </si>
  <si>
    <t>2000/01</t>
  </si>
  <si>
    <t>2001/02</t>
  </si>
  <si>
    <t>2006/07²</t>
  </si>
  <si>
    <t>2015/16³</t>
  </si>
  <si>
    <t xml:space="preserve">(01.12. des Vorjahres bis </t>
  </si>
  <si>
    <t>30.11. des Berichtsjahres)</t>
  </si>
  <si>
    <r>
      <t>Schulen</t>
    </r>
    <r>
      <rPr>
        <sz val="8"/>
        <rFont val="Calibri"/>
        <family val="2"/>
      </rPr>
      <t>¹</t>
    </r>
  </si>
  <si>
    <t xml:space="preserve">Ausgewählte Daten der Ausbildungsstätten des Gesundheitswesens in den </t>
  </si>
  <si>
    <t>Fachberuf</t>
  </si>
  <si>
    <t>Altenpflegehelfer/in</t>
  </si>
  <si>
    <t>Altenpfleger/in</t>
  </si>
  <si>
    <t>Pflegefachmann/-frau</t>
  </si>
  <si>
    <t>Medizinisch-technische/</t>
  </si>
  <si>
    <t>therapeutische</t>
  </si>
  <si>
    <t>Rettungsassistent/in</t>
  </si>
  <si>
    <t>Medizinisch-technische/therapeutische und sonstige Berufe</t>
  </si>
  <si>
    <t>Von den Auszubildenden
sind im … Ausbildungsjahr</t>
  </si>
  <si>
    <t>Darunter Umschüler</t>
  </si>
  <si>
    <t>zu-
sammen</t>
  </si>
  <si>
    <t>17 
und 
jünger</t>
  </si>
  <si>
    <t>31 
und 
älter</t>
  </si>
  <si>
    <t>allgemeine 
Hochschul-
reife</t>
  </si>
  <si>
    <t>zusammen</t>
  </si>
  <si>
    <t>Altersgruppe</t>
  </si>
  <si>
    <t>Nebenberufliche Lehrkräfte</t>
  </si>
  <si>
    <t>unter 25 Jahre</t>
  </si>
  <si>
    <t>25 bis 30 Jahre</t>
  </si>
  <si>
    <t>30 bis 35 Jahre</t>
  </si>
  <si>
    <t>35 bis 40 Jahre</t>
  </si>
  <si>
    <t>40 bis 45 Jahre</t>
  </si>
  <si>
    <t>45 bis 50 Jahre</t>
  </si>
  <si>
    <t>50 bis 55 Jahre</t>
  </si>
  <si>
    <t>55 bis 60 Jahre</t>
  </si>
  <si>
    <t>60 bis 65 Jahre</t>
  </si>
  <si>
    <t>über 65 Jahre</t>
  </si>
  <si>
    <t>Alter</t>
  </si>
  <si>
    <t>männl</t>
  </si>
  <si>
    <t>weibl</t>
  </si>
  <si>
    <t>Ü-männl</t>
  </si>
  <si>
    <t>R-männl</t>
  </si>
  <si>
    <t>R-weibl</t>
  </si>
  <si>
    <t>Ü-weibl</t>
  </si>
  <si>
    <t>m</t>
  </si>
  <si>
    <t>w</t>
  </si>
  <si>
    <t>i</t>
  </si>
  <si>
    <t>i-w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</si>
  <si>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</si>
  <si>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</si>
  <si>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</si>
  <si>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</si>
  <si>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</si>
  <si>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</si>
  <si>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</si>
  <si>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</si>
  <si>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</si>
  <si>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</si>
  <si>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</si>
  <si>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</si>
  <si>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</si>
  <si>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</si>
  <si>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</si>
  <si>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</si>
  <si>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</si>
  <si>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</si>
  <si>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</si>
  <si>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</si>
  <si>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</si>
  <si>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</si>
  <si>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</si>
  <si>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</si>
  <si>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</si>
  <si>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</si>
  <si>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</si>
  <si>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</si>
  <si>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</si>
  <si>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</si>
  <si>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</si>
  <si>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</si>
  <si>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</si>
  <si>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</si>
  <si>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</si>
  <si>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</si>
  <si>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</si>
  <si>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</si>
  <si>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</si>
  <si>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</si>
  <si>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</si>
  <si>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</si>
  <si>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</si>
  <si>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</si>
  <si>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</si>
  <si>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</si>
  <si>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</si>
  <si>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</si>
  <si>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</si>
  <si>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</si>
  <si>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</si>
  <si>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</si>
  <si>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</si>
  <si>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</si>
  <si>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</si>
  <si>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</si>
  <si>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</si>
  <si>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</si>
  <si>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 xml:space="preserve">Anästhesietechnische/r </t>
  </si>
  <si>
    <t>Operationstechnische/r</t>
  </si>
  <si>
    <t>Überschrift Diagramm</t>
  </si>
  <si>
    <t>berechnete Werte in Grafik anpassen</t>
  </si>
  <si>
    <t>Titelblatt:</t>
  </si>
  <si>
    <t xml:space="preserve">Absolventinnen und Absolventen/
Abgängerinnen und Abgänger
(01.12. des Vorjahres
bis 30.11. des Berichtsjahres) </t>
  </si>
  <si>
    <t>Tab3:</t>
  </si>
  <si>
    <t>Schulische
Einrichtungen</t>
  </si>
  <si>
    <t>Tab9:</t>
  </si>
  <si>
    <t xml:space="preserve">nach Fachberufen und Ausbildungsjahren </t>
  </si>
  <si>
    <t>2 ohne Altenpflegeausbildung im 2. und 3. Ausbildungsjahr</t>
  </si>
  <si>
    <t>übrige Berufe</t>
  </si>
  <si>
    <t>ohne ersten Schul-abschluss</t>
  </si>
  <si>
    <t>2023/24</t>
  </si>
  <si>
    <t>Laboratoriumsanalytik</t>
  </si>
  <si>
    <t>Medizinische/r Technologin/e</t>
  </si>
  <si>
    <t>Radiologie</t>
  </si>
  <si>
    <t>Indien</t>
  </si>
  <si>
    <t>Iran, Islamische Republik</t>
  </si>
  <si>
    <t>Syrien, Arabische Republik</t>
  </si>
  <si>
    <t>76</t>
  </si>
  <si>
    <t xml:space="preserve">1 einschl. gleichwertiger Abschlüsse 
</t>
  </si>
  <si>
    <t>Erdteil /
Land</t>
  </si>
  <si>
    <t>Davon haben die Ausbildung</t>
  </si>
  <si>
    <t>vollständig durchlaufen</t>
  </si>
  <si>
    <t>vor Beendigung abgebrochen</t>
  </si>
  <si>
    <t>zu-sammen</t>
  </si>
  <si>
    <t>mit Erfolg</t>
  </si>
  <si>
    <t>ohne Erfolg</t>
  </si>
  <si>
    <t>dar.
weiblich</t>
  </si>
  <si>
    <t>Fachberuf /
rechtlicher Status der Schule</t>
  </si>
  <si>
    <t>Absolvent/innen,
Abgänger/innen und
Abbrecher/innen</t>
  </si>
  <si>
    <r>
      <rPr>
        <sz val="7"/>
        <color rgb="FF000000"/>
        <rFont val="Arial"/>
        <family val="2"/>
      </rPr>
      <t>1</t>
    </r>
    <r>
      <rPr>
        <sz val="7"/>
        <color indexed="8"/>
        <rFont val="Arial"/>
        <family val="2"/>
      </rPr>
      <t xml:space="preserve"> organisatorische Einheiten, Mehrfachzählung möglich</t>
    </r>
  </si>
  <si>
    <t>Ausbildungs-
jahr</t>
  </si>
  <si>
    <t>Medizinisch-technische/therapeutische</t>
  </si>
  <si>
    <t>Gesundheits- und Kinderkrankenpfleger/in</t>
  </si>
  <si>
    <t>Gesundheits- und Krankenpflegehelfer/in</t>
  </si>
  <si>
    <t>Gesundheits- und Krankenpfleger/in</t>
  </si>
  <si>
    <t>Anästhesietechnische/r Assistent/in</t>
  </si>
  <si>
    <t>Operationstechnische/r Assistent/in</t>
  </si>
  <si>
    <t>Alter in Jahren</t>
  </si>
  <si>
    <t>Medizinisch-technische/therapeu-</t>
  </si>
  <si>
    <t>tische und sonstige Berufe</t>
  </si>
  <si>
    <t>erweiterte Berufsbil-
dungsreife¹</t>
  </si>
  <si>
    <t>Pharmazeutisch-technische/r Assistent/in</t>
  </si>
  <si>
    <t>Medizinische/r Technologin/e Radiologie</t>
  </si>
  <si>
    <t>zusam-men</t>
  </si>
  <si>
    <t>ins-gesamt</t>
  </si>
  <si>
    <t>Ins-gesamt</t>
  </si>
  <si>
    <t>3 ab 2015/16 einschließlich Absolventinnen und Absolventen, die ihre externe Prüfung/Nichtschülerprüfung erfolgreich beendet haben</t>
  </si>
  <si>
    <t>B II 6 – j / 24</t>
  </si>
  <si>
    <r>
      <t xml:space="preserve">Ausbildungsstätten für Fachberufe 
des Gesundheitswesens 
im </t>
    </r>
    <r>
      <rPr>
        <b/>
        <sz val="16"/>
        <rFont val="Arial"/>
        <family val="2"/>
      </rPr>
      <t xml:space="preserve">Land Brandenburg 
Schuljahr 2024/25
</t>
    </r>
  </si>
  <si>
    <r>
      <t xml:space="preserve">Erschienen im </t>
    </r>
    <r>
      <rPr>
        <b/>
        <sz val="8"/>
        <rFont val="Arial"/>
        <family val="2"/>
      </rPr>
      <t>Juli 2025</t>
    </r>
  </si>
  <si>
    <t>2024/25</t>
  </si>
  <si>
    <t>Ausbildungsstätten des Gesundheitswesens in den Ausbildungsjahren 2000/01 bis 2024/25</t>
  </si>
  <si>
    <t>2    Ausgewählte Daten der Ausbildungsstätten des Gesundheitswesens in den 
      Ausbildungsjahren 2023/24 und 2024/25</t>
  </si>
  <si>
    <t>3    Auszubildende in den Ausbildungsjahren 2015/16 bis 2024/25 nach Fachberufen</t>
  </si>
  <si>
    <t xml:space="preserve">4     Schulische Einrichtungen, Klassen, Auszubildende am 30.11.2024 nach Fachberufen und Ausbildungsjahren </t>
  </si>
  <si>
    <t>5     Auszubildende am 30.11.2024 nach Fachberufen und Alter¹</t>
  </si>
  <si>
    <t>1 Alter am 31.12.2024</t>
  </si>
  <si>
    <t>6     Auszubildende am 30.11.2024 nach Fachberufen und schulischer Vorbildung</t>
  </si>
  <si>
    <t>Schulische Einrichtungen, Klassen, Auszubildende am 30.11.2024</t>
  </si>
  <si>
    <t>Auszubildende in den Ausbildungsjahren 2015/16 bis 2024/25 nach Fachberufen</t>
  </si>
  <si>
    <t>Ausbildungsjahren 2023/24 und 2024/25</t>
  </si>
  <si>
    <t>Auszubildende am 30.11.2024 nach Fachberufen und Alter</t>
  </si>
  <si>
    <t>Auszubildende am 30.11.2024 nach Fachberufen und schulischer Vorbildung</t>
  </si>
  <si>
    <t xml:space="preserve">vom 01.12.2023 bis 30.11.2024 nach Fachberufen und Art des Abschlusses </t>
  </si>
  <si>
    <t>Ausländische Auszubildende am 30.11.2024 nach ausgewählten Staatsangehörigkeiten und Geschlecht</t>
  </si>
  <si>
    <t>Lehrkräfte am 30.11.2024 nach Altersgruppen und Beschäftigungsverhältnis</t>
  </si>
  <si>
    <t>Altersstruktur der Lehrkräfte am 30.11.2024</t>
  </si>
  <si>
    <t>Kosovo</t>
  </si>
  <si>
    <t>Nigeria</t>
  </si>
  <si>
    <t xml:space="preserve">8     Ausländische Auszubildende am 30.11.2024 nach ausgewählten 
       Staatsangehörigkeiten und Geschlecht					</t>
  </si>
  <si>
    <t>Gesamtergebnis</t>
  </si>
  <si>
    <t>9     Lehrkräfte am 30.11.2024 nach Altersgruppen und Beschäftigungsverhältnis</t>
  </si>
  <si>
    <t>2  Altersstruktur der Lehrkräfte am 30.11.2024</t>
  </si>
  <si>
    <t>Auszubildende in den Ausbildungsjahren 2015/16 bis 2024/25</t>
  </si>
  <si>
    <t>Potsdam, 2025</t>
  </si>
  <si>
    <t>1 ab 2012 separate Erfassung der berufsbegleitenden Ausbildung, Schuljahr 2019/20, 2022/23 und 2023/24  4. und 5. Ausbildungsjahr</t>
  </si>
  <si>
    <t>Absolventinnen/Absolventen und</t>
  </si>
  <si>
    <t>Abgängerinnen/Abgänger</t>
  </si>
  <si>
    <t>1  Auszubildende in den Ausbildungsjahren 2015/16 bis 2024/25 nach Berufsgruppen</t>
  </si>
  <si>
    <t>Auszubildende in den Ausbildungsjahren 2015/16 bis 2024/25 nach Berufsgruppen</t>
  </si>
  <si>
    <t>Absolventinnen und Absolventen/Abgängerinnen und Abgänger sowie Abbrecherinnen und Abbrecher</t>
  </si>
  <si>
    <t xml:space="preserve">7   Absolventinnen und Absolventen/Abgängerinnen und Abgänger sowie Abbrecherinnen und Abbrecher 
     vom 01.12.2023 bis 30.11.2024 nach Fachberufen und Art des Abschlusses </t>
  </si>
  <si>
    <t xml:space="preserve">Auszubildende sowie Absolventinnen und Absolventen/Abgängerinnen und Abgänger  der </t>
  </si>
  <si>
    <t>1   Auszubildende sowie Absolventinnen und Absolventen/Abgängerinnen und Abgänger  der 
      Ausbildungsstätten des Gesundheitswesens in den Ausbildungsjahren 2000/01 bis 2024/25</t>
  </si>
  <si>
    <t>ausländische Absolventinnen/</t>
  </si>
  <si>
    <t>Absolventen und Abgängerinnen/</t>
  </si>
  <si>
    <t>Abgänger</t>
  </si>
  <si>
    <t>mittlerer
Schul-
abschluss¹</t>
  </si>
  <si>
    <t>mit erstem allgemein-bildenden Schulabschluss</t>
  </si>
  <si>
    <t>Australien / Ozeanien</t>
  </si>
  <si>
    <t>staatenlos / ungeklärte Staatsangehörigkeit / ohne Angabe</t>
  </si>
  <si>
    <t>Fidschi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</si>
</sst>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@*."/>
    <numFmt numFmtId="165" formatCode="@\ *."/>
    <numFmt numFmtId="166" formatCode="##_ ##0_ _ ;&quot;Neg&quot;;\-_ _ "/>
    <numFmt numFmtId="167" formatCode="#\ ##0;&quot;Neg&quot;;\–"/>
    <numFmt numFmtId="168" formatCode="###\ ##0\ \ \ \ "/>
    <numFmt numFmtId="169" formatCode="#\ ##0;\–\ #\ ##0;\–"/>
    <numFmt numFmtId="170" formatCode="#\ ##0\ \ "/>
    <numFmt numFmtId="171" formatCode="@\ *.\ "/>
    <numFmt numFmtId="172" formatCode="#\ ##0_ ;&quot;Neg&quot;;\–_ "/>
    <numFmt numFmtId="173" formatCode="##_ ##0_ _ ;&quot;Neg&quot;;\–_ _ "/>
    <numFmt numFmtId="174" formatCode="\ @*."/>
    <numFmt numFmtId="175" formatCode="#,##0;\–\ #,##0;\–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16"/>
      <color indexed="23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color rgb="FF0000FF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7"/>
      <color indexed="8"/>
      <name val="Arial"/>
      <family val="2"/>
    </font>
    <font>
      <b/>
      <sz val="10"/>
      <name val="Arial"/>
      <family val="2"/>
    </font>
    <font>
      <sz val="7"/>
      <color indexed="10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b/>
      <sz val="8"/>
      <name val="Calibri"/>
      <family val="2"/>
      <scheme val="minor"/>
    </font>
    <font>
      <sz val="10"/>
      <color rgb="FFFF0000"/>
      <name val="Arial"/>
      <family val="2"/>
    </font>
    <font>
      <strike/>
      <sz val="8"/>
      <name val="Arial"/>
      <family val="2"/>
    </font>
    <font>
      <sz val="8"/>
      <name val="Calibri"/>
      <family val="2"/>
    </font>
    <font>
      <sz val="7"/>
      <color rgb="FFFF0000"/>
      <name val="Arial"/>
      <family val="2"/>
    </font>
    <font>
      <sz val="11"/>
      <name val="Calibri"/>
      <family val="2"/>
      <scheme val="minor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rgb="FF92D050"/>
      <name val="Arial"/>
      <family val="2"/>
    </font>
    <font>
      <sz val="7"/>
      <color rgb="FF92D050"/>
      <name val="Arial"/>
      <family val="2"/>
    </font>
    <font>
      <sz val="10"/>
      <color rgb="FF92D05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</borders>
  <cellStyleXfs count="21">
    <xf numFmtId="0" fontId="0" fillId="0" borderId="0"/>
    <xf numFmtId="0" fontId="8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1" fontId="8" fillId="0" borderId="0"/>
    <xf numFmtId="0" fontId="20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9" fillId="0" borderId="0"/>
    <xf numFmtId="0" fontId="1" fillId="0" borderId="0"/>
  </cellStyleXfs>
  <cellXfs count="381">
    <xf numFmtId="0" fontId="0" fillId="0" borderId="0" xfId="0"/>
    <xf numFmtId="0" fontId="11" fillId="0" borderId="0" xfId="0" applyFont="1" applyAlignment="1" applyProtection="1">
      <alignment vertical="top" wrapText="1"/>
      <protection locked="0"/>
    </xf>
    <xf numFmtId="0" fontId="0" fillId="0" borderId="0" xfId="0" applyProtection="1"/>
    <xf numFmtId="0" fontId="21" fillId="0" borderId="0" xfId="0" applyFont="1" applyProtection="1"/>
    <xf numFmtId="0" fontId="22" fillId="0" borderId="0" xfId="0" applyFont="1" applyProtection="1">
      <protection locked="0"/>
    </xf>
    <xf numFmtId="0" fontId="23" fillId="0" borderId="0" xfId="0" applyFont="1" applyProtection="1"/>
    <xf numFmtId="0" fontId="24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4" fillId="0" borderId="0" xfId="0" applyFont="1"/>
    <xf numFmtId="0" fontId="8" fillId="0" borderId="0" xfId="1" applyFill="1" applyBorder="1"/>
    <xf numFmtId="0" fontId="7" fillId="0" borderId="0" xfId="11" applyFont="1" applyFill="1" applyBorder="1" applyAlignment="1">
      <alignment vertical="center"/>
    </xf>
    <xf numFmtId="0" fontId="0" fillId="0" borderId="0" xfId="0" applyNumberFormat="1"/>
    <xf numFmtId="0" fontId="8" fillId="0" borderId="0" xfId="1" applyFont="1" applyFill="1" applyBorder="1"/>
    <xf numFmtId="166" fontId="7" fillId="0" borderId="0" xfId="1" applyNumberFormat="1" applyFont="1" applyFill="1" applyBorder="1" applyAlignment="1">
      <alignment vertical="center"/>
    </xf>
    <xf numFmtId="168" fontId="4" fillId="0" borderId="0" xfId="1" applyNumberFormat="1" applyFont="1" applyFill="1" applyBorder="1" applyAlignment="1">
      <alignment horizontal="right" vertical="center"/>
    </xf>
    <xf numFmtId="168" fontId="27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4" fillId="0" borderId="0" xfId="0" applyFont="1" applyFill="1" applyBorder="1" applyAlignment="1">
      <alignment horizontal="center"/>
    </xf>
    <xf numFmtId="169" fontId="4" fillId="0" borderId="0" xfId="12" applyNumberFormat="1" applyFont="1" applyFill="1" applyBorder="1" applyAlignment="1">
      <alignment horizontal="right" indent="1"/>
    </xf>
    <xf numFmtId="0" fontId="0" fillId="0" borderId="0" xfId="0" applyFill="1" applyBorder="1"/>
    <xf numFmtId="0" fontId="8" fillId="0" borderId="0" xfId="0" applyFont="1"/>
    <xf numFmtId="0" fontId="4" fillId="0" borderId="0" xfId="0" applyFont="1" applyAlignment="1">
      <alignment wrapText="1"/>
    </xf>
    <xf numFmtId="0" fontId="8" fillId="0" borderId="0" xfId="1" applyFill="1"/>
    <xf numFmtId="0" fontId="8" fillId="0" borderId="0" xfId="1" applyFont="1" applyFill="1"/>
    <xf numFmtId="169" fontId="5" fillId="0" borderId="0" xfId="13" applyNumberFormat="1" applyFont="1" applyFill="1" applyBorder="1" applyAlignment="1">
      <alignment horizontal="right" indent="1"/>
    </xf>
    <xf numFmtId="0" fontId="30" fillId="0" borderId="0" xfId="1" applyFont="1" applyFill="1" applyBorder="1"/>
    <xf numFmtId="169" fontId="4" fillId="0" borderId="0" xfId="13" applyNumberFormat="1" applyFont="1" applyFill="1" applyBorder="1" applyAlignment="1">
      <alignment horizontal="right" indent="1"/>
    </xf>
    <xf numFmtId="171" fontId="4" fillId="0" borderId="0" xfId="1" applyNumberFormat="1" applyFont="1" applyFill="1" applyBorder="1" applyAlignment="1">
      <alignment horizontal="left" indent="1"/>
    </xf>
    <xf numFmtId="171" fontId="5" fillId="0" borderId="0" xfId="1" applyNumberFormat="1" applyFont="1" applyFill="1" applyBorder="1" applyAlignment="1">
      <alignment horizontal="left" indent="6"/>
    </xf>
    <xf numFmtId="171" fontId="4" fillId="0" borderId="0" xfId="1" applyNumberFormat="1" applyFont="1" applyFill="1" applyBorder="1" applyAlignment="1">
      <alignment horizontal="left" indent="7"/>
    </xf>
    <xf numFmtId="0" fontId="4" fillId="0" borderId="0" xfId="1" applyFont="1" applyFill="1" applyBorder="1" applyAlignment="1">
      <alignment horizontal="left"/>
    </xf>
    <xf numFmtId="0" fontId="7" fillId="0" borderId="0" xfId="1" applyFont="1" applyFill="1" applyBorder="1" applyAlignment="1">
      <alignment horizontal="left"/>
    </xf>
    <xf numFmtId="0" fontId="0" fillId="0" borderId="0" xfId="0" applyFill="1"/>
    <xf numFmtId="173" fontId="30" fillId="0" borderId="0" xfId="0" applyNumberFormat="1" applyFont="1" applyFill="1" applyBorder="1"/>
    <xf numFmtId="0" fontId="30" fillId="0" borderId="0" xfId="0" applyFont="1" applyFill="1"/>
    <xf numFmtId="169" fontId="4" fillId="0" borderId="0" xfId="1" applyNumberFormat="1" applyFont="1" applyFill="1" applyBorder="1" applyAlignment="1">
      <alignment horizontal="right" indent="1"/>
    </xf>
    <xf numFmtId="173" fontId="8" fillId="0" borderId="0" xfId="0" applyNumberFormat="1" applyFont="1" applyFill="1" applyBorder="1"/>
    <xf numFmtId="0" fontId="8" fillId="0" borderId="0" xfId="0" applyFont="1" applyFill="1"/>
    <xf numFmtId="169" fontId="5" fillId="0" borderId="0" xfId="1" applyNumberFormat="1" applyFont="1" applyFill="1" applyBorder="1" applyAlignment="1">
      <alignment horizontal="right" indent="1"/>
    </xf>
    <xf numFmtId="171" fontId="5" fillId="0" borderId="0" xfId="1" applyNumberFormat="1" applyFont="1" applyFill="1" applyBorder="1" applyAlignment="1">
      <alignment horizontal="left" indent="8"/>
    </xf>
    <xf numFmtId="0" fontId="30" fillId="0" borderId="0" xfId="0" applyFont="1" applyFill="1" applyBorder="1"/>
    <xf numFmtId="171" fontId="4" fillId="0" borderId="0" xfId="1" applyNumberFormat="1" applyFont="1" applyFill="1" applyBorder="1" applyAlignment="1">
      <alignment horizontal="left" indent="9"/>
    </xf>
    <xf numFmtId="170" fontId="7" fillId="0" borderId="0" xfId="1" applyNumberFormat="1" applyFont="1" applyFill="1" applyBorder="1" applyAlignment="1"/>
    <xf numFmtId="164" fontId="5" fillId="0" borderId="0" xfId="0" applyNumberFormat="1" applyFont="1" applyFill="1" applyBorder="1" applyAlignment="1">
      <alignment horizontal="left"/>
    </xf>
    <xf numFmtId="169" fontId="5" fillId="0" borderId="0" xfId="12" applyNumberFormat="1" applyFont="1" applyFill="1" applyBorder="1" applyAlignment="1">
      <alignment horizontal="right" indent="1"/>
    </xf>
    <xf numFmtId="164" fontId="4" fillId="0" borderId="0" xfId="0" applyNumberFormat="1" applyFont="1" applyFill="1" applyBorder="1" applyAlignment="1">
      <alignment horizontal="left" indent="1"/>
    </xf>
    <xf numFmtId="0" fontId="4" fillId="0" borderId="0" xfId="0" applyNumberFormat="1" applyFont="1" applyFill="1" applyBorder="1" applyAlignment="1">
      <alignment horizontal="left" indent="1"/>
    </xf>
    <xf numFmtId="174" fontId="4" fillId="0" borderId="0" xfId="0" applyNumberFormat="1" applyFont="1" applyFill="1" applyBorder="1" applyAlignment="1">
      <alignment horizontal="left" indent="2"/>
    </xf>
    <xf numFmtId="0" fontId="5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right" indent="1"/>
    </xf>
    <xf numFmtId="0" fontId="5" fillId="0" borderId="0" xfId="0" applyNumberFormat="1" applyFont="1" applyFill="1" applyBorder="1" applyAlignment="1">
      <alignment horizontal="left" indent="1"/>
    </xf>
    <xf numFmtId="165" fontId="5" fillId="0" borderId="0" xfId="0" applyNumberFormat="1" applyFont="1" applyFill="1" applyBorder="1" applyAlignment="1">
      <alignment horizontal="left" wrapText="1" indent="1"/>
    </xf>
    <xf numFmtId="49" fontId="31" fillId="0" borderId="0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4" fillId="0" borderId="0" xfId="0" applyFont="1" applyFill="1"/>
    <xf numFmtId="170" fontId="33" fillId="0" borderId="0" xfId="13" applyNumberFormat="1" applyFont="1" applyFill="1" applyAlignment="1">
      <alignment vertical="center"/>
    </xf>
    <xf numFmtId="170" fontId="33" fillId="0" borderId="0" xfId="14" applyNumberFormat="1" applyFont="1" applyFill="1" applyAlignment="1">
      <alignment vertical="center"/>
    </xf>
    <xf numFmtId="170" fontId="26" fillId="0" borderId="0" xfId="0" applyNumberFormat="1" applyFont="1" applyFill="1" applyAlignment="1">
      <alignment vertical="center"/>
    </xf>
    <xf numFmtId="170" fontId="26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Alignment="1">
      <alignment vertical="center"/>
    </xf>
    <xf numFmtId="170" fontId="4" fillId="0" borderId="0" xfId="0" applyNumberFormat="1" applyFont="1" applyFill="1" applyBorder="1" applyAlignment="1">
      <alignment vertical="center"/>
    </xf>
    <xf numFmtId="167" fontId="5" fillId="0" borderId="0" xfId="16" applyNumberFormat="1" applyFont="1" applyFill="1" applyAlignment="1"/>
    <xf numFmtId="0" fontId="5" fillId="0" borderId="0" xfId="0" applyFont="1" applyFill="1" applyAlignment="1"/>
    <xf numFmtId="0" fontId="4" fillId="0" borderId="0" xfId="0" applyFont="1" applyFill="1" applyAlignment="1"/>
    <xf numFmtId="171" fontId="4" fillId="0" borderId="0" xfId="0" applyNumberFormat="1" applyFont="1" applyFill="1" applyBorder="1" applyAlignment="1">
      <alignment horizontal="left" indent="2"/>
    </xf>
    <xf numFmtId="0" fontId="37" fillId="0" borderId="0" xfId="0" applyNumberFormat="1" applyFont="1" applyFill="1"/>
    <xf numFmtId="171" fontId="4" fillId="0" borderId="0" xfId="0" applyNumberFormat="1" applyFont="1" applyFill="1" applyBorder="1" applyAlignment="1">
      <alignment horizontal="left" indent="1"/>
    </xf>
    <xf numFmtId="170" fontId="5" fillId="0" borderId="0" xfId="0" applyNumberFormat="1" applyFont="1" applyFill="1" applyAlignment="1">
      <alignment vertical="center"/>
    </xf>
    <xf numFmtId="170" fontId="5" fillId="0" borderId="0" xfId="13" applyNumberFormat="1" applyFont="1" applyFill="1" applyAlignment="1">
      <alignment vertical="center"/>
    </xf>
    <xf numFmtId="171" fontId="5" fillId="0" borderId="0" xfId="0" applyNumberFormat="1" applyFont="1" applyFill="1" applyBorder="1" applyAlignment="1">
      <alignment horizontal="left" indent="6"/>
    </xf>
    <xf numFmtId="170" fontId="5" fillId="0" borderId="0" xfId="0" applyNumberFormat="1" applyFont="1" applyFill="1" applyAlignment="1"/>
    <xf numFmtId="170" fontId="4" fillId="0" borderId="0" xfId="0" applyNumberFormat="1" applyFont="1" applyFill="1" applyBorder="1" applyAlignment="1">
      <alignment horizontal="left" indent="7"/>
    </xf>
    <xf numFmtId="170" fontId="4" fillId="0" borderId="0" xfId="0" applyNumberFormat="1" applyFont="1" applyFill="1" applyAlignment="1"/>
    <xf numFmtId="171" fontId="4" fillId="0" borderId="0" xfId="0" applyNumberFormat="1" applyFont="1" applyFill="1" applyBorder="1" applyAlignment="1">
      <alignment horizontal="left" indent="7"/>
    </xf>
    <xf numFmtId="170" fontId="4" fillId="0" borderId="0" xfId="15" applyNumberFormat="1" applyFont="1" applyFill="1" applyAlignment="1"/>
    <xf numFmtId="0" fontId="4" fillId="0" borderId="0" xfId="15" applyFont="1" applyFill="1" applyAlignment="1">
      <alignment vertical="center"/>
    </xf>
    <xf numFmtId="170" fontId="33" fillId="0" borderId="0" xfId="14" applyNumberFormat="1" applyFont="1" applyFill="1" applyBorder="1" applyAlignment="1">
      <alignment vertical="center"/>
    </xf>
    <xf numFmtId="0" fontId="26" fillId="0" borderId="0" xfId="0" applyFont="1" applyFill="1" applyBorder="1"/>
    <xf numFmtId="0" fontId="5" fillId="0" borderId="0" xfId="0" applyFont="1" applyFill="1" applyBorder="1"/>
    <xf numFmtId="169" fontId="4" fillId="0" borderId="0" xfId="0" applyNumberFormat="1" applyFont="1" applyFill="1" applyBorder="1" applyAlignment="1">
      <alignment horizontal="right" indent="1"/>
    </xf>
    <xf numFmtId="173" fontId="4" fillId="0" borderId="0" xfId="0" applyNumberFormat="1" applyFont="1" applyFill="1" applyBorder="1"/>
    <xf numFmtId="0" fontId="5" fillId="0" borderId="0" xfId="0" applyFont="1" applyFill="1"/>
    <xf numFmtId="169" fontId="5" fillId="0" borderId="0" xfId="0" applyNumberFormat="1" applyFont="1" applyFill="1" applyBorder="1"/>
    <xf numFmtId="0" fontId="26" fillId="0" borderId="0" xfId="0" applyFont="1" applyFill="1"/>
    <xf numFmtId="170" fontId="7" fillId="0" borderId="0" xfId="0" applyNumberFormat="1" applyFont="1" applyFill="1" applyBorder="1" applyAlignment="1">
      <alignment horizontal="left"/>
    </xf>
    <xf numFmtId="173" fontId="4" fillId="0" borderId="0" xfId="0" applyNumberFormat="1" applyFont="1" applyFill="1" applyBorder="1" applyAlignment="1"/>
    <xf numFmtId="0" fontId="26" fillId="0" borderId="0" xfId="15" applyFont="1" applyFill="1" applyBorder="1" applyAlignment="1">
      <alignment vertical="center"/>
    </xf>
    <xf numFmtId="0" fontId="26" fillId="0" borderId="0" xfId="15" applyFont="1" applyFill="1" applyAlignment="1">
      <alignment vertical="center"/>
    </xf>
    <xf numFmtId="170" fontId="33" fillId="0" borderId="0" xfId="0" applyNumberFormat="1" applyFont="1" applyFill="1" applyAlignment="1"/>
    <xf numFmtId="170" fontId="26" fillId="0" borderId="0" xfId="0" applyNumberFormat="1" applyFont="1" applyFill="1" applyAlignment="1"/>
    <xf numFmtId="0" fontId="38" fillId="0" borderId="0" xfId="0" applyFont="1" applyFill="1"/>
    <xf numFmtId="171" fontId="36" fillId="0" borderId="0" xfId="17" applyNumberFormat="1" applyFont="1" applyFill="1" applyBorder="1" applyAlignment="1">
      <alignment horizontal="left"/>
    </xf>
    <xf numFmtId="172" fontId="4" fillId="0" borderId="0" xfId="19" applyNumberFormat="1" applyFont="1" applyFill="1" applyBorder="1" applyAlignment="1"/>
    <xf numFmtId="172" fontId="36" fillId="0" borderId="0" xfId="19" applyNumberFormat="1" applyFont="1" applyFill="1" applyBorder="1" applyAlignment="1"/>
    <xf numFmtId="171" fontId="36" fillId="0" borderId="0" xfId="17" applyNumberFormat="1" applyFont="1" applyFill="1" applyBorder="1" applyAlignment="1">
      <alignment horizontal="left" indent="2"/>
    </xf>
    <xf numFmtId="171" fontId="36" fillId="0" borderId="0" xfId="17" quotePrefix="1" applyNumberFormat="1" applyFont="1" applyFill="1" applyBorder="1" applyAlignment="1">
      <alignment horizontal="left" indent="1"/>
    </xf>
    <xf numFmtId="171" fontId="36" fillId="0" borderId="0" xfId="17" quotePrefix="1" applyNumberFormat="1" applyFont="1" applyFill="1" applyBorder="1" applyAlignment="1">
      <alignment horizontal="left"/>
    </xf>
    <xf numFmtId="49" fontId="40" fillId="0" borderId="0" xfId="18" applyNumberFormat="1" applyFont="1" applyFill="1" applyBorder="1" applyAlignment="1">
      <alignment horizontal="right"/>
    </xf>
    <xf numFmtId="0" fontId="7" fillId="0" borderId="0" xfId="15" applyFont="1" applyFill="1" applyBorder="1" applyAlignment="1">
      <alignment horizontal="left"/>
    </xf>
    <xf numFmtId="170" fontId="7" fillId="0" borderId="0" xfId="17" quotePrefix="1" applyNumberFormat="1" applyFont="1" applyFill="1" applyBorder="1" applyAlignment="1">
      <alignment horizontal="left" wrapText="1"/>
    </xf>
    <xf numFmtId="170" fontId="7" fillId="0" borderId="0" xfId="17" quotePrefix="1" applyNumberFormat="1" applyFont="1" applyFill="1" applyAlignment="1">
      <alignment horizontal="left" wrapText="1"/>
    </xf>
    <xf numFmtId="170" fontId="29" fillId="0" borderId="0" xfId="17" quotePrefix="1" applyNumberFormat="1" applyFont="1" applyFill="1" applyBorder="1" applyAlignment="1">
      <alignment horizontal="left" wrapText="1"/>
    </xf>
    <xf numFmtId="0" fontId="38" fillId="0" borderId="0" xfId="18" applyFont="1" applyFill="1" applyBorder="1"/>
    <xf numFmtId="0" fontId="38" fillId="0" borderId="0" xfId="18" applyFont="1" applyFill="1"/>
    <xf numFmtId="172" fontId="5" fillId="0" borderId="0" xfId="19" applyNumberFormat="1" applyFont="1" applyFill="1" applyBorder="1" applyAlignment="1"/>
    <xf numFmtId="0" fontId="7" fillId="0" borderId="0" xfId="15" applyFont="1" applyFill="1" applyAlignment="1"/>
    <xf numFmtId="0" fontId="8" fillId="0" borderId="0" xfId="15" applyFont="1" applyFill="1" applyAlignment="1">
      <alignment vertical="center"/>
    </xf>
    <xf numFmtId="0" fontId="38" fillId="0" borderId="0" xfId="15" applyFont="1" applyFill="1" applyAlignment="1">
      <alignment vertical="center"/>
    </xf>
    <xf numFmtId="0" fontId="20" fillId="0" borderId="0" xfId="9" applyFill="1" applyAlignment="1"/>
    <xf numFmtId="171" fontId="13" fillId="0" borderId="0" xfId="2" applyNumberFormat="1" applyFont="1" applyFill="1"/>
    <xf numFmtId="171" fontId="13" fillId="0" borderId="0" xfId="2" quotePrefix="1" applyNumberFormat="1" applyFill="1"/>
    <xf numFmtId="0" fontId="13" fillId="0" borderId="0" xfId="2" applyFill="1"/>
    <xf numFmtId="0" fontId="28" fillId="0" borderId="0" xfId="0" applyFont="1" applyFill="1" applyBorder="1" applyAlignment="1">
      <alignment horizontal="center"/>
    </xf>
    <xf numFmtId="0" fontId="1" fillId="0" borderId="0" xfId="20"/>
    <xf numFmtId="0" fontId="1" fillId="0" borderId="0" xfId="20" applyNumberFormat="1"/>
    <xf numFmtId="169" fontId="28" fillId="0" borderId="0" xfId="0" applyNumberFormat="1" applyFont="1" applyFill="1" applyBorder="1" applyAlignment="1">
      <alignment horizontal="right" indent="1"/>
    </xf>
    <xf numFmtId="169" fontId="34" fillId="0" borderId="0" xfId="0" applyNumberFormat="1" applyFont="1" applyFill="1" applyBorder="1" applyAlignment="1">
      <alignment horizontal="right" indent="1"/>
    </xf>
    <xf numFmtId="170" fontId="34" fillId="0" borderId="0" xfId="0" applyNumberFormat="1" applyFont="1" applyFill="1" applyBorder="1" applyAlignment="1"/>
    <xf numFmtId="170" fontId="4" fillId="0" borderId="0" xfId="0" applyNumberFormat="1" applyFont="1" applyFill="1" applyBorder="1" applyAlignment="1">
      <alignment horizontal="left" indent="1"/>
    </xf>
    <xf numFmtId="171" fontId="42" fillId="0" borderId="0" xfId="1" quotePrefix="1" applyNumberFormat="1" applyFont="1" applyFill="1" applyBorder="1" applyAlignment="1">
      <alignment horizontal="left" indent="1"/>
    </xf>
    <xf numFmtId="167" fontId="34" fillId="0" borderId="0" xfId="16" applyNumberFormat="1" applyFont="1" applyFill="1" applyBorder="1" applyAlignment="1"/>
    <xf numFmtId="167" fontId="28" fillId="0" borderId="0" xfId="16" applyNumberFormat="1" applyFont="1" applyFill="1" applyBorder="1" applyAlignment="1"/>
    <xf numFmtId="170" fontId="28" fillId="0" borderId="0" xfId="0" applyNumberFormat="1" applyFont="1" applyFill="1" applyBorder="1" applyAlignment="1">
      <alignment vertical="center"/>
    </xf>
    <xf numFmtId="0" fontId="15" fillId="0" borderId="0" xfId="2" applyFont="1" applyFill="1" applyBorder="1" applyAlignment="1" applyProtection="1"/>
    <xf numFmtId="169" fontId="4" fillId="0" borderId="0" xfId="12" applyNumberFormat="1" applyFont="1" applyFill="1" applyBorder="1" applyAlignment="1" applyProtection="1">
      <alignment horizontal="right" indent="1"/>
      <protection locked="0"/>
    </xf>
    <xf numFmtId="0" fontId="3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41" fillId="0" borderId="0" xfId="0" applyFont="1" applyFill="1" applyBorder="1"/>
    <xf numFmtId="0" fontId="13" fillId="0" borderId="0" xfId="2" quotePrefix="1" applyFill="1"/>
    <xf numFmtId="169" fontId="28" fillId="0" borderId="0" xfId="12" applyNumberFormat="1" applyFont="1" applyFill="1" applyBorder="1" applyAlignment="1" applyProtection="1">
      <alignment horizontal="right" indent="1"/>
      <protection locked="0"/>
    </xf>
    <xf numFmtId="170" fontId="7" fillId="0" borderId="0" xfId="0" applyNumberFormat="1" applyFont="1" applyFill="1" applyBorder="1" applyAlignment="1"/>
    <xf numFmtId="170" fontId="29" fillId="0" borderId="0" xfId="0" quotePrefix="1" applyNumberFormat="1" applyFont="1" applyFill="1" applyBorder="1" applyAlignment="1">
      <alignment horizontal="left"/>
    </xf>
    <xf numFmtId="175" fontId="5" fillId="0" borderId="0" xfId="12" applyNumberFormat="1" applyFont="1" applyFill="1" applyBorder="1" applyAlignment="1">
      <alignment horizontal="right" indent="1"/>
    </xf>
    <xf numFmtId="175" fontId="4" fillId="0" borderId="0" xfId="12" applyNumberFormat="1" applyFont="1" applyFill="1" applyBorder="1" applyAlignment="1">
      <alignment horizontal="right" indent="1"/>
    </xf>
    <xf numFmtId="175" fontId="4" fillId="0" borderId="0" xfId="0" applyNumberFormat="1" applyFont="1" applyFill="1" applyBorder="1" applyAlignment="1">
      <alignment horizontal="right" indent="1"/>
    </xf>
    <xf numFmtId="175" fontId="8" fillId="0" borderId="0" xfId="0" applyNumberFormat="1" applyFont="1" applyFill="1" applyBorder="1" applyAlignment="1">
      <alignment horizontal="right" indent="1"/>
    </xf>
    <xf numFmtId="169" fontId="8" fillId="0" borderId="0" xfId="0" applyNumberFormat="1" applyFont="1" applyFill="1" applyBorder="1" applyAlignment="1">
      <alignment horizontal="right" indent="1"/>
    </xf>
    <xf numFmtId="0" fontId="8" fillId="0" borderId="0" xfId="0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/>
    </xf>
    <xf numFmtId="0" fontId="25" fillId="0" borderId="0" xfId="2" applyFont="1" applyFill="1" applyBorder="1" applyAlignment="1" applyProtection="1"/>
    <xf numFmtId="170" fontId="7" fillId="0" borderId="0" xfId="0" quotePrefix="1" applyNumberFormat="1" applyFont="1" applyFill="1" applyBorder="1" applyAlignment="1">
      <alignment horizontal="left"/>
    </xf>
    <xf numFmtId="0" fontId="15" fillId="0" borderId="0" xfId="4" applyFont="1" applyFill="1" applyBorder="1" applyAlignment="1" applyProtection="1"/>
    <xf numFmtId="174" fontId="4" fillId="0" borderId="0" xfId="0" applyNumberFormat="1" applyFont="1" applyFill="1" applyBorder="1" applyAlignment="1">
      <alignment horizontal="left" indent="1"/>
    </xf>
    <xf numFmtId="2" fontId="4" fillId="0" borderId="0" xfId="0" applyNumberFormat="1" applyFont="1" applyFill="1" applyBorder="1" applyAlignment="1">
      <alignment horizontal="left" indent="1"/>
    </xf>
    <xf numFmtId="49" fontId="44" fillId="0" borderId="0" xfId="0" applyNumberFormat="1" applyFont="1" applyFill="1" applyBorder="1" applyAlignment="1">
      <alignment horizontal="left"/>
    </xf>
    <xf numFmtId="0" fontId="28" fillId="0" borderId="0" xfId="0" applyFont="1" applyFill="1" applyBorder="1"/>
    <xf numFmtId="0" fontId="4" fillId="0" borderId="3" xfId="0" applyFont="1" applyFill="1" applyBorder="1" applyAlignment="1">
      <alignment horizontal="center" wrapText="1"/>
    </xf>
    <xf numFmtId="170" fontId="4" fillId="0" borderId="0" xfId="1" applyNumberFormat="1" applyFont="1" applyFill="1" applyBorder="1" applyAlignment="1">
      <alignment vertical="center"/>
    </xf>
    <xf numFmtId="170" fontId="7" fillId="0" borderId="0" xfId="1" quotePrefix="1" applyNumberFormat="1" applyFont="1" applyFill="1" applyBorder="1" applyAlignment="1"/>
    <xf numFmtId="169" fontId="4" fillId="0" borderId="0" xfId="12" applyNumberFormat="1" applyFont="1" applyFill="1" applyBorder="1" applyAlignment="1"/>
    <xf numFmtId="49" fontId="5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center" vertical="center" wrapText="1"/>
    </xf>
    <xf numFmtId="170" fontId="36" fillId="0" borderId="0" xfId="15" applyNumberFormat="1" applyFont="1" applyFill="1" applyBorder="1" applyAlignment="1">
      <alignment horizontal="center" vertical="center" wrapText="1"/>
    </xf>
    <xf numFmtId="167" fontId="4" fillId="0" borderId="0" xfId="16" applyNumberFormat="1" applyFont="1" applyFill="1" applyBorder="1" applyAlignment="1"/>
    <xf numFmtId="167" fontId="5" fillId="0" borderId="0" xfId="16" applyNumberFormat="1" applyFont="1" applyFill="1" applyBorder="1" applyAlignment="1"/>
    <xf numFmtId="170" fontId="4" fillId="0" borderId="0" xfId="15" applyNumberFormat="1" applyFont="1" applyFill="1" applyBorder="1" applyAlignment="1"/>
    <xf numFmtId="170" fontId="7" fillId="0" borderId="0" xfId="17" quotePrefix="1" applyNumberFormat="1" applyFont="1" applyFill="1" applyBorder="1" applyAlignment="1">
      <alignment vertical="center" wrapText="1"/>
    </xf>
    <xf numFmtId="170" fontId="35" fillId="0" borderId="0" xfId="0" applyNumberFormat="1" applyFont="1" applyFill="1" applyBorder="1" applyAlignment="1">
      <alignment vertical="center"/>
    </xf>
    <xf numFmtId="170" fontId="4" fillId="0" borderId="0" xfId="0" applyNumberFormat="1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left" indent="1"/>
    </xf>
    <xf numFmtId="170" fontId="15" fillId="0" borderId="0" xfId="2" applyNumberFormat="1" applyFont="1" applyFill="1" applyBorder="1" applyAlignment="1">
      <alignment wrapText="1"/>
    </xf>
    <xf numFmtId="170" fontId="36" fillId="0" borderId="0" xfId="0" applyNumberFormat="1" applyFont="1" applyFill="1" applyBorder="1" applyAlignment="1">
      <alignment horizontal="center" vertical="center" wrapText="1"/>
    </xf>
    <xf numFmtId="170" fontId="7" fillId="0" borderId="0" xfId="0" quotePrefix="1" applyNumberFormat="1" applyFont="1" applyFill="1" applyBorder="1" applyAlignment="1">
      <alignment vertical="center" wrapText="1"/>
    </xf>
    <xf numFmtId="170" fontId="7" fillId="0" borderId="0" xfId="0" applyNumberFormat="1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 wrapText="1"/>
    </xf>
    <xf numFmtId="170" fontId="36" fillId="0" borderId="0" xfId="0" applyNumberFormat="1" applyFont="1" applyFill="1" applyBorder="1" applyAlignment="1">
      <alignment vertical="center" wrapText="1"/>
    </xf>
    <xf numFmtId="171" fontId="4" fillId="0" borderId="0" xfId="17" applyNumberFormat="1" applyFont="1" applyFill="1" applyBorder="1" applyAlignment="1">
      <alignment horizontal="left"/>
    </xf>
    <xf numFmtId="169" fontId="4" fillId="0" borderId="0" xfId="19" applyNumberFormat="1" applyFont="1" applyFill="1" applyBorder="1" applyAlignment="1">
      <alignment horizontal="right" indent="1"/>
    </xf>
    <xf numFmtId="171" fontId="4" fillId="0" borderId="0" xfId="17" quotePrefix="1" applyNumberFormat="1" applyFont="1" applyFill="1" applyBorder="1" applyAlignment="1">
      <alignment horizontal="left" indent="1"/>
    </xf>
    <xf numFmtId="171" fontId="4" fillId="0" borderId="0" xfId="17" applyNumberFormat="1" applyFont="1" applyFill="1" applyBorder="1" applyAlignment="1">
      <alignment horizontal="left" indent="2"/>
    </xf>
    <xf numFmtId="171" fontId="4" fillId="0" borderId="0" xfId="17" quotePrefix="1" applyNumberFormat="1" applyFont="1" applyFill="1" applyBorder="1" applyAlignment="1">
      <alignment horizontal="left"/>
    </xf>
    <xf numFmtId="174" fontId="4" fillId="0" borderId="0" xfId="1" applyNumberFormat="1" applyFont="1" applyFill="1" applyBorder="1" applyAlignment="1">
      <alignment horizontal="left"/>
    </xf>
    <xf numFmtId="0" fontId="4" fillId="0" borderId="0" xfId="1" applyFont="1"/>
    <xf numFmtId="0" fontId="8" fillId="0" borderId="0" xfId="1" applyBorder="1"/>
    <xf numFmtId="0" fontId="8" fillId="0" borderId="0" xfId="1" applyBorder="1" applyAlignment="1">
      <alignment horizontal="center" vertical="center"/>
    </xf>
    <xf numFmtId="0" fontId="8" fillId="0" borderId="14" xfId="1" applyBorder="1"/>
    <xf numFmtId="0" fontId="4" fillId="2" borderId="0" xfId="1" applyFont="1" applyFill="1" applyBorder="1"/>
    <xf numFmtId="0" fontId="8" fillId="0" borderId="15" xfId="1" applyNumberFormat="1" applyBorder="1"/>
    <xf numFmtId="0" fontId="8" fillId="0" borderId="16" xfId="1" applyNumberFormat="1" applyBorder="1"/>
    <xf numFmtId="0" fontId="8" fillId="0" borderId="0" xfId="1" applyNumberFormat="1"/>
    <xf numFmtId="0" fontId="8" fillId="0" borderId="17" xfId="1" applyNumberFormat="1" applyBorder="1"/>
    <xf numFmtId="0" fontId="8" fillId="0" borderId="16" xfId="1" applyBorder="1"/>
    <xf numFmtId="0" fontId="4" fillId="0" borderId="0" xfId="1" applyNumberFormat="1" applyFont="1"/>
    <xf numFmtId="0" fontId="8" fillId="0" borderId="0" xfId="1"/>
    <xf numFmtId="0" fontId="4" fillId="0" borderId="0" xfId="1" applyFont="1" applyAlignment="1">
      <alignment horizontal="left"/>
    </xf>
    <xf numFmtId="169" fontId="28" fillId="0" borderId="0" xfId="12" applyNumberFormat="1" applyFont="1" applyFill="1" applyBorder="1" applyAlignment="1">
      <alignment horizontal="right" indent="1"/>
    </xf>
    <xf numFmtId="0" fontId="45" fillId="0" borderId="0" xfId="20" applyFont="1"/>
    <xf numFmtId="0" fontId="45" fillId="0" borderId="0" xfId="20" applyNumberFormat="1" applyFont="1"/>
    <xf numFmtId="0" fontId="28" fillId="0" borderId="0" xfId="0" applyFont="1" applyFill="1"/>
    <xf numFmtId="0" fontId="47" fillId="0" borderId="0" xfId="0" applyFont="1" applyProtection="1"/>
    <xf numFmtId="0" fontId="47" fillId="0" borderId="0" xfId="0" applyFont="1"/>
    <xf numFmtId="0" fontId="30" fillId="0" borderId="0" xfId="0" applyFont="1"/>
    <xf numFmtId="0" fontId="8" fillId="0" borderId="0" xfId="1" applyFont="1" applyFill="1" applyBorder="1" applyAlignment="1">
      <alignment vertical="center"/>
    </xf>
    <xf numFmtId="0" fontId="50" fillId="0" borderId="0" xfId="1" applyFont="1" applyFill="1" applyBorder="1"/>
    <xf numFmtId="0" fontId="8" fillId="0" borderId="0" xfId="1" applyFill="1" applyAlignment="1">
      <alignment vertical="center"/>
    </xf>
    <xf numFmtId="0" fontId="4" fillId="0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170" fontId="51" fillId="0" borderId="0" xfId="1" quotePrefix="1" applyNumberFormat="1" applyFont="1" applyFill="1" applyBorder="1" applyAlignment="1"/>
    <xf numFmtId="170" fontId="15" fillId="0" borderId="0" xfId="2" applyNumberFormat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10" applyFont="1" applyFill="1"/>
    <xf numFmtId="0" fontId="47" fillId="0" borderId="0" xfId="1" applyFont="1" applyFill="1" applyBorder="1"/>
    <xf numFmtId="0" fontId="13" fillId="0" borderId="0" xfId="2" applyFill="1" applyAlignment="1"/>
    <xf numFmtId="0" fontId="0" fillId="0" borderId="0" xfId="0" applyFill="1" applyAlignment="1"/>
    <xf numFmtId="0" fontId="2" fillId="0" borderId="0" xfId="1" applyFont="1" applyFill="1" applyAlignment="1"/>
    <xf numFmtId="0" fontId="13" fillId="0" borderId="0" xfId="2" quotePrefix="1" applyFont="1" applyFill="1" applyAlignment="1"/>
    <xf numFmtId="0" fontId="52" fillId="0" borderId="0" xfId="1" applyFont="1" applyFill="1" applyBorder="1"/>
    <xf numFmtId="169" fontId="52" fillId="0" borderId="0" xfId="12" applyNumberFormat="1" applyFont="1" applyFill="1" applyBorder="1" applyAlignment="1">
      <alignment horizontal="left" indent="1"/>
    </xf>
    <xf numFmtId="170" fontId="4" fillId="0" borderId="2" xfId="0" quotePrefix="1" applyNumberFormat="1" applyFont="1" applyFill="1" applyBorder="1" applyAlignment="1">
      <alignment horizontal="center" vertical="center" wrapText="1"/>
    </xf>
    <xf numFmtId="170" fontId="53" fillId="0" borderId="0" xfId="0" applyNumberFormat="1" applyFont="1" applyFill="1" applyBorder="1" applyAlignment="1">
      <alignment horizontal="left" indent="1"/>
    </xf>
    <xf numFmtId="171" fontId="54" fillId="0" borderId="0" xfId="0" applyNumberFormat="1" applyFont="1" applyFill="1" applyBorder="1" applyAlignment="1">
      <alignment horizontal="left" indent="2"/>
    </xf>
    <xf numFmtId="170" fontId="54" fillId="0" borderId="0" xfId="0" applyNumberFormat="1" applyFont="1" applyFill="1" applyBorder="1" applyAlignment="1">
      <alignment horizontal="left" indent="1"/>
    </xf>
    <xf numFmtId="171" fontId="54" fillId="0" borderId="0" xfId="0" applyNumberFormat="1" applyFont="1" applyFill="1" applyBorder="1" applyAlignment="1">
      <alignment horizontal="left" indent="1"/>
    </xf>
    <xf numFmtId="171" fontId="54" fillId="0" borderId="0" xfId="1" applyNumberFormat="1" applyFont="1" applyFill="1" applyBorder="1" applyAlignment="1">
      <alignment horizontal="left" indent="1"/>
    </xf>
    <xf numFmtId="0" fontId="0" fillId="0" borderId="0" xfId="0" applyFont="1" applyProtection="1"/>
    <xf numFmtId="164" fontId="13" fillId="0" borderId="0" xfId="2" applyNumberFormat="1" applyFill="1"/>
    <xf numFmtId="164" fontId="5" fillId="0" borderId="0" xfId="0" applyNumberFormat="1" applyFont="1" applyFill="1" applyBorder="1" applyAlignment="1">
      <alignment horizontal="left" indent="7"/>
    </xf>
    <xf numFmtId="164" fontId="5" fillId="0" borderId="0" xfId="0" applyNumberFormat="1" applyFont="1" applyFill="1" applyBorder="1" applyAlignment="1">
      <alignment horizontal="left" indent="16"/>
    </xf>
    <xf numFmtId="164" fontId="5" fillId="0" borderId="0" xfId="0" applyNumberFormat="1" applyFont="1" applyFill="1" applyBorder="1" applyAlignment="1">
      <alignment horizontal="left" indent="4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19" xfId="0" applyNumberFormat="1" applyBorder="1"/>
    <xf numFmtId="0" fontId="0" fillId="0" borderId="20" xfId="0" applyNumberFormat="1" applyBorder="1"/>
    <xf numFmtId="0" fontId="0" fillId="0" borderId="21" xfId="0" applyNumberFormat="1" applyBorder="1"/>
    <xf numFmtId="170" fontId="29" fillId="0" borderId="0" xfId="0" quotePrefix="1" applyNumberFormat="1" applyFont="1" applyFill="1" applyAlignment="1">
      <alignment horizontal="left"/>
    </xf>
    <xf numFmtId="170" fontId="5" fillId="0" borderId="0" xfId="1" applyNumberFormat="1" applyFont="1" applyFill="1" applyBorder="1" applyAlignment="1"/>
    <xf numFmtId="0" fontId="15" fillId="0" borderId="0" xfId="2" applyFont="1" applyFill="1"/>
    <xf numFmtId="0" fontId="8" fillId="0" borderId="14" xfId="1" applyNumberFormat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170" fontId="4" fillId="0" borderId="2" xfId="0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3" xfId="18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vertical="center"/>
    </xf>
    <xf numFmtId="0" fontId="8" fillId="0" borderId="0" xfId="10" applyFill="1" applyAlignment="1" applyProtection="1">
      <alignment wrapText="1"/>
    </xf>
    <xf numFmtId="0" fontId="8" fillId="0" borderId="0" xfId="10" applyFill="1" applyProtection="1"/>
    <xf numFmtId="0" fontId="3" fillId="0" borderId="0" xfId="10" applyFont="1" applyFill="1" applyAlignment="1" applyProtection="1">
      <alignment wrapText="1"/>
    </xf>
    <xf numFmtId="0" fontId="12" fillId="0" borderId="0" xfId="10" applyFont="1" applyFill="1" applyProtection="1"/>
    <xf numFmtId="0" fontId="4" fillId="0" borderId="0" xfId="0" applyFont="1" applyFill="1" applyProtection="1">
      <protection locked="0"/>
    </xf>
    <xf numFmtId="0" fontId="4" fillId="0" borderId="0" xfId="10" applyFont="1" applyFill="1" applyProtection="1">
      <protection locked="0"/>
    </xf>
    <xf numFmtId="0" fontId="4" fillId="0" borderId="0" xfId="10" applyFont="1" applyFill="1" applyProtection="1"/>
    <xf numFmtId="0" fontId="12" fillId="0" borderId="0" xfId="10" applyFont="1" applyFill="1" applyAlignment="1" applyProtection="1">
      <alignment vertical="center"/>
    </xf>
    <xf numFmtId="0" fontId="4" fillId="0" borderId="0" xfId="10" applyFont="1" applyFill="1" applyAlignment="1" applyProtection="1">
      <alignment vertical="center"/>
    </xf>
    <xf numFmtId="0" fontId="12" fillId="0" borderId="0" xfId="10" applyFont="1" applyFill="1" applyAlignment="1" applyProtection="1">
      <alignment horizontal="left" vertical="center"/>
    </xf>
    <xf numFmtId="0" fontId="4" fillId="0" borderId="0" xfId="10" applyFont="1" applyFill="1" applyAlignment="1" applyProtection="1">
      <alignment horizontal="left" vertical="center"/>
    </xf>
    <xf numFmtId="0" fontId="5" fillId="0" borderId="0" xfId="10" applyFont="1" applyFill="1" applyAlignment="1" applyProtection="1">
      <alignment vertical="center"/>
    </xf>
    <xf numFmtId="0" fontId="8" fillId="0" borderId="0" xfId="10" applyFill="1" applyAlignment="1" applyProtection="1">
      <alignment vertical="center"/>
    </xf>
    <xf numFmtId="0" fontId="6" fillId="0" borderId="0" xfId="10" applyFont="1" applyFill="1" applyAlignment="1" applyProtection="1">
      <alignment vertical="center"/>
    </xf>
    <xf numFmtId="0" fontId="4" fillId="0" borderId="0" xfId="10" applyFont="1" applyFill="1" applyAlignment="1" applyProtection="1">
      <alignment vertical="center"/>
      <protection locked="0"/>
    </xf>
    <xf numFmtId="0" fontId="14" fillId="0" borderId="0" xfId="3" applyFont="1" applyFill="1" applyProtection="1"/>
    <xf numFmtId="0" fontId="10" fillId="0" borderId="0" xfId="10" applyFont="1" applyFill="1" applyAlignment="1"/>
    <xf numFmtId="0" fontId="3" fillId="0" borderId="0" xfId="1" applyFont="1" applyFill="1"/>
    <xf numFmtId="0" fontId="5" fillId="0" borderId="0" xfId="1" applyFont="1" applyFill="1" applyAlignment="1">
      <alignment horizontal="right"/>
    </xf>
    <xf numFmtId="0" fontId="2" fillId="0" borderId="0" xfId="1" applyFont="1" applyFill="1"/>
    <xf numFmtId="0" fontId="13" fillId="0" borderId="0" xfId="2" applyFill="1" applyProtection="1">
      <protection locked="0"/>
    </xf>
    <xf numFmtId="0" fontId="15" fillId="0" borderId="0" xfId="2" applyFont="1" applyFill="1" applyAlignment="1" applyProtection="1">
      <alignment horizontal="right"/>
      <protection locked="0"/>
    </xf>
    <xf numFmtId="0" fontId="2" fillId="0" borderId="0" xfId="1" applyNumberFormat="1" applyFont="1" applyFill="1" applyAlignment="1" applyProtection="1">
      <alignment horizontal="left"/>
      <protection locked="0"/>
    </xf>
    <xf numFmtId="0" fontId="2" fillId="0" borderId="0" xfId="5" applyFont="1" applyFill="1" applyAlignment="1" applyProtection="1">
      <alignment horizontal="right"/>
      <protection locked="0"/>
    </xf>
    <xf numFmtId="0" fontId="2" fillId="0" borderId="0" xfId="1" applyFont="1" applyFill="1" applyProtection="1">
      <protection locked="0"/>
    </xf>
    <xf numFmtId="0" fontId="13" fillId="0" borderId="0" xfId="2" quotePrefix="1" applyFill="1" applyAlignment="1">
      <alignment vertical="top"/>
    </xf>
    <xf numFmtId="0" fontId="8" fillId="0" borderId="0" xfId="10" applyFill="1" applyAlignment="1"/>
    <xf numFmtId="0" fontId="2" fillId="0" borderId="0" xfId="10" applyFont="1" applyFill="1"/>
    <xf numFmtId="0" fontId="13" fillId="0" borderId="0" xfId="2" applyFont="1" applyFill="1" applyAlignment="1"/>
    <xf numFmtId="0" fontId="46" fillId="0" borderId="0" xfId="10" applyFont="1" applyFill="1"/>
    <xf numFmtId="0" fontId="15" fillId="0" borderId="0" xfId="9" applyFont="1" applyFill="1" applyAlignment="1"/>
    <xf numFmtId="0" fontId="13" fillId="0" borderId="0" xfId="2" quotePrefix="1" applyFill="1" applyAlignment="1"/>
    <xf numFmtId="0" fontId="20" fillId="0" borderId="0" xfId="9" quotePrefix="1" applyFill="1" applyAlignment="1"/>
    <xf numFmtId="0" fontId="20" fillId="0" borderId="0" xfId="9" quotePrefix="1" applyFill="1"/>
    <xf numFmtId="0" fontId="15" fillId="0" borderId="0" xfId="9" applyFont="1" applyFill="1"/>
    <xf numFmtId="171" fontId="13" fillId="0" borderId="0" xfId="2" quotePrefix="1" applyNumberFormat="1" applyFont="1" applyFill="1"/>
    <xf numFmtId="0" fontId="20" fillId="0" borderId="0" xfId="9" applyFill="1"/>
    <xf numFmtId="0" fontId="3" fillId="0" borderId="0" xfId="1" applyFont="1" applyFill="1" applyAlignment="1"/>
    <xf numFmtId="0" fontId="13" fillId="0" borderId="0" xfId="9" quotePrefix="1" applyFont="1" applyFill="1" applyAlignment="1"/>
    <xf numFmtId="0" fontId="13" fillId="0" borderId="0" xfId="9" quotePrefix="1" applyFont="1" applyFill="1"/>
    <xf numFmtId="0" fontId="2" fillId="0" borderId="0" xfId="10" applyFont="1" applyFill="1" applyAlignment="1"/>
    <xf numFmtId="0" fontId="3" fillId="0" borderId="0" xfId="0" applyFont="1" applyFill="1"/>
    <xf numFmtId="169" fontId="3" fillId="0" borderId="0" xfId="0" applyNumberFormat="1" applyFont="1" applyFill="1" applyBorder="1"/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2" fillId="0" borderId="0" xfId="2" applyFont="1" applyFill="1" applyBorder="1" applyAlignment="1" applyProtection="1"/>
    <xf numFmtId="2" fontId="5" fillId="0" borderId="0" xfId="12" applyNumberFormat="1" applyFont="1" applyFill="1" applyBorder="1" applyAlignment="1">
      <alignment horizontal="right" indent="1"/>
    </xf>
    <xf numFmtId="49" fontId="7" fillId="0" borderId="0" xfId="0" applyNumberFormat="1" applyFont="1" applyFill="1" applyBorder="1" applyAlignment="1">
      <alignment horizontal="left"/>
    </xf>
    <xf numFmtId="0" fontId="2" fillId="0" borderId="0" xfId="4" applyFont="1" applyFill="1" applyBorder="1" applyAlignment="1" applyProtection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9" fontId="5" fillId="0" borderId="0" xfId="12" applyNumberFormat="1" applyFont="1" applyFill="1" applyBorder="1" applyAlignment="1"/>
    <xf numFmtId="0" fontId="8" fillId="0" borderId="0" xfId="0" applyFont="1" applyFill="1" applyBorder="1" applyAlignment="1"/>
    <xf numFmtId="0" fontId="37" fillId="0" borderId="0" xfId="0" applyFont="1" applyFill="1"/>
    <xf numFmtId="173" fontId="5" fillId="0" borderId="0" xfId="0" applyNumberFormat="1" applyFont="1" applyFill="1" applyBorder="1"/>
    <xf numFmtId="169" fontId="5" fillId="0" borderId="0" xfId="0" applyNumberFormat="1" applyFont="1" applyFill="1" applyBorder="1" applyAlignment="1">
      <alignment horizontal="right" indent="1"/>
    </xf>
    <xf numFmtId="169" fontId="4" fillId="0" borderId="0" xfId="0" applyNumberFormat="1" applyFont="1" applyFill="1" applyBorder="1"/>
    <xf numFmtId="170" fontId="7" fillId="0" borderId="0" xfId="17" applyNumberFormat="1" applyFont="1" applyFill="1" applyBorder="1" applyAlignment="1">
      <alignment vertical="center" wrapText="1"/>
    </xf>
    <xf numFmtId="170" fontId="2" fillId="0" borderId="0" xfId="2" applyNumberFormat="1" applyFont="1" applyFill="1" applyBorder="1" applyAlignment="1">
      <alignment wrapText="1"/>
    </xf>
    <xf numFmtId="170" fontId="5" fillId="0" borderId="0" xfId="0" applyNumberFormat="1" applyFont="1" applyFill="1" applyBorder="1" applyAlignment="1"/>
    <xf numFmtId="169" fontId="5" fillId="0" borderId="0" xfId="0" applyNumberFormat="1" applyFont="1" applyFill="1" applyBorder="1" applyAlignment="1">
      <alignment horizontal="left" indent="1"/>
    </xf>
    <xf numFmtId="169" fontId="5" fillId="0" borderId="0" xfId="19" applyNumberFormat="1" applyFont="1" applyFill="1" applyBorder="1" applyAlignment="1">
      <alignment horizontal="right" indent="1"/>
    </xf>
    <xf numFmtId="0" fontId="0" fillId="0" borderId="0" xfId="0" applyNumberFormat="1" applyFill="1"/>
    <xf numFmtId="169" fontId="36" fillId="0" borderId="0" xfId="19" applyNumberFormat="1" applyFont="1" applyFill="1" applyBorder="1" applyAlignment="1">
      <alignment horizontal="right" indent="1"/>
    </xf>
    <xf numFmtId="0" fontId="8" fillId="0" borderId="0" xfId="0" applyNumberFormat="1" applyFont="1" applyFill="1"/>
    <xf numFmtId="169" fontId="40" fillId="0" borderId="0" xfId="19" applyNumberFormat="1" applyFont="1" applyFill="1" applyBorder="1" applyAlignment="1">
      <alignment horizontal="right" indent="1"/>
    </xf>
    <xf numFmtId="0" fontId="8" fillId="0" borderId="0" xfId="18" applyFont="1" applyFill="1"/>
    <xf numFmtId="0" fontId="7" fillId="0" borderId="0" xfId="15" applyFont="1" applyFill="1" applyAlignment="1">
      <alignment horizontal="left"/>
    </xf>
    <xf numFmtId="0" fontId="9" fillId="0" borderId="0" xfId="0" applyFont="1" applyAlignment="1" applyProtection="1">
      <alignment horizontal="center" vertical="top" textRotation="180"/>
    </xf>
    <xf numFmtId="0" fontId="10" fillId="0" borderId="0" xfId="0" applyFont="1" applyAlignment="1" applyProtection="1">
      <alignment horizontal="center" vertical="top" textRotation="180"/>
    </xf>
    <xf numFmtId="0" fontId="6" fillId="0" borderId="0" xfId="10" applyFont="1" applyFill="1" applyAlignment="1" applyProtection="1">
      <alignment horizontal="left" wrapText="1"/>
    </xf>
    <xf numFmtId="0" fontId="2" fillId="0" borderId="0" xfId="10" applyFont="1" applyFill="1" applyAlignment="1">
      <alignment horizontal="left"/>
    </xf>
    <xf numFmtId="0" fontId="17" fillId="0" borderId="0" xfId="10" applyFont="1" applyFill="1" applyAlignment="1">
      <alignment horizontal="right" vertical="top" textRotation="180"/>
    </xf>
    <xf numFmtId="0" fontId="18" fillId="0" borderId="0" xfId="10" applyFont="1" applyFill="1" applyAlignment="1">
      <alignment horizontal="right" vertical="top" textRotation="180"/>
    </xf>
    <xf numFmtId="0" fontId="15" fillId="0" borderId="0" xfId="2" quotePrefix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left" indent="1"/>
    </xf>
    <xf numFmtId="164" fontId="4" fillId="0" borderId="0" xfId="0" applyNumberFormat="1" applyFont="1" applyFill="1" applyBorder="1" applyAlignment="1">
      <alignment horizontal="left" indent="2"/>
    </xf>
    <xf numFmtId="0" fontId="4" fillId="0" borderId="0" xfId="0" applyFont="1" applyFill="1" applyBorder="1" applyAlignment="1">
      <alignment horizontal="left" indent="1"/>
    </xf>
    <xf numFmtId="0" fontId="15" fillId="0" borderId="0" xfId="2" applyFont="1" applyFill="1" applyAlignment="1" applyProtection="1">
      <alignment vertical="center" wrapText="1"/>
    </xf>
    <xf numFmtId="16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5" fillId="0" borderId="0" xfId="2" applyFont="1" applyFill="1" applyBorder="1" applyAlignment="1" applyProtection="1"/>
    <xf numFmtId="0" fontId="15" fillId="0" borderId="0" xfId="2" applyFont="1" applyFill="1" applyBorder="1" applyAlignment="1" applyProtection="1">
      <alignment horizontal="left" vertical="center" wrapText="1"/>
    </xf>
    <xf numFmtId="0" fontId="15" fillId="0" borderId="0" xfId="2" applyFont="1" applyFill="1" applyAlignment="1" applyProtection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0" fontId="15" fillId="0" borderId="0" xfId="2" quotePrefix="1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/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/>
    <xf numFmtId="170" fontId="15" fillId="0" borderId="0" xfId="2" quotePrefix="1" applyNumberFormat="1" applyFont="1" applyFill="1" applyBorder="1" applyAlignment="1">
      <alignment vertical="center" wrapText="1"/>
    </xf>
    <xf numFmtId="170" fontId="4" fillId="0" borderId="6" xfId="0" quotePrefix="1" applyNumberFormat="1" applyFont="1" applyFill="1" applyBorder="1" applyAlignment="1">
      <alignment horizontal="center" vertical="center" wrapText="1"/>
    </xf>
    <xf numFmtId="170" fontId="4" fillId="0" borderId="10" xfId="0" quotePrefix="1" applyNumberFormat="1" applyFont="1" applyFill="1" applyBorder="1" applyAlignment="1">
      <alignment horizontal="center" vertical="center" wrapText="1"/>
    </xf>
    <xf numFmtId="170" fontId="4" fillId="0" borderId="5" xfId="0" quotePrefix="1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0" fontId="4" fillId="0" borderId="2" xfId="0" applyNumberFormat="1" applyFont="1" applyFill="1" applyBorder="1" applyAlignment="1">
      <alignment horizontal="center" vertical="center" wrapText="1"/>
    </xf>
    <xf numFmtId="170" fontId="4" fillId="0" borderId="3" xfId="0" applyNumberFormat="1" applyFont="1" applyFill="1" applyBorder="1" applyAlignment="1">
      <alignment horizontal="center" vertical="center" wrapText="1"/>
    </xf>
    <xf numFmtId="0" fontId="4" fillId="0" borderId="1" xfId="18" applyFont="1" applyFill="1" applyBorder="1" applyAlignment="1">
      <alignment horizontal="center" vertical="center" wrapText="1"/>
    </xf>
    <xf numFmtId="0" fontId="4" fillId="0" borderId="2" xfId="18" applyFont="1" applyFill="1" applyBorder="1" applyAlignment="1">
      <alignment horizontal="center" vertical="center" wrapText="1"/>
    </xf>
    <xf numFmtId="0" fontId="4" fillId="0" borderId="3" xfId="18" applyFont="1" applyFill="1" applyBorder="1" applyAlignment="1">
      <alignment horizontal="center" vertical="center" wrapText="1"/>
    </xf>
    <xf numFmtId="0" fontId="15" fillId="0" borderId="0" xfId="2" applyFont="1" applyFill="1" applyBorder="1" applyAlignment="1" applyProtection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170" fontId="15" fillId="0" borderId="0" xfId="2" quotePrefix="1" applyNumberFormat="1" applyFont="1" applyFill="1" applyBorder="1" applyAlignment="1">
      <alignment vertical="center"/>
    </xf>
    <xf numFmtId="0" fontId="4" fillId="0" borderId="1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</cellXfs>
  <cellStyles count="21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 6" xfId="20" xr:uid="{00000000-0005-0000-0000-000042000000}"/>
    <cellStyle name="Standard_HG 95-00" xfId="12" xr:uid="{878F1D58-B57D-4915-8E7D-028D65647064}"/>
    <cellStyle name="Standard_Mappe1" xfId="19" xr:uid="{53F9DDCF-35C6-429E-A20B-75EB26611686}"/>
    <cellStyle name="Standard_Mappe1_staat03" xfId="18" xr:uid="{0DF57F8E-7DE5-4463-90AD-AD7B34C93465}"/>
    <cellStyle name="Standard_T10C" xfId="16" xr:uid="{34A8FC66-F293-4CC7-9449-F03AAD91A87A}"/>
    <cellStyle name="Standard_T2 2" xfId="11" xr:uid="{7A214BCC-9898-4311-8DE2-EC5480EF5B05}"/>
    <cellStyle name="Standard_T5A 2" xfId="13" xr:uid="{730D65E9-AC3D-481A-BC19-8F6E911478AF}"/>
    <cellStyle name="Standard_T5C (neu)" xfId="17" xr:uid="{E753D514-AA40-43D2-8F4A-9307F783C992}"/>
    <cellStyle name="Standard_T5D(neu)" xfId="14" xr:uid="{F6C8D17C-9EDE-4773-A9E0-4065BB7D9E02}"/>
    <cellStyle name="Standard_T5F (neu)" xfId="15" xr:uid="{51B4DB84-43DA-4457-8721-A2BDFAF0923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807039485744734"/>
          <c:y val="0.13944991609603308"/>
          <c:w val="0.82456283509433115"/>
          <c:h val="0.60068111856388318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Hilfstabelle!$D$5</c:f>
              <c:strCache>
                <c:ptCount val="1"/>
                <c:pt idx="0">
                  <c:v>männlich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Hilfstabelle!$A$10:$A$19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Hilfstabelle!$D$10:$D$19</c:f>
              <c:numCache>
                <c:formatCode>General</c:formatCode>
                <c:ptCount val="10"/>
                <c:pt idx="0">
                  <c:v>1164</c:v>
                </c:pt>
                <c:pt idx="1">
                  <c:v>1125</c:v>
                </c:pt>
                <c:pt idx="2">
                  <c:v>1230</c:v>
                </c:pt>
                <c:pt idx="3">
                  <c:v>1310</c:v>
                </c:pt>
                <c:pt idx="4">
                  <c:v>1489</c:v>
                </c:pt>
                <c:pt idx="5">
                  <c:v>1502</c:v>
                </c:pt>
                <c:pt idx="6">
                  <c:v>1621</c:v>
                </c:pt>
                <c:pt idx="7">
                  <c:v>1593</c:v>
                </c:pt>
                <c:pt idx="8">
                  <c:v>1660</c:v>
                </c:pt>
                <c:pt idx="9">
                  <c:v>1730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61-4A7C-864D-D54AB3E5B85A}"/>
            </c:ext>
          </c:extLst>
        </c:ser>
        <c:ser>
          <c:idx val="0"/>
          <c:order val="1"/>
          <c:tx>
            <c:strRef>
              <c:f>Hilfstabelle!$C$5</c:f>
              <c:strCache>
                <c:ptCount val="1"/>
                <c:pt idx="0">
                  <c:v>weiblich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Hilfstabelle!$A$10:$A$19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Hilfstabelle!$C$10:$C$19</c:f>
              <c:numCache>
                <c:formatCode>General</c:formatCode>
                <c:ptCount val="10"/>
                <c:pt idx="0">
                  <c:v>3452</c:v>
                </c:pt>
                <c:pt idx="1">
                  <c:v>3575</c:v>
                </c:pt>
                <c:pt idx="2">
                  <c:v>3637</c:v>
                </c:pt>
                <c:pt idx="3">
                  <c:v>3865</c:v>
                </c:pt>
                <c:pt idx="4">
                  <c:v>4014</c:v>
                </c:pt>
                <c:pt idx="5">
                  <c:v>4181</c:v>
                </c:pt>
                <c:pt idx="6">
                  <c:v>4296</c:v>
                </c:pt>
                <c:pt idx="7">
                  <c:v>4048</c:v>
                </c:pt>
                <c:pt idx="8">
                  <c:v>4343</c:v>
                </c:pt>
                <c:pt idx="9">
                  <c:v>4480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61-4A7C-864D-D54AB3E5B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8327296"/>
        <c:axId val="86905216"/>
      </c:barChart>
      <c:catAx>
        <c:axId val="883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6905216"/>
        <c:crosses val="autoZero"/>
        <c:auto val="0"/>
        <c:lblAlgn val="ctr"/>
        <c:lblOffset val="100"/>
        <c:noMultiLvlLbl val="0"/>
      </c:catAx>
      <c:valAx>
        <c:axId val="869052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Anzahl</a:t>
                </a:r>
              </a:p>
            </c:rich>
          </c:tx>
          <c:layout>
            <c:manualLayout>
              <c:xMode val="edge"/>
              <c:yMode val="edge"/>
              <c:x val="2.0580400206384457E-2"/>
              <c:y val="4.6757560844667145E-2"/>
            </c:manualLayout>
          </c:layout>
          <c:overlay val="0"/>
          <c:spPr>
            <a:noFill/>
            <a:ln w="25400">
              <a:noFill/>
            </a:ln>
          </c:spPr>
        </c:title>
        <c:numFmt formatCode="###\ ##0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88327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847062386432466"/>
          <c:y val="0.8884105111861017"/>
          <c:w val="0.75312773403324584"/>
          <c:h val="9.324365704286964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733747131517041E-2"/>
          <c:y val="0.12101635273531985"/>
          <c:w val="0.61406477375363466"/>
          <c:h val="0.613062355562321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Hilfstabelle!$B$23</c:f>
              <c:strCache>
                <c:ptCount val="1"/>
                <c:pt idx="0">
                  <c:v>Pflegeberufe</c:v>
                </c:pt>
              </c:strCache>
            </c:strRef>
          </c:tx>
          <c:spPr>
            <a:solidFill>
              <a:srgbClr val="C877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Hilfstabelle!$A$34:$A$43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Hilfstabelle!$F$34:$F$43</c:f>
              <c:numCache>
                <c:formatCode>General</c:formatCode>
                <c:ptCount val="10"/>
                <c:pt idx="0">
                  <c:v>81.607452339688038</c:v>
                </c:pt>
                <c:pt idx="1">
                  <c:v>82.553191489361708</c:v>
                </c:pt>
                <c:pt idx="2">
                  <c:v>80.87117320731457</c:v>
                </c:pt>
                <c:pt idx="3">
                  <c:v>81.120772946859901</c:v>
                </c:pt>
                <c:pt idx="4">
                  <c:v>80.465200799563874</c:v>
                </c:pt>
                <c:pt idx="5">
                  <c:v>79.904979764209045</c:v>
                </c:pt>
                <c:pt idx="6">
                  <c:v>78.442304443318122</c:v>
                </c:pt>
                <c:pt idx="7">
                  <c:v>76.138982449920221</c:v>
                </c:pt>
                <c:pt idx="8">
                  <c:v>73.896385140762945</c:v>
                </c:pt>
                <c:pt idx="9">
                  <c:v>72.785829307568434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B9-4AAA-A286-E2448F739C6F}"/>
            </c:ext>
          </c:extLst>
        </c:ser>
        <c:ser>
          <c:idx val="1"/>
          <c:order val="1"/>
          <c:tx>
            <c:strRef>
              <c:f>Hilfstabelle!$C$23</c:f>
              <c:strCache>
                <c:ptCount val="1"/>
                <c:pt idx="0">
                  <c:v>Medizinisch-technische/therapeutische und sonstige Berufe</c:v>
                </c:pt>
              </c:strCache>
            </c:strRef>
          </c:tx>
          <c:spPr>
            <a:solidFill>
              <a:srgbClr val="FFDBA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Hilfstabelle!$A$34:$A$43</c:f>
              <c:strCache>
                <c:ptCount val="10"/>
                <c:pt idx="0">
                  <c:v>2015/16</c:v>
                </c:pt>
                <c:pt idx="1">
                  <c:v>2016/17</c:v>
                </c:pt>
                <c:pt idx="2">
                  <c:v>2017/18</c:v>
                </c:pt>
                <c:pt idx="3">
                  <c:v>2018/19</c:v>
                </c:pt>
                <c:pt idx="4">
                  <c:v>2019/20</c:v>
                </c:pt>
                <c:pt idx="5">
                  <c:v>2020/21</c:v>
                </c:pt>
                <c:pt idx="6">
                  <c:v>2021/22</c:v>
                </c:pt>
                <c:pt idx="7">
                  <c:v>2022/23</c:v>
                </c:pt>
                <c:pt idx="8">
                  <c:v>2023/24</c:v>
                </c:pt>
                <c:pt idx="9">
                  <c:v>2024/25</c:v>
                </c:pt>
              </c:strCache>
            </c:strRef>
          </c:cat>
          <c:val>
            <c:numRef>
              <c:f>Hilfstabelle!$G$34:$G$43</c:f>
              <c:numCache>
                <c:formatCode>General</c:formatCode>
                <c:ptCount val="10"/>
                <c:pt idx="0">
                  <c:v>18.392547660311958</c:v>
                </c:pt>
                <c:pt idx="1">
                  <c:v>17.446808510638299</c:v>
                </c:pt>
                <c:pt idx="2">
                  <c:v>19.128826792685434</c:v>
                </c:pt>
                <c:pt idx="3">
                  <c:v>18.879227053140095</c:v>
                </c:pt>
                <c:pt idx="4">
                  <c:v>19.534799200436126</c:v>
                </c:pt>
                <c:pt idx="5">
                  <c:v>20.095020235790955</c:v>
                </c:pt>
                <c:pt idx="6">
                  <c:v>21.557695556681871</c:v>
                </c:pt>
                <c:pt idx="7">
                  <c:v>23.861017550079772</c:v>
                </c:pt>
                <c:pt idx="8">
                  <c:v>26.103614859237048</c:v>
                </c:pt>
                <c:pt idx="9">
                  <c:v>27.214170692431562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9-4AAA-A286-E2448F739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7122944"/>
        <c:axId val="107151744"/>
      </c:barChart>
      <c:catAx>
        <c:axId val="9712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-2100000" vert="horz"/>
          <a:lstStyle/>
          <a:p>
            <a:pPr>
              <a:defRPr baseline="0"/>
            </a:pPr>
            <a:endParaRPr lang="de-DE"/>
          </a:p>
        </c:txPr>
        <c:crossAx val="107151744"/>
        <c:crosses val="autoZero"/>
        <c:auto val="1"/>
        <c:lblAlgn val="ctr"/>
        <c:lblOffset val="100"/>
        <c:noMultiLvlLbl val="0"/>
      </c:catAx>
      <c:valAx>
        <c:axId val="107151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Prozent</a:t>
                </a:r>
              </a:p>
            </c:rich>
          </c:tx>
          <c:layout>
            <c:manualLayout>
              <c:xMode val="edge"/>
              <c:yMode val="edge"/>
              <c:x val="3.283802459408864E-2"/>
              <c:y val="4.0343394575678038E-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baseline="0"/>
            </a:pPr>
            <a:endParaRPr lang="de-DE"/>
          </a:p>
        </c:txPr>
        <c:crossAx val="971229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745962505144458"/>
          <c:y val="0.26648500171466616"/>
          <c:w val="0.23813524987228946"/>
          <c:h val="0.3732939632545931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aseline="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884454648180363E-2"/>
          <c:y val="4.5637675214359318E-2"/>
          <c:w val="0.81007136528141077"/>
          <c:h val="0.745737526138330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Hilfstabelle!$M$2</c:f>
              <c:strCache>
                <c:ptCount val="1"/>
                <c:pt idx="0">
                  <c:v>R-männl</c:v>
                </c:pt>
              </c:strCache>
            </c:strRef>
          </c:tx>
          <c:spPr>
            <a:solidFill>
              <a:srgbClr val="FFF3E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Hilfstabelle!$M$3:$M$61</c:f>
              <c:numCache>
                <c:formatCode>General</c:formatCode>
                <c:ptCount val="59"/>
                <c:pt idx="0">
                  <c:v>-1</c:v>
                </c:pt>
                <c:pt idx="1">
                  <c:v>-1</c:v>
                </c:pt>
                <c:pt idx="2">
                  <c:v>-3</c:v>
                </c:pt>
                <c:pt idx="3">
                  <c:v>-4</c:v>
                </c:pt>
                <c:pt idx="4">
                  <c:v>-11</c:v>
                </c:pt>
                <c:pt idx="5">
                  <c:v>-5</c:v>
                </c:pt>
                <c:pt idx="6">
                  <c:v>-4</c:v>
                </c:pt>
                <c:pt idx="7">
                  <c:v>-3</c:v>
                </c:pt>
                <c:pt idx="8">
                  <c:v>-2</c:v>
                </c:pt>
                <c:pt idx="9">
                  <c:v>-3</c:v>
                </c:pt>
                <c:pt idx="10">
                  <c:v>-3</c:v>
                </c:pt>
                <c:pt idx="11">
                  <c:v>-6</c:v>
                </c:pt>
                <c:pt idx="12">
                  <c:v>-8</c:v>
                </c:pt>
                <c:pt idx="13">
                  <c:v>-6</c:v>
                </c:pt>
                <c:pt idx="14">
                  <c:v>-14</c:v>
                </c:pt>
                <c:pt idx="15">
                  <c:v>-11</c:v>
                </c:pt>
                <c:pt idx="16">
                  <c:v>-12</c:v>
                </c:pt>
                <c:pt idx="17">
                  <c:v>-9</c:v>
                </c:pt>
                <c:pt idx="18">
                  <c:v>-12</c:v>
                </c:pt>
                <c:pt idx="19">
                  <c:v>-7</c:v>
                </c:pt>
                <c:pt idx="20">
                  <c:v>-10</c:v>
                </c:pt>
                <c:pt idx="21">
                  <c:v>-9</c:v>
                </c:pt>
                <c:pt idx="22">
                  <c:v>-8</c:v>
                </c:pt>
                <c:pt idx="23">
                  <c:v>-6</c:v>
                </c:pt>
                <c:pt idx="24">
                  <c:v>-10</c:v>
                </c:pt>
                <c:pt idx="25">
                  <c:v>-3</c:v>
                </c:pt>
                <c:pt idx="26">
                  <c:v>-11</c:v>
                </c:pt>
                <c:pt idx="27">
                  <c:v>-10</c:v>
                </c:pt>
                <c:pt idx="28">
                  <c:v>-5</c:v>
                </c:pt>
                <c:pt idx="29">
                  <c:v>-9</c:v>
                </c:pt>
                <c:pt idx="30">
                  <c:v>-7</c:v>
                </c:pt>
                <c:pt idx="31">
                  <c:v>-10</c:v>
                </c:pt>
                <c:pt idx="32">
                  <c:v>-7</c:v>
                </c:pt>
                <c:pt idx="33">
                  <c:v>-9</c:v>
                </c:pt>
                <c:pt idx="34">
                  <c:v>-5</c:v>
                </c:pt>
                <c:pt idx="35">
                  <c:v>-4</c:v>
                </c:pt>
                <c:pt idx="36">
                  <c:v>-8</c:v>
                </c:pt>
                <c:pt idx="37">
                  <c:v>-5</c:v>
                </c:pt>
                <c:pt idx="38">
                  <c:v>-3</c:v>
                </c:pt>
                <c:pt idx="39">
                  <c:v>-5</c:v>
                </c:pt>
                <c:pt idx="40">
                  <c:v>-2</c:v>
                </c:pt>
                <c:pt idx="41">
                  <c:v>-3</c:v>
                </c:pt>
                <c:pt idx="42">
                  <c:v>-6</c:v>
                </c:pt>
                <c:pt idx="43">
                  <c:v>-1</c:v>
                </c:pt>
                <c:pt idx="44">
                  <c:v>-1</c:v>
                </c:pt>
                <c:pt idx="45">
                  <c:v>-2</c:v>
                </c:pt>
                <c:pt idx="46">
                  <c:v>-1</c:v>
                </c:pt>
                <c:pt idx="47">
                  <c:v>-1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-1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8-4A93-A17B-0AD8FADA2AD1}"/>
            </c:ext>
          </c:extLst>
        </c:ser>
        <c:ser>
          <c:idx val="1"/>
          <c:order val="1"/>
          <c:tx>
            <c:strRef>
              <c:f>Hilfstabelle!$L$2</c:f>
              <c:strCache>
                <c:ptCount val="1"/>
                <c:pt idx="0">
                  <c:v>Ü-männl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Hilfstabelle!$L$3:$L$61</c:f>
              <c:numCache>
                <c:formatCode>General</c:formatCode>
                <c:ptCount val="59"/>
                <c:pt idx="0">
                  <c:v>-1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-4</c:v>
                </c:pt>
                <c:pt idx="45">
                  <c:v>0</c:v>
                </c:pt>
                <c:pt idx="46">
                  <c:v>-2</c:v>
                </c:pt>
                <c:pt idx="47">
                  <c:v>0</c:v>
                </c:pt>
                <c:pt idx="48">
                  <c:v>0</c:v>
                </c:pt>
                <c:pt idx="49">
                  <c:v>-2</c:v>
                </c:pt>
                <c:pt idx="50">
                  <c:v>-2</c:v>
                </c:pt>
                <c:pt idx="51">
                  <c:v>0</c:v>
                </c:pt>
                <c:pt idx="52">
                  <c:v>-1</c:v>
                </c:pt>
                <c:pt idx="53">
                  <c:v>-2</c:v>
                </c:pt>
                <c:pt idx="54">
                  <c:v>-2</c:v>
                </c:pt>
                <c:pt idx="55">
                  <c:v>-1</c:v>
                </c:pt>
                <c:pt idx="56">
                  <c:v>-2</c:v>
                </c:pt>
                <c:pt idx="57">
                  <c:v>0</c:v>
                </c:pt>
                <c:pt idx="58">
                  <c:v>-1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58-4A93-A17B-0AD8FADA2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1981184"/>
        <c:axId val="101982976"/>
      </c:barChart>
      <c:catAx>
        <c:axId val="1019811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one"/>
        <c:spPr>
          <a:ln w="25400">
            <a:solidFill>
              <a:srgbClr val="000000"/>
            </a:solidFill>
            <a:prstDash val="solid"/>
          </a:ln>
        </c:spPr>
        <c:crossAx val="1019829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01982976"/>
        <c:scaling>
          <c:orientation val="minMax"/>
          <c:min val="-3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;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19811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134453781512604E-2"/>
          <c:y val="4.4000039767756301E-2"/>
          <c:w val="0.8214285714285714"/>
          <c:h val="0.74266763368181465"/>
        </c:manualLayout>
      </c:layout>
      <c:barChart>
        <c:barDir val="bar"/>
        <c:grouping val="stacked"/>
        <c:varyColors val="0"/>
        <c:ser>
          <c:idx val="4"/>
          <c:order val="0"/>
          <c:tx>
            <c:strRef>
              <c:f>Hilfstabelle!$N$2</c:f>
              <c:strCache>
                <c:ptCount val="1"/>
                <c:pt idx="0">
                  <c:v>R-weibl</c:v>
                </c:pt>
              </c:strCache>
            </c:strRef>
          </c:tx>
          <c:spPr>
            <a:solidFill>
              <a:srgbClr val="FFF3E1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Hilfstabelle!$N$3:$N$61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11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14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12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6</c:v>
                </c:pt>
                <c:pt idx="24">
                  <c:v>10</c:v>
                </c:pt>
                <c:pt idx="25">
                  <c:v>3</c:v>
                </c:pt>
                <c:pt idx="26">
                  <c:v>11</c:v>
                </c:pt>
                <c:pt idx="27">
                  <c:v>10</c:v>
                </c:pt>
                <c:pt idx="28">
                  <c:v>5</c:v>
                </c:pt>
                <c:pt idx="29">
                  <c:v>9</c:v>
                </c:pt>
                <c:pt idx="30">
                  <c:v>7</c:v>
                </c:pt>
                <c:pt idx="31">
                  <c:v>10</c:v>
                </c:pt>
                <c:pt idx="32">
                  <c:v>7</c:v>
                </c:pt>
                <c:pt idx="33">
                  <c:v>9</c:v>
                </c:pt>
                <c:pt idx="34">
                  <c:v>5</c:v>
                </c:pt>
                <c:pt idx="35">
                  <c:v>4</c:v>
                </c:pt>
                <c:pt idx="36">
                  <c:v>8</c:v>
                </c:pt>
                <c:pt idx="37">
                  <c:v>5</c:v>
                </c:pt>
                <c:pt idx="38">
                  <c:v>3</c:v>
                </c:pt>
                <c:pt idx="39">
                  <c:v>5</c:v>
                </c:pt>
                <c:pt idx="40">
                  <c:v>2</c:v>
                </c:pt>
                <c:pt idx="41">
                  <c:v>3</c:v>
                </c:pt>
                <c:pt idx="42">
                  <c:v>6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6-47D2-BCC1-CA8BCC871FC2}"/>
            </c:ext>
          </c:extLst>
        </c:ser>
        <c:ser>
          <c:idx val="5"/>
          <c:order val="1"/>
          <c:tx>
            <c:strRef>
              <c:f>Hilfstabelle!$O$2</c:f>
              <c:strCache>
                <c:ptCount val="1"/>
                <c:pt idx="0">
                  <c:v>Ü-weibl</c:v>
                </c:pt>
              </c:strCache>
            </c:strRef>
          </c:tx>
          <c:spPr>
            <a:solidFill>
              <a:srgbClr val="FFA62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Hilfstabelle!$I$3:$I$61</c:f>
              <c:strCache>
                <c:ptCount val="59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  <c:pt idx="44">
                  <c:v>66</c:v>
                </c:pt>
                <c:pt idx="45">
                  <c:v>67</c:v>
                </c:pt>
                <c:pt idx="46">
                  <c:v>68</c:v>
                </c:pt>
                <c:pt idx="47">
                  <c:v>69</c:v>
                </c:pt>
                <c:pt idx="48">
                  <c:v>70</c:v>
                </c:pt>
                <c:pt idx="49">
                  <c:v>71</c:v>
                </c:pt>
                <c:pt idx="50">
                  <c:v>72</c:v>
                </c:pt>
                <c:pt idx="51">
                  <c:v>73</c:v>
                </c:pt>
                <c:pt idx="52">
                  <c:v>74</c:v>
                </c:pt>
                <c:pt idx="53">
                  <c:v>75</c:v>
                </c:pt>
                <c:pt idx="54">
                  <c:v>76</c:v>
                </c:pt>
                <c:pt idx="55">
                  <c:v>77</c:v>
                </c:pt>
                <c:pt idx="56">
                  <c:v>78</c:v>
                </c:pt>
                <c:pt idx="57">
                  <c:v>79</c:v>
                </c:pt>
                <c:pt idx="58">
                  <c:v>80</c:v>
                </c:pt>
              </c:strCache>
            </c:strRef>
          </c:cat>
          <c:val>
            <c:numRef>
              <c:f>Hilfstabelle!$O$3:$O$61</c:f>
              <c:numCache>
                <c:formatCode>General</c:formatCode>
                <c:ptCount val="59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9</c:v>
                </c:pt>
                <c:pt idx="8">
                  <c:v>17</c:v>
                </c:pt>
                <c:pt idx="9">
                  <c:v>14</c:v>
                </c:pt>
                <c:pt idx="10">
                  <c:v>14</c:v>
                </c:pt>
                <c:pt idx="11">
                  <c:v>5</c:v>
                </c:pt>
                <c:pt idx="12">
                  <c:v>26</c:v>
                </c:pt>
                <c:pt idx="13">
                  <c:v>28</c:v>
                </c:pt>
                <c:pt idx="14">
                  <c:v>8</c:v>
                </c:pt>
                <c:pt idx="15">
                  <c:v>23</c:v>
                </c:pt>
                <c:pt idx="16">
                  <c:v>8</c:v>
                </c:pt>
                <c:pt idx="17">
                  <c:v>15</c:v>
                </c:pt>
                <c:pt idx="18">
                  <c:v>6</c:v>
                </c:pt>
                <c:pt idx="19">
                  <c:v>12</c:v>
                </c:pt>
                <c:pt idx="20">
                  <c:v>10</c:v>
                </c:pt>
                <c:pt idx="21">
                  <c:v>8</c:v>
                </c:pt>
                <c:pt idx="22">
                  <c:v>21</c:v>
                </c:pt>
                <c:pt idx="23">
                  <c:v>9</c:v>
                </c:pt>
                <c:pt idx="24">
                  <c:v>8</c:v>
                </c:pt>
                <c:pt idx="25">
                  <c:v>16</c:v>
                </c:pt>
                <c:pt idx="26">
                  <c:v>2</c:v>
                </c:pt>
                <c:pt idx="27">
                  <c:v>9</c:v>
                </c:pt>
                <c:pt idx="28">
                  <c:v>9</c:v>
                </c:pt>
                <c:pt idx="29">
                  <c:v>4</c:v>
                </c:pt>
                <c:pt idx="30">
                  <c:v>13</c:v>
                </c:pt>
                <c:pt idx="31">
                  <c:v>5</c:v>
                </c:pt>
                <c:pt idx="32">
                  <c:v>6</c:v>
                </c:pt>
                <c:pt idx="33">
                  <c:v>0</c:v>
                </c:pt>
                <c:pt idx="34">
                  <c:v>11</c:v>
                </c:pt>
                <c:pt idx="35">
                  <c:v>13</c:v>
                </c:pt>
                <c:pt idx="36">
                  <c:v>6</c:v>
                </c:pt>
                <c:pt idx="37">
                  <c:v>0</c:v>
                </c:pt>
                <c:pt idx="38">
                  <c:v>6</c:v>
                </c:pt>
                <c:pt idx="39">
                  <c:v>7</c:v>
                </c:pt>
                <c:pt idx="40">
                  <c:v>5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76-47D2-BCC1-CA8BCC871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07336448"/>
        <c:axId val="107337984"/>
      </c:barChart>
      <c:catAx>
        <c:axId val="10733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337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7337984"/>
        <c:scaling>
          <c:orientation val="minMax"/>
          <c:max val="35"/>
          <c:min val="0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0733644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2</xdr:col>
      <xdr:colOff>3463290</xdr:colOff>
      <xdr:row>31</xdr:row>
      <xdr:rowOff>124558</xdr:rowOff>
    </xdr:to>
    <xdr:graphicFrame macro="">
      <xdr:nvGraphicFramePr>
        <xdr:cNvPr id="8" name="Diagramm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0.41288</cdr:x>
      <cdr:y>0.4538</cdr:y>
    </cdr:from>
    <cdr:to>
      <cdr:x>0.418</cdr:x>
      <cdr:y>0.49961</cdr:y>
    </cdr:to>
    <cdr:sp macro="" textlink="">
      <cdr:nvSpPr>
        <cdr:cNvPr id="316417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94419" y="1550309"/>
          <a:ext cx="18531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de-DE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4855" y="0"/>
          <a:ext cx="1596390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/>
          <a:r>
            <a:rPr lang="de-D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 II 6 – j / 24</a:t>
          </a: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6</xdr:row>
      <xdr:rowOff>56397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286579" y="1005291"/>
          <a:ext cx="2203332" cy="28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0</xdr:rowOff>
    </xdr:from>
    <xdr:to>
      <xdr:col>3</xdr:col>
      <xdr:colOff>200025</xdr:colOff>
      <xdr:row>0</xdr:row>
      <xdr:rowOff>0</xdr:rowOff>
    </xdr:to>
    <xdr:sp macro="" textlink="">
      <xdr:nvSpPr>
        <xdr:cNvPr id="2" name="Text 8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247775" y="0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" name="Text 9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104775</xdr:colOff>
      <xdr:row>1</xdr:row>
      <xdr:rowOff>0</xdr:rowOff>
    </xdr:from>
    <xdr:to>
      <xdr:col>3</xdr:col>
      <xdr:colOff>200025</xdr:colOff>
      <xdr:row>1</xdr:row>
      <xdr:rowOff>0</xdr:rowOff>
    </xdr:to>
    <xdr:sp macro="" textlink="">
      <xdr:nvSpPr>
        <xdr:cNvPr id="4" name="Text 8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1247775" y="161925"/>
          <a:ext cx="2381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Gemeinden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5" name="Text 9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" name="Text 9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0" y="1619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Schlüssel-nummer</a:t>
          </a:r>
        </a:p>
        <a:p>
          <a:pPr algn="ctr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135256</xdr:colOff>
      <xdr:row>36</xdr:row>
      <xdr:rowOff>158116</xdr:rowOff>
    </xdr:from>
    <xdr:to>
      <xdr:col>10</xdr:col>
      <xdr:colOff>276225</xdr:colOff>
      <xdr:row>55</xdr:row>
      <xdr:rowOff>133351</xdr:rowOff>
    </xdr:to>
    <xdr:graphicFrame macro="">
      <xdr:nvGraphicFramePr>
        <xdr:cNvPr id="8" name="Diagramm 3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5080</xdr:rowOff>
    </xdr:from>
    <xdr:to>
      <xdr:col>3</xdr:col>
      <xdr:colOff>311150</xdr:colOff>
      <xdr:row>51</xdr:row>
      <xdr:rowOff>125730</xdr:rowOff>
    </xdr:to>
    <xdr:graphicFrame macro="">
      <xdr:nvGraphicFramePr>
        <xdr:cNvPr id="2" name="Diagramm 1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92075</xdr:colOff>
      <xdr:row>19</xdr:row>
      <xdr:rowOff>0</xdr:rowOff>
    </xdr:from>
    <xdr:to>
      <xdr:col>8</xdr:col>
      <xdr:colOff>180975</xdr:colOff>
      <xdr:row>52</xdr:row>
      <xdr:rowOff>0</xdr:rowOff>
    </xdr:to>
    <xdr:graphicFrame macro="">
      <xdr:nvGraphicFramePr>
        <xdr:cNvPr id="3" name="Diagramm 1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310524</xdr:colOff>
      <xdr:row>46</xdr:row>
      <xdr:rowOff>67310</xdr:rowOff>
    </xdr:from>
    <xdr:ext cx="1008802" cy="141001"/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2200284" y="7862570"/>
          <a:ext cx="1008802" cy="14100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Anzahl der Lehrkräfte</a:t>
          </a:r>
        </a:p>
      </xdr:txBody>
    </xdr:sp>
    <xdr:clientData/>
  </xdr:oneCellAnchor>
  <xdr:oneCellAnchor>
    <xdr:from>
      <xdr:col>1</xdr:col>
      <xdr:colOff>75574</xdr:colOff>
      <xdr:row>19</xdr:row>
      <xdr:rowOff>77470</xdr:rowOff>
    </xdr:from>
    <xdr:ext cx="347916" cy="117917"/>
    <xdr:sp macro="" textlink="">
      <xdr:nvSpPr>
        <xdr:cNvPr id="5" name="Text Box 13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1378594" y="3757930"/>
          <a:ext cx="347916" cy="1179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</a:t>
          </a:r>
        </a:p>
      </xdr:txBody>
    </xdr:sp>
    <xdr:clientData/>
  </xdr:oneCellAnchor>
  <xdr:twoCellAnchor editAs="oneCell">
    <xdr:from>
      <xdr:col>5</xdr:col>
      <xdr:colOff>12074</xdr:colOff>
      <xdr:row>19</xdr:row>
      <xdr:rowOff>71121</xdr:rowOff>
    </xdr:from>
    <xdr:to>
      <xdr:col>5</xdr:col>
      <xdr:colOff>528964</xdr:colOff>
      <xdr:row>20</xdr:row>
      <xdr:rowOff>57786</xdr:rowOff>
    </xdr:to>
    <xdr:sp macro="" textlink="">
      <xdr:nvSpPr>
        <xdr:cNvPr id="6" name="Text Box 1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3662054" y="3751581"/>
          <a:ext cx="516890" cy="13906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</a:t>
          </a:r>
        </a:p>
      </xdr:txBody>
    </xdr:sp>
    <xdr:clientData/>
  </xdr:twoCellAnchor>
  <xdr:oneCellAnchor>
    <xdr:from>
      <xdr:col>0</xdr:col>
      <xdr:colOff>922020</xdr:colOff>
      <xdr:row>24</xdr:row>
      <xdr:rowOff>7801</xdr:rowOff>
    </xdr:from>
    <xdr:ext cx="900311" cy="175260"/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922020" y="4450261"/>
          <a:ext cx="900311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Männerüberschuss</a:t>
          </a:r>
        </a:p>
      </xdr:txBody>
    </xdr:sp>
    <xdr:clientData/>
  </xdr:oneCellAnchor>
  <xdr:oneCellAnchor>
    <xdr:from>
      <xdr:col>5</xdr:col>
      <xdr:colOff>417204</xdr:colOff>
      <xdr:row>28</xdr:row>
      <xdr:rowOff>52069</xdr:rowOff>
    </xdr:from>
    <xdr:ext cx="942340" cy="150493"/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 flipV="1">
          <a:off x="4067184" y="5104129"/>
          <a:ext cx="942340" cy="15049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27432" tIns="22860" rIns="0" bIns="0" anchor="t" upright="1">
          <a:noAutofit/>
        </a:bodyPr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Frauenüberschuss</a:t>
          </a:r>
        </a:p>
      </xdr:txBody>
    </xdr:sp>
    <xdr:clientData/>
  </xdr:oneCellAnchor>
  <xdr:twoCellAnchor editAs="oneCell">
    <xdr:from>
      <xdr:col>3</xdr:col>
      <xdr:colOff>102244</xdr:colOff>
      <xdr:row>19</xdr:row>
      <xdr:rowOff>0</xdr:rowOff>
    </xdr:from>
    <xdr:to>
      <xdr:col>3</xdr:col>
      <xdr:colOff>460384</xdr:colOff>
      <xdr:row>20</xdr:row>
      <xdr:rowOff>21590</xdr:rowOff>
    </xdr:to>
    <xdr:sp macro="" textlink="">
      <xdr:nvSpPr>
        <xdr:cNvPr id="9" name="Text Box 1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2578744" y="3672840"/>
          <a:ext cx="358140" cy="17399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Alter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548640</xdr:colOff>
      <xdr:row>22</xdr:row>
      <xdr:rowOff>106680</xdr:rowOff>
    </xdr:from>
    <xdr:to>
      <xdr:col>2</xdr:col>
      <xdr:colOff>510540</xdr:colOff>
      <xdr:row>24</xdr:row>
      <xdr:rowOff>60960</xdr:rowOff>
    </xdr:to>
    <xdr:sp macro="" textlink="">
      <xdr:nvSpPr>
        <xdr:cNvPr id="10" name="Line 28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>
          <a:spLocks noChangeShapeType="1"/>
        </xdr:cNvSpPr>
      </xdr:nvSpPr>
      <xdr:spPr bwMode="auto">
        <a:xfrm flipV="1">
          <a:off x="1821180" y="4274820"/>
          <a:ext cx="571500" cy="2590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304800</xdr:colOff>
      <xdr:row>29</xdr:row>
      <xdr:rowOff>45720</xdr:rowOff>
    </xdr:from>
    <xdr:to>
      <xdr:col>5</xdr:col>
      <xdr:colOff>434340</xdr:colOff>
      <xdr:row>30</xdr:row>
      <xdr:rowOff>53340</xdr:rowOff>
    </xdr:to>
    <xdr:sp macro="" textlink="">
      <xdr:nvSpPr>
        <xdr:cNvPr id="11" name="Line 29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>
          <a:spLocks noChangeShapeType="1"/>
        </xdr:cNvSpPr>
      </xdr:nvSpPr>
      <xdr:spPr bwMode="auto">
        <a:xfrm flipH="1">
          <a:off x="3954780" y="5250180"/>
          <a:ext cx="129540" cy="1600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7620</xdr:rowOff>
        </xdr:from>
        <xdr:to>
          <xdr:col>6</xdr:col>
          <xdr:colOff>1828800</xdr:colOff>
          <xdr:row>39</xdr:row>
          <xdr:rowOff>45720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C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_Farbschema orang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3C2400"/>
    </a:accent1>
    <a:accent2>
      <a:srgbClr val="6E4100"/>
    </a:accent2>
    <a:accent3>
      <a:srgbClr val="C87700"/>
    </a:accent3>
    <a:accent4>
      <a:srgbClr val="FFA623"/>
    </a:accent4>
    <a:accent5>
      <a:srgbClr val="FFDBA5"/>
    </a:accent5>
    <a:accent6>
      <a:srgbClr val="FFF3E1"/>
    </a:accent6>
    <a:hlink>
      <a:srgbClr val="0000FF"/>
    </a:hlink>
    <a:folHlink>
      <a:srgbClr val="0000FF"/>
    </a:folHlink>
  </a:clrScheme>
  <a:fontScheme name="Benutzerdefiniert 1">
    <a:majorFont>
      <a:latin typeface="Arial"/>
      <a:ea typeface=""/>
      <a:cs typeface=""/>
    </a:majorFont>
    <a:minorFont>
      <a:latin typeface="Arial"/>
      <a:ea typeface=""/>
      <a:cs typeface="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21131_2021.pdf" TargetMode="External"/><Relationship Id="rId1" Type="http://schemas.openxmlformats.org/officeDocument/2006/relationships/hyperlink" Target="https://www.statistik-berlin-brandenburg.de/publikationen/Metadaten/MD_21131_2021.pdf" TargetMode="External"/><Relationship Id="rId4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G33"/>
  <sheetViews>
    <sheetView tabSelected="1" zoomScaleNormal="100" zoomScaleSheetLayoutView="70" workbookViewId="0"/>
  </sheetViews>
  <sheetFormatPr baseColWidth="10" defaultColWidth="11.5546875" defaultRowHeight="13.2" x14ac:dyDescent="0.25"/>
  <cols>
    <col min="1" max="1" width="38.88671875" style="2" customWidth="1"/>
    <col min="2" max="2" width="0.6640625" style="2" customWidth="1"/>
    <col min="3" max="3" width="52" style="2" customWidth="1"/>
    <col min="4" max="4" width="5.5546875" style="2" bestFit="1" customWidth="1"/>
    <col min="5" max="256" width="11.5546875" style="2"/>
    <col min="257" max="257" width="38.88671875" style="2" customWidth="1"/>
    <col min="258" max="258" width="0.6640625" style="2" customWidth="1"/>
    <col min="259" max="259" width="52" style="2" customWidth="1"/>
    <col min="260" max="260" width="5.5546875" style="2" bestFit="1" customWidth="1"/>
    <col min="261" max="512" width="11.5546875" style="2"/>
    <col min="513" max="513" width="38.88671875" style="2" customWidth="1"/>
    <col min="514" max="514" width="0.6640625" style="2" customWidth="1"/>
    <col min="515" max="515" width="52" style="2" customWidth="1"/>
    <col min="516" max="516" width="5.5546875" style="2" bestFit="1" customWidth="1"/>
    <col min="517" max="768" width="11.5546875" style="2"/>
    <col min="769" max="769" width="38.88671875" style="2" customWidth="1"/>
    <col min="770" max="770" width="0.6640625" style="2" customWidth="1"/>
    <col min="771" max="771" width="52" style="2" customWidth="1"/>
    <col min="772" max="772" width="5.5546875" style="2" bestFit="1" customWidth="1"/>
    <col min="773" max="1024" width="11.5546875" style="2"/>
    <col min="1025" max="1025" width="38.88671875" style="2" customWidth="1"/>
    <col min="1026" max="1026" width="0.6640625" style="2" customWidth="1"/>
    <col min="1027" max="1027" width="52" style="2" customWidth="1"/>
    <col min="1028" max="1028" width="5.5546875" style="2" bestFit="1" customWidth="1"/>
    <col min="1029" max="1280" width="11.5546875" style="2"/>
    <col min="1281" max="1281" width="38.88671875" style="2" customWidth="1"/>
    <col min="1282" max="1282" width="0.6640625" style="2" customWidth="1"/>
    <col min="1283" max="1283" width="52" style="2" customWidth="1"/>
    <col min="1284" max="1284" width="5.5546875" style="2" bestFit="1" customWidth="1"/>
    <col min="1285" max="1536" width="11.5546875" style="2"/>
    <col min="1537" max="1537" width="38.88671875" style="2" customWidth="1"/>
    <col min="1538" max="1538" width="0.6640625" style="2" customWidth="1"/>
    <col min="1539" max="1539" width="52" style="2" customWidth="1"/>
    <col min="1540" max="1540" width="5.5546875" style="2" bestFit="1" customWidth="1"/>
    <col min="1541" max="1792" width="11.5546875" style="2"/>
    <col min="1793" max="1793" width="38.88671875" style="2" customWidth="1"/>
    <col min="1794" max="1794" width="0.6640625" style="2" customWidth="1"/>
    <col min="1795" max="1795" width="52" style="2" customWidth="1"/>
    <col min="1796" max="1796" width="5.5546875" style="2" bestFit="1" customWidth="1"/>
    <col min="1797" max="2048" width="11.5546875" style="2"/>
    <col min="2049" max="2049" width="38.88671875" style="2" customWidth="1"/>
    <col min="2050" max="2050" width="0.6640625" style="2" customWidth="1"/>
    <col min="2051" max="2051" width="52" style="2" customWidth="1"/>
    <col min="2052" max="2052" width="5.5546875" style="2" bestFit="1" customWidth="1"/>
    <col min="2053" max="2304" width="11.5546875" style="2"/>
    <col min="2305" max="2305" width="38.88671875" style="2" customWidth="1"/>
    <col min="2306" max="2306" width="0.6640625" style="2" customWidth="1"/>
    <col min="2307" max="2307" width="52" style="2" customWidth="1"/>
    <col min="2308" max="2308" width="5.5546875" style="2" bestFit="1" customWidth="1"/>
    <col min="2309" max="2560" width="11.5546875" style="2"/>
    <col min="2561" max="2561" width="38.88671875" style="2" customWidth="1"/>
    <col min="2562" max="2562" width="0.6640625" style="2" customWidth="1"/>
    <col min="2563" max="2563" width="52" style="2" customWidth="1"/>
    <col min="2564" max="2564" width="5.5546875" style="2" bestFit="1" customWidth="1"/>
    <col min="2565" max="2816" width="11.5546875" style="2"/>
    <col min="2817" max="2817" width="38.88671875" style="2" customWidth="1"/>
    <col min="2818" max="2818" width="0.6640625" style="2" customWidth="1"/>
    <col min="2819" max="2819" width="52" style="2" customWidth="1"/>
    <col min="2820" max="2820" width="5.5546875" style="2" bestFit="1" customWidth="1"/>
    <col min="2821" max="3072" width="11.5546875" style="2"/>
    <col min="3073" max="3073" width="38.88671875" style="2" customWidth="1"/>
    <col min="3074" max="3074" width="0.6640625" style="2" customWidth="1"/>
    <col min="3075" max="3075" width="52" style="2" customWidth="1"/>
    <col min="3076" max="3076" width="5.5546875" style="2" bestFit="1" customWidth="1"/>
    <col min="3077" max="3328" width="11.5546875" style="2"/>
    <col min="3329" max="3329" width="38.88671875" style="2" customWidth="1"/>
    <col min="3330" max="3330" width="0.6640625" style="2" customWidth="1"/>
    <col min="3331" max="3331" width="52" style="2" customWidth="1"/>
    <col min="3332" max="3332" width="5.5546875" style="2" bestFit="1" customWidth="1"/>
    <col min="3333" max="3584" width="11.5546875" style="2"/>
    <col min="3585" max="3585" width="38.88671875" style="2" customWidth="1"/>
    <col min="3586" max="3586" width="0.6640625" style="2" customWidth="1"/>
    <col min="3587" max="3587" width="52" style="2" customWidth="1"/>
    <col min="3588" max="3588" width="5.5546875" style="2" bestFit="1" customWidth="1"/>
    <col min="3589" max="3840" width="11.5546875" style="2"/>
    <col min="3841" max="3841" width="38.88671875" style="2" customWidth="1"/>
    <col min="3842" max="3842" width="0.6640625" style="2" customWidth="1"/>
    <col min="3843" max="3843" width="52" style="2" customWidth="1"/>
    <col min="3844" max="3844" width="5.5546875" style="2" bestFit="1" customWidth="1"/>
    <col min="3845" max="4096" width="11.5546875" style="2"/>
    <col min="4097" max="4097" width="38.88671875" style="2" customWidth="1"/>
    <col min="4098" max="4098" width="0.6640625" style="2" customWidth="1"/>
    <col min="4099" max="4099" width="52" style="2" customWidth="1"/>
    <col min="4100" max="4100" width="5.5546875" style="2" bestFit="1" customWidth="1"/>
    <col min="4101" max="4352" width="11.5546875" style="2"/>
    <col min="4353" max="4353" width="38.88671875" style="2" customWidth="1"/>
    <col min="4354" max="4354" width="0.6640625" style="2" customWidth="1"/>
    <col min="4355" max="4355" width="52" style="2" customWidth="1"/>
    <col min="4356" max="4356" width="5.5546875" style="2" bestFit="1" customWidth="1"/>
    <col min="4357" max="4608" width="11.5546875" style="2"/>
    <col min="4609" max="4609" width="38.88671875" style="2" customWidth="1"/>
    <col min="4610" max="4610" width="0.6640625" style="2" customWidth="1"/>
    <col min="4611" max="4611" width="52" style="2" customWidth="1"/>
    <col min="4612" max="4612" width="5.5546875" style="2" bestFit="1" customWidth="1"/>
    <col min="4613" max="4864" width="11.5546875" style="2"/>
    <col min="4865" max="4865" width="38.88671875" style="2" customWidth="1"/>
    <col min="4866" max="4866" width="0.6640625" style="2" customWidth="1"/>
    <col min="4867" max="4867" width="52" style="2" customWidth="1"/>
    <col min="4868" max="4868" width="5.5546875" style="2" bestFit="1" customWidth="1"/>
    <col min="4869" max="5120" width="11.5546875" style="2"/>
    <col min="5121" max="5121" width="38.88671875" style="2" customWidth="1"/>
    <col min="5122" max="5122" width="0.6640625" style="2" customWidth="1"/>
    <col min="5123" max="5123" width="52" style="2" customWidth="1"/>
    <col min="5124" max="5124" width="5.5546875" style="2" bestFit="1" customWidth="1"/>
    <col min="5125" max="5376" width="11.5546875" style="2"/>
    <col min="5377" max="5377" width="38.88671875" style="2" customWidth="1"/>
    <col min="5378" max="5378" width="0.6640625" style="2" customWidth="1"/>
    <col min="5379" max="5379" width="52" style="2" customWidth="1"/>
    <col min="5380" max="5380" width="5.5546875" style="2" bestFit="1" customWidth="1"/>
    <col min="5381" max="5632" width="11.5546875" style="2"/>
    <col min="5633" max="5633" width="38.88671875" style="2" customWidth="1"/>
    <col min="5634" max="5634" width="0.6640625" style="2" customWidth="1"/>
    <col min="5635" max="5635" width="52" style="2" customWidth="1"/>
    <col min="5636" max="5636" width="5.5546875" style="2" bestFit="1" customWidth="1"/>
    <col min="5637" max="5888" width="11.5546875" style="2"/>
    <col min="5889" max="5889" width="38.88671875" style="2" customWidth="1"/>
    <col min="5890" max="5890" width="0.6640625" style="2" customWidth="1"/>
    <col min="5891" max="5891" width="52" style="2" customWidth="1"/>
    <col min="5892" max="5892" width="5.5546875" style="2" bestFit="1" customWidth="1"/>
    <col min="5893" max="6144" width="11.5546875" style="2"/>
    <col min="6145" max="6145" width="38.88671875" style="2" customWidth="1"/>
    <col min="6146" max="6146" width="0.6640625" style="2" customWidth="1"/>
    <col min="6147" max="6147" width="52" style="2" customWidth="1"/>
    <col min="6148" max="6148" width="5.5546875" style="2" bestFit="1" customWidth="1"/>
    <col min="6149" max="6400" width="11.5546875" style="2"/>
    <col min="6401" max="6401" width="38.88671875" style="2" customWidth="1"/>
    <col min="6402" max="6402" width="0.6640625" style="2" customWidth="1"/>
    <col min="6403" max="6403" width="52" style="2" customWidth="1"/>
    <col min="6404" max="6404" width="5.5546875" style="2" bestFit="1" customWidth="1"/>
    <col min="6405" max="6656" width="11.5546875" style="2"/>
    <col min="6657" max="6657" width="38.88671875" style="2" customWidth="1"/>
    <col min="6658" max="6658" width="0.6640625" style="2" customWidth="1"/>
    <col min="6659" max="6659" width="52" style="2" customWidth="1"/>
    <col min="6660" max="6660" width="5.5546875" style="2" bestFit="1" customWidth="1"/>
    <col min="6661" max="6912" width="11.5546875" style="2"/>
    <col min="6913" max="6913" width="38.88671875" style="2" customWidth="1"/>
    <col min="6914" max="6914" width="0.6640625" style="2" customWidth="1"/>
    <col min="6915" max="6915" width="52" style="2" customWidth="1"/>
    <col min="6916" max="6916" width="5.5546875" style="2" bestFit="1" customWidth="1"/>
    <col min="6917" max="7168" width="11.5546875" style="2"/>
    <col min="7169" max="7169" width="38.88671875" style="2" customWidth="1"/>
    <col min="7170" max="7170" width="0.6640625" style="2" customWidth="1"/>
    <col min="7171" max="7171" width="52" style="2" customWidth="1"/>
    <col min="7172" max="7172" width="5.5546875" style="2" bestFit="1" customWidth="1"/>
    <col min="7173" max="7424" width="11.5546875" style="2"/>
    <col min="7425" max="7425" width="38.88671875" style="2" customWidth="1"/>
    <col min="7426" max="7426" width="0.6640625" style="2" customWidth="1"/>
    <col min="7427" max="7427" width="52" style="2" customWidth="1"/>
    <col min="7428" max="7428" width="5.5546875" style="2" bestFit="1" customWidth="1"/>
    <col min="7429" max="7680" width="11.5546875" style="2"/>
    <col min="7681" max="7681" width="38.88671875" style="2" customWidth="1"/>
    <col min="7682" max="7682" width="0.6640625" style="2" customWidth="1"/>
    <col min="7683" max="7683" width="52" style="2" customWidth="1"/>
    <col min="7684" max="7684" width="5.5546875" style="2" bestFit="1" customWidth="1"/>
    <col min="7685" max="7936" width="11.5546875" style="2"/>
    <col min="7937" max="7937" width="38.88671875" style="2" customWidth="1"/>
    <col min="7938" max="7938" width="0.6640625" style="2" customWidth="1"/>
    <col min="7939" max="7939" width="52" style="2" customWidth="1"/>
    <col min="7940" max="7940" width="5.5546875" style="2" bestFit="1" customWidth="1"/>
    <col min="7941" max="8192" width="11.5546875" style="2"/>
    <col min="8193" max="8193" width="38.88671875" style="2" customWidth="1"/>
    <col min="8194" max="8194" width="0.6640625" style="2" customWidth="1"/>
    <col min="8195" max="8195" width="52" style="2" customWidth="1"/>
    <col min="8196" max="8196" width="5.5546875" style="2" bestFit="1" customWidth="1"/>
    <col min="8197" max="8448" width="11.5546875" style="2"/>
    <col min="8449" max="8449" width="38.88671875" style="2" customWidth="1"/>
    <col min="8450" max="8450" width="0.6640625" style="2" customWidth="1"/>
    <col min="8451" max="8451" width="52" style="2" customWidth="1"/>
    <col min="8452" max="8452" width="5.5546875" style="2" bestFit="1" customWidth="1"/>
    <col min="8453" max="8704" width="11.5546875" style="2"/>
    <col min="8705" max="8705" width="38.88671875" style="2" customWidth="1"/>
    <col min="8706" max="8706" width="0.6640625" style="2" customWidth="1"/>
    <col min="8707" max="8707" width="52" style="2" customWidth="1"/>
    <col min="8708" max="8708" width="5.5546875" style="2" bestFit="1" customWidth="1"/>
    <col min="8709" max="8960" width="11.5546875" style="2"/>
    <col min="8961" max="8961" width="38.88671875" style="2" customWidth="1"/>
    <col min="8962" max="8962" width="0.6640625" style="2" customWidth="1"/>
    <col min="8963" max="8963" width="52" style="2" customWidth="1"/>
    <col min="8964" max="8964" width="5.5546875" style="2" bestFit="1" customWidth="1"/>
    <col min="8965" max="9216" width="11.5546875" style="2"/>
    <col min="9217" max="9217" width="38.88671875" style="2" customWidth="1"/>
    <col min="9218" max="9218" width="0.6640625" style="2" customWidth="1"/>
    <col min="9219" max="9219" width="52" style="2" customWidth="1"/>
    <col min="9220" max="9220" width="5.5546875" style="2" bestFit="1" customWidth="1"/>
    <col min="9221" max="9472" width="11.5546875" style="2"/>
    <col min="9473" max="9473" width="38.88671875" style="2" customWidth="1"/>
    <col min="9474" max="9474" width="0.6640625" style="2" customWidth="1"/>
    <col min="9475" max="9475" width="52" style="2" customWidth="1"/>
    <col min="9476" max="9476" width="5.5546875" style="2" bestFit="1" customWidth="1"/>
    <col min="9477" max="9728" width="11.5546875" style="2"/>
    <col min="9729" max="9729" width="38.88671875" style="2" customWidth="1"/>
    <col min="9730" max="9730" width="0.6640625" style="2" customWidth="1"/>
    <col min="9731" max="9731" width="52" style="2" customWidth="1"/>
    <col min="9732" max="9732" width="5.5546875" style="2" bestFit="1" customWidth="1"/>
    <col min="9733" max="9984" width="11.5546875" style="2"/>
    <col min="9985" max="9985" width="38.88671875" style="2" customWidth="1"/>
    <col min="9986" max="9986" width="0.6640625" style="2" customWidth="1"/>
    <col min="9987" max="9987" width="52" style="2" customWidth="1"/>
    <col min="9988" max="9988" width="5.5546875" style="2" bestFit="1" customWidth="1"/>
    <col min="9989" max="10240" width="11.5546875" style="2"/>
    <col min="10241" max="10241" width="38.88671875" style="2" customWidth="1"/>
    <col min="10242" max="10242" width="0.6640625" style="2" customWidth="1"/>
    <col min="10243" max="10243" width="52" style="2" customWidth="1"/>
    <col min="10244" max="10244" width="5.5546875" style="2" bestFit="1" customWidth="1"/>
    <col min="10245" max="10496" width="11.5546875" style="2"/>
    <col min="10497" max="10497" width="38.88671875" style="2" customWidth="1"/>
    <col min="10498" max="10498" width="0.6640625" style="2" customWidth="1"/>
    <col min="10499" max="10499" width="52" style="2" customWidth="1"/>
    <col min="10500" max="10500" width="5.5546875" style="2" bestFit="1" customWidth="1"/>
    <col min="10501" max="10752" width="11.5546875" style="2"/>
    <col min="10753" max="10753" width="38.88671875" style="2" customWidth="1"/>
    <col min="10754" max="10754" width="0.6640625" style="2" customWidth="1"/>
    <col min="10755" max="10755" width="52" style="2" customWidth="1"/>
    <col min="10756" max="10756" width="5.5546875" style="2" bestFit="1" customWidth="1"/>
    <col min="10757" max="11008" width="11.5546875" style="2"/>
    <col min="11009" max="11009" width="38.88671875" style="2" customWidth="1"/>
    <col min="11010" max="11010" width="0.6640625" style="2" customWidth="1"/>
    <col min="11011" max="11011" width="52" style="2" customWidth="1"/>
    <col min="11012" max="11012" width="5.5546875" style="2" bestFit="1" customWidth="1"/>
    <col min="11013" max="11264" width="11.5546875" style="2"/>
    <col min="11265" max="11265" width="38.88671875" style="2" customWidth="1"/>
    <col min="11266" max="11266" width="0.6640625" style="2" customWidth="1"/>
    <col min="11267" max="11267" width="52" style="2" customWidth="1"/>
    <col min="11268" max="11268" width="5.5546875" style="2" bestFit="1" customWidth="1"/>
    <col min="11269" max="11520" width="11.5546875" style="2"/>
    <col min="11521" max="11521" width="38.88671875" style="2" customWidth="1"/>
    <col min="11522" max="11522" width="0.6640625" style="2" customWidth="1"/>
    <col min="11523" max="11523" width="52" style="2" customWidth="1"/>
    <col min="11524" max="11524" width="5.5546875" style="2" bestFit="1" customWidth="1"/>
    <col min="11525" max="11776" width="11.5546875" style="2"/>
    <col min="11777" max="11777" width="38.88671875" style="2" customWidth="1"/>
    <col min="11778" max="11778" width="0.6640625" style="2" customWidth="1"/>
    <col min="11779" max="11779" width="52" style="2" customWidth="1"/>
    <col min="11780" max="11780" width="5.5546875" style="2" bestFit="1" customWidth="1"/>
    <col min="11781" max="12032" width="11.5546875" style="2"/>
    <col min="12033" max="12033" width="38.88671875" style="2" customWidth="1"/>
    <col min="12034" max="12034" width="0.6640625" style="2" customWidth="1"/>
    <col min="12035" max="12035" width="52" style="2" customWidth="1"/>
    <col min="12036" max="12036" width="5.5546875" style="2" bestFit="1" customWidth="1"/>
    <col min="12037" max="12288" width="11.5546875" style="2"/>
    <col min="12289" max="12289" width="38.88671875" style="2" customWidth="1"/>
    <col min="12290" max="12290" width="0.6640625" style="2" customWidth="1"/>
    <col min="12291" max="12291" width="52" style="2" customWidth="1"/>
    <col min="12292" max="12292" width="5.5546875" style="2" bestFit="1" customWidth="1"/>
    <col min="12293" max="12544" width="11.5546875" style="2"/>
    <col min="12545" max="12545" width="38.88671875" style="2" customWidth="1"/>
    <col min="12546" max="12546" width="0.6640625" style="2" customWidth="1"/>
    <col min="12547" max="12547" width="52" style="2" customWidth="1"/>
    <col min="12548" max="12548" width="5.5546875" style="2" bestFit="1" customWidth="1"/>
    <col min="12549" max="12800" width="11.5546875" style="2"/>
    <col min="12801" max="12801" width="38.88671875" style="2" customWidth="1"/>
    <col min="12802" max="12802" width="0.6640625" style="2" customWidth="1"/>
    <col min="12803" max="12803" width="52" style="2" customWidth="1"/>
    <col min="12804" max="12804" width="5.5546875" style="2" bestFit="1" customWidth="1"/>
    <col min="12805" max="13056" width="11.5546875" style="2"/>
    <col min="13057" max="13057" width="38.88671875" style="2" customWidth="1"/>
    <col min="13058" max="13058" width="0.6640625" style="2" customWidth="1"/>
    <col min="13059" max="13059" width="52" style="2" customWidth="1"/>
    <col min="13060" max="13060" width="5.5546875" style="2" bestFit="1" customWidth="1"/>
    <col min="13061" max="13312" width="11.5546875" style="2"/>
    <col min="13313" max="13313" width="38.88671875" style="2" customWidth="1"/>
    <col min="13314" max="13314" width="0.6640625" style="2" customWidth="1"/>
    <col min="13315" max="13315" width="52" style="2" customWidth="1"/>
    <col min="13316" max="13316" width="5.5546875" style="2" bestFit="1" customWidth="1"/>
    <col min="13317" max="13568" width="11.5546875" style="2"/>
    <col min="13569" max="13569" width="38.88671875" style="2" customWidth="1"/>
    <col min="13570" max="13570" width="0.6640625" style="2" customWidth="1"/>
    <col min="13571" max="13571" width="52" style="2" customWidth="1"/>
    <col min="13572" max="13572" width="5.5546875" style="2" bestFit="1" customWidth="1"/>
    <col min="13573" max="13824" width="11.5546875" style="2"/>
    <col min="13825" max="13825" width="38.88671875" style="2" customWidth="1"/>
    <col min="13826" max="13826" width="0.6640625" style="2" customWidth="1"/>
    <col min="13827" max="13827" width="52" style="2" customWidth="1"/>
    <col min="13828" max="13828" width="5.5546875" style="2" bestFit="1" customWidth="1"/>
    <col min="13829" max="14080" width="11.5546875" style="2"/>
    <col min="14081" max="14081" width="38.88671875" style="2" customWidth="1"/>
    <col min="14082" max="14082" width="0.6640625" style="2" customWidth="1"/>
    <col min="14083" max="14083" width="52" style="2" customWidth="1"/>
    <col min="14084" max="14084" width="5.5546875" style="2" bestFit="1" customWidth="1"/>
    <col min="14085" max="14336" width="11.5546875" style="2"/>
    <col min="14337" max="14337" width="38.88671875" style="2" customWidth="1"/>
    <col min="14338" max="14338" width="0.6640625" style="2" customWidth="1"/>
    <col min="14339" max="14339" width="52" style="2" customWidth="1"/>
    <col min="14340" max="14340" width="5.5546875" style="2" bestFit="1" customWidth="1"/>
    <col min="14341" max="14592" width="11.5546875" style="2"/>
    <col min="14593" max="14593" width="38.88671875" style="2" customWidth="1"/>
    <col min="14594" max="14594" width="0.6640625" style="2" customWidth="1"/>
    <col min="14595" max="14595" width="52" style="2" customWidth="1"/>
    <col min="14596" max="14596" width="5.5546875" style="2" bestFit="1" customWidth="1"/>
    <col min="14597" max="14848" width="11.5546875" style="2"/>
    <col min="14849" max="14849" width="38.88671875" style="2" customWidth="1"/>
    <col min="14850" max="14850" width="0.6640625" style="2" customWidth="1"/>
    <col min="14851" max="14851" width="52" style="2" customWidth="1"/>
    <col min="14852" max="14852" width="5.5546875" style="2" bestFit="1" customWidth="1"/>
    <col min="14853" max="15104" width="11.5546875" style="2"/>
    <col min="15105" max="15105" width="38.88671875" style="2" customWidth="1"/>
    <col min="15106" max="15106" width="0.6640625" style="2" customWidth="1"/>
    <col min="15107" max="15107" width="52" style="2" customWidth="1"/>
    <col min="15108" max="15108" width="5.5546875" style="2" bestFit="1" customWidth="1"/>
    <col min="15109" max="15360" width="11.5546875" style="2"/>
    <col min="15361" max="15361" width="38.88671875" style="2" customWidth="1"/>
    <col min="15362" max="15362" width="0.6640625" style="2" customWidth="1"/>
    <col min="15363" max="15363" width="52" style="2" customWidth="1"/>
    <col min="15364" max="15364" width="5.5546875" style="2" bestFit="1" customWidth="1"/>
    <col min="15365" max="15616" width="11.5546875" style="2"/>
    <col min="15617" max="15617" width="38.88671875" style="2" customWidth="1"/>
    <col min="15618" max="15618" width="0.6640625" style="2" customWidth="1"/>
    <col min="15619" max="15619" width="52" style="2" customWidth="1"/>
    <col min="15620" max="15620" width="5.5546875" style="2" bestFit="1" customWidth="1"/>
    <col min="15621" max="15872" width="11.5546875" style="2"/>
    <col min="15873" max="15873" width="38.88671875" style="2" customWidth="1"/>
    <col min="15874" max="15874" width="0.6640625" style="2" customWidth="1"/>
    <col min="15875" max="15875" width="52" style="2" customWidth="1"/>
    <col min="15876" max="15876" width="5.5546875" style="2" bestFit="1" customWidth="1"/>
    <col min="15877" max="16128" width="11.5546875" style="2"/>
    <col min="16129" max="16129" width="38.88671875" style="2" customWidth="1"/>
    <col min="16130" max="16130" width="0.6640625" style="2" customWidth="1"/>
    <col min="16131" max="16131" width="52" style="2" customWidth="1"/>
    <col min="16132" max="16132" width="5.5546875" style="2" bestFit="1" customWidth="1"/>
    <col min="16133" max="16384" width="11.5546875" style="2"/>
  </cols>
  <sheetData>
    <row r="1" spans="1:7" ht="60" customHeight="1" x14ac:dyDescent="0.25">
      <c r="A1"/>
      <c r="D1" s="314"/>
    </row>
    <row r="2" spans="1:7" ht="40.200000000000003" customHeight="1" x14ac:dyDescent="0.55000000000000004">
      <c r="B2" s="3" t="s">
        <v>1</v>
      </c>
      <c r="D2" s="315"/>
    </row>
    <row r="3" spans="1:7" ht="34.799999999999997" x14ac:dyDescent="0.55000000000000004">
      <c r="B3" s="3" t="s">
        <v>2</v>
      </c>
      <c r="D3" s="315"/>
    </row>
    <row r="4" spans="1:7" ht="6.6" customHeight="1" x14ac:dyDescent="0.25">
      <c r="D4" s="315"/>
    </row>
    <row r="5" spans="1:7" ht="20.399999999999999" x14ac:dyDescent="0.35">
      <c r="C5" s="4" t="s">
        <v>280</v>
      </c>
      <c r="D5" s="315"/>
    </row>
    <row r="6" spans="1:7" s="5" customFormat="1" ht="34.950000000000003" customHeight="1" x14ac:dyDescent="0.2">
      <c r="D6" s="315"/>
    </row>
    <row r="7" spans="1:7" ht="84" customHeight="1" x14ac:dyDescent="0.25">
      <c r="C7" s="1" t="s">
        <v>281</v>
      </c>
      <c r="D7" s="315"/>
      <c r="G7" s="192"/>
    </row>
    <row r="8" spans="1:7" x14ac:dyDescent="0.25">
      <c r="D8" s="315"/>
    </row>
    <row r="9" spans="1:7" ht="95.4" customHeight="1" x14ac:dyDescent="0.25">
      <c r="C9" s="6" t="s">
        <v>63</v>
      </c>
      <c r="D9" s="315"/>
    </row>
    <row r="10" spans="1:7" ht="7.2" customHeight="1" x14ac:dyDescent="0.25">
      <c r="D10" s="315"/>
    </row>
    <row r="11" spans="1:7" ht="15" x14ac:dyDescent="0.25">
      <c r="C11" s="6"/>
      <c r="D11" s="315"/>
    </row>
    <row r="12" spans="1:7" ht="66" customHeight="1" x14ac:dyDescent="0.25"/>
    <row r="13" spans="1:7" ht="36" customHeight="1" x14ac:dyDescent="0.25">
      <c r="C13" s="7" t="s">
        <v>306</v>
      </c>
    </row>
    <row r="32" ht="12" customHeight="1" x14ac:dyDescent="0.25"/>
    <row r="33" ht="12" customHeight="1" x14ac:dyDescent="0.25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CEA8F-D870-4380-8DDF-65E775D1796F}">
  <sheetPr codeName="Tabelle10"/>
  <dimension ref="A1:L110"/>
  <sheetViews>
    <sheetView showGridLines="0" zoomScaleNormal="100" zoomScaleSheetLayoutView="100" zoomScalePageLayoutView="90" workbookViewId="0">
      <selection sqref="A1:J1"/>
    </sheetView>
  </sheetViews>
  <sheetFormatPr baseColWidth="10" defaultColWidth="10.5546875" defaultRowHeight="10.199999999999999" x14ac:dyDescent="0.25"/>
  <cols>
    <col min="1" max="1" width="31.6640625" style="59" customWidth="1"/>
    <col min="2" max="2" width="7.5546875" style="61" customWidth="1"/>
    <col min="3" max="10" width="6.88671875" style="61" customWidth="1"/>
    <col min="11" max="232" width="11.44140625" style="59" customWidth="1"/>
    <col min="233" max="16384" width="10.5546875" style="59"/>
  </cols>
  <sheetData>
    <row r="1" spans="1:12" s="78" customFormat="1" ht="37.200000000000003" customHeight="1" x14ac:dyDescent="0.25">
      <c r="A1" s="353" t="s">
        <v>314</v>
      </c>
      <c r="B1" s="353"/>
      <c r="C1" s="353"/>
      <c r="D1" s="353"/>
      <c r="E1" s="353"/>
      <c r="F1" s="353"/>
      <c r="G1" s="353"/>
      <c r="H1" s="353"/>
      <c r="I1" s="353"/>
      <c r="J1" s="353"/>
    </row>
    <row r="2" spans="1:12" s="78" customFormat="1" ht="12" customHeight="1" x14ac:dyDescent="0.25">
      <c r="A2" s="354" t="s">
        <v>260</v>
      </c>
      <c r="B2" s="357" t="s">
        <v>261</v>
      </c>
      <c r="C2" s="351"/>
      <c r="D2" s="323" t="s">
        <v>253</v>
      </c>
      <c r="E2" s="323"/>
      <c r="F2" s="323"/>
      <c r="G2" s="323"/>
      <c r="H2" s="323"/>
      <c r="I2" s="323"/>
      <c r="J2" s="324"/>
    </row>
    <row r="3" spans="1:12" s="78" customFormat="1" ht="12" customHeight="1" x14ac:dyDescent="0.25">
      <c r="A3" s="355"/>
      <c r="B3" s="358"/>
      <c r="C3" s="359"/>
      <c r="D3" s="323" t="s">
        <v>254</v>
      </c>
      <c r="E3" s="323"/>
      <c r="F3" s="323"/>
      <c r="G3" s="323"/>
      <c r="H3" s="323"/>
      <c r="I3" s="362" t="s">
        <v>255</v>
      </c>
      <c r="J3" s="363"/>
    </row>
    <row r="4" spans="1:12" s="60" customFormat="1" ht="12" customHeight="1" x14ac:dyDescent="0.25">
      <c r="A4" s="355"/>
      <c r="B4" s="358"/>
      <c r="C4" s="359"/>
      <c r="D4" s="323" t="s">
        <v>256</v>
      </c>
      <c r="E4" s="323" t="s">
        <v>257</v>
      </c>
      <c r="F4" s="323"/>
      <c r="G4" s="362" t="s">
        <v>258</v>
      </c>
      <c r="H4" s="362"/>
      <c r="I4" s="362"/>
      <c r="J4" s="363"/>
    </row>
    <row r="5" spans="1:12" s="60" customFormat="1" ht="12" customHeight="1" x14ac:dyDescent="0.25">
      <c r="A5" s="355"/>
      <c r="B5" s="360"/>
      <c r="C5" s="361"/>
      <c r="D5" s="323"/>
      <c r="E5" s="323"/>
      <c r="F5" s="323"/>
      <c r="G5" s="362"/>
      <c r="H5" s="362"/>
      <c r="I5" s="362"/>
      <c r="J5" s="363"/>
    </row>
    <row r="6" spans="1:12" s="79" customFormat="1" ht="22.95" customHeight="1" x14ac:dyDescent="0.2">
      <c r="A6" s="356"/>
      <c r="B6" s="234" t="s">
        <v>277</v>
      </c>
      <c r="C6" s="241" t="s">
        <v>259</v>
      </c>
      <c r="D6" s="323"/>
      <c r="E6" s="234" t="s">
        <v>276</v>
      </c>
      <c r="F6" s="241" t="s">
        <v>259</v>
      </c>
      <c r="G6" s="234" t="s">
        <v>276</v>
      </c>
      <c r="H6" s="241" t="s">
        <v>259</v>
      </c>
      <c r="I6" s="234" t="s">
        <v>276</v>
      </c>
      <c r="J6" s="242" t="s">
        <v>259</v>
      </c>
    </row>
    <row r="7" spans="1:12" s="56" customFormat="1" ht="19.95" customHeight="1" x14ac:dyDescent="0.2">
      <c r="A7" s="45" t="s">
        <v>99</v>
      </c>
      <c r="B7" s="46">
        <v>1980</v>
      </c>
      <c r="C7" s="46">
        <v>1469</v>
      </c>
      <c r="D7" s="46">
        <v>1337</v>
      </c>
      <c r="E7" s="46">
        <v>1226</v>
      </c>
      <c r="F7" s="46">
        <v>950</v>
      </c>
      <c r="G7" s="46">
        <v>111</v>
      </c>
      <c r="H7" s="46">
        <v>78</v>
      </c>
      <c r="I7" s="46">
        <v>643</v>
      </c>
      <c r="J7" s="46">
        <v>441</v>
      </c>
      <c r="K7" s="8"/>
      <c r="L7" s="148"/>
    </row>
    <row r="8" spans="1:12" s="56" customFormat="1" ht="12" customHeight="1" x14ac:dyDescent="0.2">
      <c r="A8" s="238" t="s">
        <v>135</v>
      </c>
      <c r="B8" s="20">
        <v>215</v>
      </c>
      <c r="C8" s="20">
        <v>160</v>
      </c>
      <c r="D8" s="20">
        <v>147</v>
      </c>
      <c r="E8" s="20">
        <v>142</v>
      </c>
      <c r="F8" s="20">
        <v>111</v>
      </c>
      <c r="G8" s="20">
        <v>5</v>
      </c>
      <c r="H8" s="20">
        <v>4</v>
      </c>
      <c r="I8" s="20">
        <v>68</v>
      </c>
      <c r="J8" s="20">
        <v>45</v>
      </c>
      <c r="K8" s="8"/>
      <c r="L8" s="8"/>
    </row>
    <row r="9" spans="1:12" s="56" customFormat="1" ht="12" customHeight="1" x14ac:dyDescent="0.2">
      <c r="A9" s="238" t="s">
        <v>136</v>
      </c>
      <c r="B9" s="20">
        <v>3</v>
      </c>
      <c r="C9" s="20">
        <v>3</v>
      </c>
      <c r="D9" s="20">
        <v>2</v>
      </c>
      <c r="E9" s="20">
        <v>0</v>
      </c>
      <c r="F9" s="20">
        <v>0</v>
      </c>
      <c r="G9" s="20">
        <v>2</v>
      </c>
      <c r="H9" s="20">
        <v>2</v>
      </c>
      <c r="I9" s="20">
        <v>1</v>
      </c>
      <c r="J9" s="20">
        <v>1</v>
      </c>
      <c r="K9" s="8"/>
      <c r="L9" s="8"/>
    </row>
    <row r="10" spans="1:12" s="56" customFormat="1" ht="12" customHeight="1" x14ac:dyDescent="0.2">
      <c r="A10" s="29" t="s">
        <v>265</v>
      </c>
      <c r="B10" s="20">
        <v>3</v>
      </c>
      <c r="C10" s="20">
        <v>2</v>
      </c>
      <c r="D10" s="20">
        <v>3</v>
      </c>
      <c r="E10" s="20">
        <v>3</v>
      </c>
      <c r="F10" s="20">
        <v>2</v>
      </c>
      <c r="G10" s="20">
        <v>0</v>
      </c>
      <c r="H10" s="20">
        <v>0</v>
      </c>
      <c r="I10" s="20">
        <v>0</v>
      </c>
      <c r="J10" s="20">
        <v>0</v>
      </c>
      <c r="K10" s="8"/>
      <c r="L10" s="8"/>
    </row>
    <row r="11" spans="1:12" s="83" customFormat="1" ht="12" customHeight="1" x14ac:dyDescent="0.2">
      <c r="A11" s="29" t="s">
        <v>266</v>
      </c>
      <c r="B11" s="20">
        <v>256</v>
      </c>
      <c r="C11" s="20">
        <v>191</v>
      </c>
      <c r="D11" s="20">
        <v>182</v>
      </c>
      <c r="E11" s="20">
        <v>178</v>
      </c>
      <c r="F11" s="20">
        <v>145</v>
      </c>
      <c r="G11" s="20">
        <v>4</v>
      </c>
      <c r="H11" s="20">
        <v>2</v>
      </c>
      <c r="I11" s="20">
        <v>74</v>
      </c>
      <c r="J11" s="20">
        <v>44</v>
      </c>
      <c r="K11" s="80"/>
      <c r="L11" s="80"/>
    </row>
    <row r="12" spans="1:12" s="83" customFormat="1" ht="12" customHeight="1" x14ac:dyDescent="0.2">
      <c r="A12" s="29" t="s">
        <v>267</v>
      </c>
      <c r="B12" s="20">
        <v>3</v>
      </c>
      <c r="C12" s="20">
        <v>2</v>
      </c>
      <c r="D12" s="20">
        <v>3</v>
      </c>
      <c r="E12" s="20">
        <v>3</v>
      </c>
      <c r="F12" s="20">
        <v>2</v>
      </c>
      <c r="G12" s="20">
        <v>0</v>
      </c>
      <c r="H12" s="20">
        <v>0</v>
      </c>
      <c r="I12" s="20">
        <v>0</v>
      </c>
      <c r="J12" s="20">
        <v>0</v>
      </c>
      <c r="K12" s="80"/>
      <c r="L12" s="80"/>
    </row>
    <row r="13" spans="1:12" s="83" customFormat="1" ht="12" customHeight="1" x14ac:dyDescent="0.2">
      <c r="A13" s="238" t="s">
        <v>78</v>
      </c>
      <c r="B13" s="20">
        <v>16</v>
      </c>
      <c r="C13" s="20">
        <v>16</v>
      </c>
      <c r="D13" s="20">
        <v>16</v>
      </c>
      <c r="E13" s="20">
        <v>16</v>
      </c>
      <c r="F13" s="20">
        <v>16</v>
      </c>
      <c r="G13" s="20">
        <v>0</v>
      </c>
      <c r="H13" s="20">
        <v>0</v>
      </c>
      <c r="I13" s="20">
        <v>0</v>
      </c>
      <c r="J13" s="20">
        <v>0</v>
      </c>
      <c r="K13" s="80"/>
      <c r="L13" s="80"/>
    </row>
    <row r="14" spans="1:12" s="83" customFormat="1" ht="12" customHeight="1" x14ac:dyDescent="0.2">
      <c r="A14" s="238" t="s">
        <v>137</v>
      </c>
      <c r="B14" s="20">
        <v>1484</v>
      </c>
      <c r="C14" s="20">
        <v>1095</v>
      </c>
      <c r="D14" s="20">
        <v>984</v>
      </c>
      <c r="E14" s="20">
        <v>884</v>
      </c>
      <c r="F14" s="20">
        <v>674</v>
      </c>
      <c r="G14" s="20">
        <v>100</v>
      </c>
      <c r="H14" s="20">
        <v>70</v>
      </c>
      <c r="I14" s="20">
        <v>500</v>
      </c>
      <c r="J14" s="20">
        <v>351</v>
      </c>
      <c r="K14" s="80"/>
      <c r="L14" s="80"/>
    </row>
    <row r="15" spans="1:12" s="83" customFormat="1" ht="12" customHeight="1" x14ac:dyDescent="0.25">
      <c r="A15" s="230" t="s">
        <v>264</v>
      </c>
      <c r="B15" s="18"/>
      <c r="C15" s="18"/>
      <c r="D15" s="18"/>
      <c r="E15" s="20"/>
      <c r="F15" s="20"/>
      <c r="G15" s="20"/>
      <c r="H15" s="81"/>
      <c r="I15" s="81"/>
      <c r="J15" s="81"/>
      <c r="K15" s="80"/>
      <c r="L15" s="80"/>
    </row>
    <row r="16" spans="1:12" s="83" customFormat="1" ht="12" customHeight="1" x14ac:dyDescent="0.2">
      <c r="A16" s="53" t="s">
        <v>108</v>
      </c>
      <c r="B16" s="46">
        <v>510</v>
      </c>
      <c r="C16" s="46">
        <v>338</v>
      </c>
      <c r="D16" s="46">
        <v>394</v>
      </c>
      <c r="E16" s="46">
        <v>365</v>
      </c>
      <c r="F16" s="46">
        <v>244</v>
      </c>
      <c r="G16" s="46">
        <v>29</v>
      </c>
      <c r="H16" s="46">
        <v>16</v>
      </c>
      <c r="I16" s="46">
        <v>116</v>
      </c>
      <c r="J16" s="46">
        <v>78</v>
      </c>
      <c r="K16" s="80"/>
      <c r="L16" s="80"/>
    </row>
    <row r="17" spans="1:12" s="56" customFormat="1" ht="12" customHeight="1" x14ac:dyDescent="0.2">
      <c r="A17" s="68" t="s">
        <v>268</v>
      </c>
      <c r="B17" s="20">
        <v>8</v>
      </c>
      <c r="C17" s="20">
        <v>7</v>
      </c>
      <c r="D17" s="20">
        <v>4</v>
      </c>
      <c r="E17" s="20">
        <v>4</v>
      </c>
      <c r="F17" s="20">
        <v>4</v>
      </c>
      <c r="G17" s="20">
        <v>0</v>
      </c>
      <c r="H17" s="20">
        <v>0</v>
      </c>
      <c r="I17" s="20">
        <v>4</v>
      </c>
      <c r="J17" s="20">
        <v>3</v>
      </c>
      <c r="K17" s="8"/>
      <c r="L17" s="8"/>
    </row>
    <row r="18" spans="1:12" s="56" customFormat="1" ht="12" customHeight="1" x14ac:dyDescent="0.2">
      <c r="A18" s="238" t="s">
        <v>80</v>
      </c>
      <c r="B18" s="20">
        <v>62</v>
      </c>
      <c r="C18" s="20">
        <v>53</v>
      </c>
      <c r="D18" s="20">
        <v>56</v>
      </c>
      <c r="E18" s="20">
        <v>51</v>
      </c>
      <c r="F18" s="20">
        <v>46</v>
      </c>
      <c r="G18" s="20">
        <v>5</v>
      </c>
      <c r="H18" s="20">
        <v>3</v>
      </c>
      <c r="I18" s="20">
        <v>6</v>
      </c>
      <c r="J18" s="20">
        <v>4</v>
      </c>
      <c r="K18" s="8"/>
      <c r="L18" s="8"/>
    </row>
    <row r="19" spans="1:12" s="56" customFormat="1" ht="12" customHeight="1" x14ac:dyDescent="0.2">
      <c r="A19" s="238" t="s">
        <v>77</v>
      </c>
      <c r="B19" s="20">
        <v>19</v>
      </c>
      <c r="C19" s="20">
        <v>19</v>
      </c>
      <c r="D19" s="20">
        <v>18</v>
      </c>
      <c r="E19" s="20">
        <v>18</v>
      </c>
      <c r="F19" s="20">
        <v>18</v>
      </c>
      <c r="G19" s="20">
        <v>0</v>
      </c>
      <c r="H19" s="20">
        <v>0</v>
      </c>
      <c r="I19" s="20">
        <v>1</v>
      </c>
      <c r="J19" s="20">
        <v>1</v>
      </c>
      <c r="K19" s="8"/>
      <c r="L19" s="8"/>
    </row>
    <row r="20" spans="1:12" s="56" customFormat="1" ht="12" customHeight="1" x14ac:dyDescent="0.2">
      <c r="A20" s="48" t="s">
        <v>245</v>
      </c>
      <c r="B20" s="20"/>
      <c r="C20" s="20"/>
      <c r="D20" s="20"/>
      <c r="E20" s="20"/>
      <c r="F20" s="20"/>
      <c r="G20" s="20"/>
      <c r="H20" s="20"/>
      <c r="I20" s="20"/>
      <c r="J20" s="20"/>
      <c r="K20" s="8"/>
      <c r="L20" s="8"/>
    </row>
    <row r="21" spans="1:12" s="56" customFormat="1" ht="12" customHeight="1" x14ac:dyDescent="0.2">
      <c r="A21" s="49" t="s">
        <v>244</v>
      </c>
      <c r="B21" s="20">
        <v>14</v>
      </c>
      <c r="C21" s="20">
        <v>13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14</v>
      </c>
      <c r="J21" s="20">
        <v>13</v>
      </c>
      <c r="K21" s="8"/>
      <c r="L21" s="8"/>
    </row>
    <row r="22" spans="1:12" s="56" customFormat="1" ht="12" customHeight="1" x14ac:dyDescent="0.2">
      <c r="A22" s="48" t="s">
        <v>245</v>
      </c>
      <c r="B22" s="20"/>
      <c r="C22" s="20"/>
      <c r="D22" s="20"/>
      <c r="E22" s="20"/>
      <c r="F22" s="20"/>
      <c r="G22" s="20"/>
      <c r="H22" s="20"/>
      <c r="I22" s="20"/>
      <c r="J22" s="20"/>
      <c r="K22" s="8"/>
      <c r="L22" s="8"/>
    </row>
    <row r="23" spans="1:12" s="56" customFormat="1" ht="12" customHeight="1" x14ac:dyDescent="0.2">
      <c r="A23" s="49" t="s">
        <v>246</v>
      </c>
      <c r="B23" s="20">
        <v>12</v>
      </c>
      <c r="C23" s="20">
        <v>10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12</v>
      </c>
      <c r="J23" s="20">
        <v>10</v>
      </c>
      <c r="K23" s="8"/>
      <c r="L23" s="8"/>
    </row>
    <row r="24" spans="1:12" s="56" customFormat="1" ht="12" customHeight="1" x14ac:dyDescent="0.2">
      <c r="A24" s="48" t="s">
        <v>111</v>
      </c>
      <c r="B24" s="20"/>
      <c r="C24" s="20"/>
      <c r="D24" s="20"/>
      <c r="K24" s="8"/>
      <c r="L24" s="8"/>
    </row>
    <row r="25" spans="1:12" s="56" customFormat="1" ht="12" customHeight="1" x14ac:dyDescent="0.2">
      <c r="A25" s="49" t="s">
        <v>112</v>
      </c>
      <c r="B25" s="20">
        <v>47</v>
      </c>
      <c r="C25" s="20">
        <v>38</v>
      </c>
      <c r="D25" s="20">
        <v>40</v>
      </c>
      <c r="E25" s="20">
        <v>35</v>
      </c>
      <c r="F25" s="20">
        <v>28</v>
      </c>
      <c r="G25" s="20">
        <v>5</v>
      </c>
      <c r="H25" s="20">
        <v>4</v>
      </c>
      <c r="I25" s="20">
        <v>7</v>
      </c>
      <c r="J25" s="20">
        <v>6</v>
      </c>
      <c r="K25" s="8"/>
      <c r="L25" s="8"/>
    </row>
    <row r="26" spans="1:12" s="56" customFormat="1" ht="12" customHeight="1" x14ac:dyDescent="0.2">
      <c r="A26" s="48" t="s">
        <v>111</v>
      </c>
      <c r="B26" s="20"/>
      <c r="C26" s="20"/>
      <c r="D26" s="20"/>
      <c r="K26" s="8"/>
      <c r="L26" s="8"/>
    </row>
    <row r="27" spans="1:12" s="56" customFormat="1" ht="12" customHeight="1" x14ac:dyDescent="0.2">
      <c r="A27" s="49" t="s">
        <v>113</v>
      </c>
      <c r="B27" s="20">
        <v>37</v>
      </c>
      <c r="C27" s="20">
        <v>25</v>
      </c>
      <c r="D27" s="20">
        <v>35</v>
      </c>
      <c r="E27" s="20">
        <v>34</v>
      </c>
      <c r="F27" s="20">
        <v>24</v>
      </c>
      <c r="G27" s="20">
        <v>1</v>
      </c>
      <c r="H27" s="20">
        <v>0</v>
      </c>
      <c r="I27" s="20">
        <v>2</v>
      </c>
      <c r="J27" s="20">
        <v>1</v>
      </c>
      <c r="K27" s="8"/>
      <c r="L27" s="8"/>
    </row>
    <row r="28" spans="1:12" s="56" customFormat="1" ht="12" customHeight="1" x14ac:dyDescent="0.2">
      <c r="A28" s="238" t="s">
        <v>79</v>
      </c>
      <c r="B28" s="20">
        <v>87</v>
      </c>
      <c r="C28" s="20">
        <v>34</v>
      </c>
      <c r="D28" s="20">
        <v>72</v>
      </c>
      <c r="E28" s="20">
        <v>60</v>
      </c>
      <c r="F28" s="20">
        <v>22</v>
      </c>
      <c r="G28" s="20">
        <v>12</v>
      </c>
      <c r="H28" s="20">
        <v>5</v>
      </c>
      <c r="I28" s="20">
        <v>15</v>
      </c>
      <c r="J28" s="20">
        <v>7</v>
      </c>
      <c r="K28" s="8"/>
      <c r="L28" s="8"/>
    </row>
    <row r="29" spans="1:12" s="56" customFormat="1" ht="12" customHeight="1" x14ac:dyDescent="0.2">
      <c r="A29" s="68" t="s">
        <v>269</v>
      </c>
      <c r="B29" s="20">
        <v>30</v>
      </c>
      <c r="C29" s="20">
        <v>24</v>
      </c>
      <c r="D29" s="20">
        <v>21</v>
      </c>
      <c r="E29" s="20">
        <v>20</v>
      </c>
      <c r="F29" s="20">
        <v>17</v>
      </c>
      <c r="G29" s="20">
        <v>1</v>
      </c>
      <c r="H29" s="20">
        <v>1</v>
      </c>
      <c r="I29" s="20">
        <v>9</v>
      </c>
      <c r="J29" s="20">
        <v>6</v>
      </c>
      <c r="K29" s="8"/>
      <c r="L29" s="8"/>
    </row>
    <row r="30" spans="1:12" s="56" customFormat="1" ht="12" customHeight="1" x14ac:dyDescent="0.2">
      <c r="A30" s="68" t="s">
        <v>274</v>
      </c>
      <c r="B30" s="20">
        <v>26</v>
      </c>
      <c r="C30" s="20">
        <v>21</v>
      </c>
      <c r="D30" s="20">
        <v>14</v>
      </c>
      <c r="E30" s="20">
        <v>14</v>
      </c>
      <c r="F30" s="20">
        <v>12</v>
      </c>
      <c r="G30" s="20">
        <v>0</v>
      </c>
      <c r="H30" s="20">
        <v>0</v>
      </c>
      <c r="I30" s="20">
        <v>12</v>
      </c>
      <c r="J30" s="20">
        <v>9</v>
      </c>
      <c r="K30" s="8"/>
      <c r="L30" s="8"/>
    </row>
    <row r="31" spans="1:12" s="56" customFormat="1" ht="12" customHeight="1" x14ac:dyDescent="0.2">
      <c r="A31" s="238" t="s">
        <v>81</v>
      </c>
      <c r="B31" s="20">
        <v>168</v>
      </c>
      <c r="C31" s="20">
        <v>94</v>
      </c>
      <c r="D31" s="20">
        <v>134</v>
      </c>
      <c r="E31" s="20">
        <v>129</v>
      </c>
      <c r="F31" s="20">
        <v>73</v>
      </c>
      <c r="G31" s="20">
        <v>5</v>
      </c>
      <c r="H31" s="20">
        <v>3</v>
      </c>
      <c r="I31" s="20">
        <v>34</v>
      </c>
      <c r="J31" s="20">
        <v>18</v>
      </c>
      <c r="K31" s="8"/>
      <c r="L31" s="8"/>
    </row>
    <row r="32" spans="1:12" s="56" customFormat="1" ht="12" customHeight="1" x14ac:dyDescent="0.2">
      <c r="A32" s="219" t="s">
        <v>59</v>
      </c>
      <c r="B32" s="46">
        <v>2490</v>
      </c>
      <c r="C32" s="46">
        <v>1807</v>
      </c>
      <c r="D32" s="46">
        <v>1731</v>
      </c>
      <c r="E32" s="46">
        <v>1591</v>
      </c>
      <c r="F32" s="46">
        <v>1194</v>
      </c>
      <c r="G32" s="46">
        <v>140</v>
      </c>
      <c r="H32" s="46">
        <v>94</v>
      </c>
      <c r="I32" s="46">
        <v>759</v>
      </c>
      <c r="J32" s="46">
        <v>519</v>
      </c>
      <c r="K32" s="8"/>
      <c r="L32" s="8"/>
    </row>
    <row r="33" spans="1:12" s="56" customFormat="1" ht="12" customHeight="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8"/>
      <c r="L33" s="8"/>
    </row>
    <row r="34" spans="1:12" s="56" customFormat="1" ht="12" customHeight="1" x14ac:dyDescent="0.2">
      <c r="A34" s="120"/>
      <c r="B34" s="81"/>
      <c r="C34" s="81"/>
      <c r="D34" s="81"/>
      <c r="E34" s="81"/>
      <c r="F34" s="81"/>
      <c r="G34" s="81"/>
      <c r="H34" s="81"/>
      <c r="I34" s="81"/>
      <c r="J34" s="8"/>
      <c r="K34" s="8"/>
      <c r="L34" s="8"/>
    </row>
    <row r="35" spans="1:12" s="56" customFormat="1" ht="12" customHeight="1" x14ac:dyDescent="0.2">
      <c r="A35" s="66"/>
      <c r="B35" s="81"/>
      <c r="C35" s="81"/>
      <c r="D35" s="81"/>
      <c r="E35" s="81"/>
      <c r="F35" s="81"/>
      <c r="G35" s="81"/>
      <c r="H35" s="81"/>
      <c r="I35" s="81"/>
      <c r="J35" s="8"/>
      <c r="K35" s="8"/>
      <c r="L35" s="8"/>
    </row>
    <row r="36" spans="1:12" s="56" customFormat="1" ht="12" customHeight="1" x14ac:dyDescent="0.25">
      <c r="A36" s="196"/>
      <c r="B36" s="81"/>
      <c r="C36" s="81"/>
      <c r="D36" s="81"/>
      <c r="E36" s="81"/>
      <c r="F36" s="81"/>
      <c r="G36" s="81"/>
      <c r="H36" s="81"/>
      <c r="I36" s="81"/>
      <c r="J36" s="8"/>
      <c r="K36" s="8"/>
      <c r="L36" s="8"/>
    </row>
    <row r="37" spans="1:12" s="56" customFormat="1" ht="12" customHeight="1" x14ac:dyDescent="0.25">
      <c r="A37" s="196"/>
      <c r="B37" s="81"/>
      <c r="C37" s="81"/>
      <c r="D37" s="81"/>
      <c r="E37" s="81"/>
      <c r="F37" s="81"/>
      <c r="G37" s="81"/>
      <c r="H37" s="81"/>
      <c r="I37" s="81"/>
      <c r="J37" s="8"/>
      <c r="K37" s="8"/>
      <c r="L37" s="8"/>
    </row>
    <row r="38" spans="1:12" s="56" customFormat="1" ht="12" customHeight="1" x14ac:dyDescent="0.2">
      <c r="A38" s="68"/>
      <c r="B38" s="81"/>
      <c r="C38" s="81"/>
      <c r="D38" s="81"/>
      <c r="E38" s="81"/>
      <c r="F38" s="81"/>
      <c r="G38" s="81"/>
      <c r="H38" s="81"/>
      <c r="I38" s="81"/>
      <c r="J38" s="8"/>
      <c r="K38" s="8"/>
      <c r="L38" s="8"/>
    </row>
    <row r="39" spans="1:12" s="83" customFormat="1" ht="12" customHeight="1" x14ac:dyDescent="0.2">
      <c r="A39" s="68"/>
      <c r="B39" s="81"/>
      <c r="C39" s="81"/>
      <c r="D39" s="81"/>
      <c r="E39" s="81"/>
      <c r="F39" s="81"/>
      <c r="G39" s="81"/>
      <c r="H39" s="81"/>
      <c r="I39" s="81"/>
      <c r="J39" s="8"/>
      <c r="K39" s="80"/>
      <c r="L39" s="80"/>
    </row>
    <row r="40" spans="1:12" s="85" customFormat="1" ht="12" customHeight="1" x14ac:dyDescent="0.2">
      <c r="A40" s="29"/>
      <c r="B40" s="81"/>
      <c r="C40" s="81"/>
      <c r="D40" s="81"/>
      <c r="E40" s="81"/>
      <c r="F40" s="81"/>
      <c r="G40" s="81"/>
      <c r="H40" s="81"/>
      <c r="I40" s="81"/>
      <c r="J40" s="82"/>
      <c r="K40" s="79"/>
      <c r="L40" s="79"/>
    </row>
    <row r="41" spans="1:12" s="85" customFormat="1" ht="12" customHeight="1" x14ac:dyDescent="0.2">
      <c r="A41" s="41"/>
      <c r="B41" s="301"/>
      <c r="C41" s="301"/>
      <c r="D41" s="301"/>
      <c r="E41" s="301"/>
      <c r="F41" s="301"/>
      <c r="G41" s="301"/>
      <c r="H41" s="301"/>
      <c r="I41" s="301"/>
      <c r="J41" s="84"/>
      <c r="K41" s="79"/>
      <c r="L41" s="79"/>
    </row>
    <row r="42" spans="1:12" ht="12" customHeight="1" x14ac:dyDescent="0.2">
      <c r="A42" s="43"/>
      <c r="B42" s="81"/>
      <c r="C42" s="81"/>
      <c r="D42" s="81"/>
      <c r="E42" s="81"/>
      <c r="F42" s="81"/>
      <c r="G42" s="81"/>
      <c r="H42" s="81"/>
      <c r="I42" s="81"/>
      <c r="J42" s="302"/>
      <c r="K42" s="60"/>
      <c r="L42" s="60"/>
    </row>
    <row r="43" spans="1:12" s="89" customFormat="1" ht="12.75" customHeight="1" x14ac:dyDescent="0.2">
      <c r="A43" s="43"/>
      <c r="B43" s="81"/>
      <c r="C43" s="81"/>
      <c r="D43" s="81"/>
      <c r="E43" s="81"/>
      <c r="F43" s="81"/>
      <c r="G43" s="81"/>
      <c r="H43" s="81"/>
      <c r="I43" s="81"/>
      <c r="J43" s="302"/>
      <c r="K43" s="88"/>
      <c r="L43" s="88"/>
    </row>
    <row r="44" spans="1:12" x14ac:dyDescent="0.2">
      <c r="A44" s="86"/>
      <c r="B44" s="86"/>
      <c r="C44" s="86"/>
      <c r="D44" s="86"/>
      <c r="E44" s="87"/>
      <c r="F44" s="86"/>
      <c r="G44" s="86"/>
      <c r="H44" s="86"/>
      <c r="I44" s="86"/>
      <c r="J44" s="62"/>
      <c r="K44" s="60"/>
      <c r="L44" s="60"/>
    </row>
    <row r="45" spans="1:12" x14ac:dyDescent="0.25">
      <c r="A45" s="159"/>
      <c r="B45" s="159"/>
      <c r="C45" s="159"/>
      <c r="D45" s="159"/>
      <c r="E45" s="159"/>
      <c r="F45" s="159"/>
      <c r="G45" s="159"/>
      <c r="H45" s="159"/>
      <c r="I45" s="159"/>
      <c r="J45" s="303"/>
      <c r="K45" s="60"/>
      <c r="L45" s="60"/>
    </row>
    <row r="46" spans="1:12" x14ac:dyDescent="0.2">
      <c r="A46" s="62"/>
      <c r="B46" s="62"/>
      <c r="C46" s="62"/>
      <c r="D46" s="62"/>
      <c r="E46" s="86"/>
      <c r="F46" s="62"/>
      <c r="G46" s="62"/>
      <c r="H46" s="62"/>
      <c r="I46" s="62"/>
      <c r="J46" s="62"/>
      <c r="K46" s="60"/>
      <c r="L46" s="60"/>
    </row>
    <row r="47" spans="1:12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0"/>
      <c r="L47" s="60"/>
    </row>
    <row r="48" spans="1:12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0"/>
      <c r="L48" s="60"/>
    </row>
    <row r="49" spans="1:12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0"/>
      <c r="L49" s="60"/>
    </row>
    <row r="50" spans="1:12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0"/>
      <c r="L50" s="60"/>
    </row>
    <row r="51" spans="1:12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0"/>
      <c r="L51" s="60"/>
    </row>
    <row r="52" spans="1:12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0"/>
      <c r="L52" s="60"/>
    </row>
    <row r="53" spans="1:12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0"/>
      <c r="L53" s="60"/>
    </row>
    <row r="54" spans="1:12" x14ac:dyDescent="0.2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0"/>
      <c r="L54" s="60"/>
    </row>
    <row r="55" spans="1:12" x14ac:dyDescent="0.2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0"/>
      <c r="L55" s="60"/>
    </row>
    <row r="56" spans="1:12" x14ac:dyDescent="0.2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0"/>
      <c r="L56" s="60"/>
    </row>
    <row r="57" spans="1:12" x14ac:dyDescent="0.2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0"/>
      <c r="L57" s="60"/>
    </row>
    <row r="58" spans="1:12" x14ac:dyDescent="0.2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0"/>
      <c r="L58" s="60"/>
    </row>
    <row r="59" spans="1:12" x14ac:dyDescent="0.2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0"/>
      <c r="L59" s="60"/>
    </row>
    <row r="60" spans="1:12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0"/>
      <c r="L60" s="60"/>
    </row>
    <row r="61" spans="1:12" x14ac:dyDescent="0.2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0"/>
      <c r="L61" s="60"/>
    </row>
    <row r="62" spans="1:12" x14ac:dyDescent="0.2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0"/>
      <c r="L62" s="60"/>
    </row>
    <row r="63" spans="1:12" x14ac:dyDescent="0.2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0"/>
      <c r="L63" s="60"/>
    </row>
    <row r="64" spans="1:12" x14ac:dyDescent="0.2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0"/>
      <c r="L64" s="60"/>
    </row>
    <row r="65" spans="1:12" x14ac:dyDescent="0.2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0"/>
      <c r="L65" s="60"/>
    </row>
    <row r="66" spans="1:12" x14ac:dyDescent="0.2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0"/>
      <c r="L66" s="60"/>
    </row>
    <row r="67" spans="1:12" x14ac:dyDescent="0.2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0"/>
      <c r="L67" s="60"/>
    </row>
    <row r="68" spans="1:12" x14ac:dyDescent="0.2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0"/>
      <c r="L68" s="60"/>
    </row>
    <row r="69" spans="1:12" x14ac:dyDescent="0.2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0"/>
      <c r="L69" s="60"/>
    </row>
    <row r="70" spans="1:12" x14ac:dyDescent="0.2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0"/>
      <c r="L70" s="60"/>
    </row>
    <row r="71" spans="1:12" x14ac:dyDescent="0.2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0"/>
      <c r="L71" s="60"/>
    </row>
    <row r="72" spans="1:12" x14ac:dyDescent="0.2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0"/>
      <c r="L72" s="60"/>
    </row>
    <row r="73" spans="1:12" x14ac:dyDescent="0.2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0"/>
      <c r="L73" s="60"/>
    </row>
    <row r="74" spans="1:12" x14ac:dyDescent="0.2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0"/>
      <c r="L74" s="60"/>
    </row>
    <row r="75" spans="1:12" x14ac:dyDescent="0.2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0"/>
      <c r="L75" s="60"/>
    </row>
    <row r="76" spans="1:12" x14ac:dyDescent="0.2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0"/>
      <c r="L76" s="60"/>
    </row>
    <row r="77" spans="1:12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0"/>
      <c r="L77" s="60"/>
    </row>
    <row r="78" spans="1:12" x14ac:dyDescent="0.2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0"/>
      <c r="L78" s="60"/>
    </row>
    <row r="79" spans="1:12" x14ac:dyDescent="0.2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0"/>
      <c r="L79" s="60"/>
    </row>
    <row r="80" spans="1:12" x14ac:dyDescent="0.25">
      <c r="A80" s="60"/>
      <c r="B80" s="62"/>
      <c r="C80" s="62"/>
      <c r="D80" s="62"/>
      <c r="E80" s="62"/>
      <c r="F80" s="62"/>
      <c r="G80" s="62"/>
      <c r="H80" s="62"/>
      <c r="I80" s="62"/>
      <c r="J80" s="62"/>
      <c r="K80" s="60"/>
      <c r="L80" s="60"/>
    </row>
    <row r="81" spans="1:12" x14ac:dyDescent="0.25">
      <c r="A81" s="60"/>
      <c r="B81" s="62"/>
      <c r="C81" s="62"/>
      <c r="D81" s="62"/>
      <c r="E81" s="62"/>
      <c r="F81" s="62"/>
      <c r="G81" s="62"/>
      <c r="H81" s="62"/>
      <c r="I81" s="62"/>
      <c r="J81" s="62"/>
      <c r="K81" s="60"/>
      <c r="L81" s="60"/>
    </row>
    <row r="82" spans="1:12" x14ac:dyDescent="0.25">
      <c r="A82" s="60"/>
      <c r="B82" s="62"/>
      <c r="C82" s="62"/>
      <c r="D82" s="62"/>
      <c r="E82" s="62"/>
      <c r="F82" s="62"/>
      <c r="G82" s="62"/>
      <c r="H82" s="62"/>
      <c r="I82" s="62"/>
      <c r="J82" s="62"/>
      <c r="K82" s="60"/>
      <c r="L82" s="60"/>
    </row>
    <row r="83" spans="1:12" x14ac:dyDescent="0.25">
      <c r="A83" s="60"/>
      <c r="B83" s="62"/>
      <c r="C83" s="62"/>
      <c r="D83" s="62"/>
      <c r="E83" s="62"/>
      <c r="F83" s="62"/>
      <c r="G83" s="62"/>
      <c r="H83" s="62"/>
      <c r="I83" s="62"/>
      <c r="J83" s="62"/>
      <c r="K83" s="60"/>
      <c r="L83" s="60"/>
    </row>
    <row r="84" spans="1:12" x14ac:dyDescent="0.25">
      <c r="A84" s="60"/>
      <c r="B84" s="62"/>
      <c r="C84" s="62"/>
      <c r="D84" s="62"/>
      <c r="E84" s="62"/>
      <c r="F84" s="62"/>
      <c r="G84" s="62"/>
      <c r="H84" s="62"/>
      <c r="I84" s="62"/>
      <c r="J84" s="62"/>
      <c r="K84" s="60"/>
      <c r="L84" s="60"/>
    </row>
    <row r="85" spans="1:12" x14ac:dyDescent="0.25">
      <c r="A85" s="60"/>
      <c r="B85" s="62"/>
      <c r="C85" s="62"/>
      <c r="D85" s="62"/>
      <c r="E85" s="62"/>
      <c r="F85" s="62"/>
      <c r="G85" s="62"/>
      <c r="H85" s="62"/>
      <c r="I85" s="62"/>
      <c r="J85" s="62"/>
      <c r="K85" s="60"/>
      <c r="L85" s="60"/>
    </row>
    <row r="86" spans="1:12" x14ac:dyDescent="0.25">
      <c r="A86" s="60"/>
      <c r="B86" s="62"/>
      <c r="C86" s="62"/>
      <c r="D86" s="62"/>
      <c r="E86" s="62"/>
      <c r="F86" s="62"/>
      <c r="G86" s="62"/>
      <c r="H86" s="62"/>
      <c r="I86" s="62"/>
      <c r="J86" s="62"/>
      <c r="K86" s="60"/>
      <c r="L86" s="60"/>
    </row>
    <row r="87" spans="1:12" ht="8.1" customHeight="1" x14ac:dyDescent="0.25">
      <c r="A87" s="60"/>
      <c r="B87" s="62"/>
      <c r="C87" s="62"/>
      <c r="D87" s="62"/>
      <c r="E87" s="62"/>
      <c r="F87" s="62"/>
      <c r="G87" s="62"/>
      <c r="H87" s="62"/>
      <c r="I87" s="62"/>
      <c r="J87" s="62"/>
      <c r="K87" s="60"/>
      <c r="L87" s="60"/>
    </row>
    <row r="88" spans="1:12" ht="8.1" customHeight="1" x14ac:dyDescent="0.25">
      <c r="A88" s="60"/>
      <c r="B88" s="62"/>
      <c r="C88" s="62"/>
      <c r="D88" s="62"/>
      <c r="E88" s="62"/>
      <c r="F88" s="62"/>
      <c r="G88" s="62"/>
      <c r="H88" s="62"/>
      <c r="I88" s="62"/>
      <c r="J88" s="62"/>
      <c r="K88" s="60"/>
      <c r="L88" s="60"/>
    </row>
    <row r="89" spans="1:12" ht="8.1" customHeight="1" x14ac:dyDescent="0.25">
      <c r="A89" s="60"/>
      <c r="B89" s="62"/>
      <c r="C89" s="62"/>
      <c r="D89" s="62"/>
      <c r="E89" s="62"/>
      <c r="F89" s="62"/>
      <c r="G89" s="62"/>
      <c r="H89" s="62"/>
      <c r="I89" s="62"/>
      <c r="J89" s="62"/>
      <c r="K89" s="60"/>
      <c r="L89" s="60"/>
    </row>
    <row r="90" spans="1:12" ht="8.1" customHeight="1" x14ac:dyDescent="0.25">
      <c r="A90" s="60"/>
      <c r="B90" s="62"/>
      <c r="C90" s="62"/>
      <c r="D90" s="62"/>
      <c r="E90" s="62"/>
      <c r="F90" s="62"/>
      <c r="G90" s="62"/>
      <c r="H90" s="62"/>
      <c r="I90" s="62"/>
      <c r="J90" s="62"/>
      <c r="K90" s="60"/>
      <c r="L90" s="60"/>
    </row>
    <row r="91" spans="1:12" ht="8.1" customHeight="1" x14ac:dyDescent="0.25">
      <c r="A91" s="60"/>
      <c r="B91" s="62"/>
      <c r="C91" s="62"/>
      <c r="D91" s="62"/>
      <c r="E91" s="62"/>
      <c r="F91" s="62"/>
      <c r="G91" s="62"/>
      <c r="H91" s="62"/>
      <c r="I91" s="62"/>
      <c r="J91" s="62"/>
      <c r="K91" s="60"/>
      <c r="L91" s="60"/>
    </row>
    <row r="92" spans="1:12" ht="8.1" customHeight="1" x14ac:dyDescent="0.25">
      <c r="A92" s="60"/>
      <c r="B92" s="62"/>
      <c r="C92" s="62"/>
      <c r="D92" s="62"/>
      <c r="E92" s="62"/>
      <c r="F92" s="62"/>
      <c r="G92" s="62"/>
      <c r="H92" s="62"/>
      <c r="I92" s="62"/>
      <c r="J92" s="62"/>
      <c r="K92" s="60"/>
      <c r="L92" s="60"/>
    </row>
    <row r="93" spans="1:12" ht="8.1" customHeight="1" x14ac:dyDescent="0.25">
      <c r="A93" s="60"/>
      <c r="B93" s="62"/>
      <c r="C93" s="62"/>
      <c r="D93" s="62"/>
      <c r="E93" s="62"/>
      <c r="F93" s="62"/>
      <c r="G93" s="62"/>
      <c r="H93" s="62"/>
      <c r="I93" s="62"/>
      <c r="J93" s="62"/>
      <c r="K93" s="60"/>
      <c r="L93" s="60"/>
    </row>
    <row r="94" spans="1:12" ht="8.1" customHeight="1" x14ac:dyDescent="0.25">
      <c r="A94" s="60"/>
      <c r="B94" s="62"/>
      <c r="C94" s="62"/>
      <c r="D94" s="62"/>
      <c r="E94" s="62"/>
      <c r="F94" s="62"/>
      <c r="G94" s="62"/>
      <c r="H94" s="62"/>
      <c r="I94" s="62"/>
      <c r="J94" s="62"/>
      <c r="K94" s="60"/>
      <c r="L94" s="60"/>
    </row>
    <row r="95" spans="1:12" ht="8.1" customHeight="1" x14ac:dyDescent="0.25">
      <c r="A95" s="60"/>
      <c r="B95" s="62"/>
      <c r="C95" s="62"/>
      <c r="D95" s="62"/>
      <c r="E95" s="62"/>
      <c r="F95" s="62"/>
      <c r="G95" s="62"/>
      <c r="H95" s="62"/>
      <c r="I95" s="62"/>
      <c r="J95" s="62"/>
      <c r="K95" s="60"/>
      <c r="L95" s="60"/>
    </row>
    <row r="96" spans="1:12" ht="8.1" customHeight="1" x14ac:dyDescent="0.25">
      <c r="A96" s="60"/>
      <c r="B96" s="62"/>
      <c r="C96" s="62"/>
      <c r="D96" s="62"/>
      <c r="E96" s="62"/>
      <c r="F96" s="62"/>
      <c r="G96" s="62"/>
      <c r="H96" s="62"/>
      <c r="I96" s="62"/>
      <c r="J96" s="62"/>
      <c r="K96" s="60"/>
      <c r="L96" s="60"/>
    </row>
    <row r="97" spans="1:12" ht="8.1" customHeight="1" x14ac:dyDescent="0.25">
      <c r="A97" s="60"/>
      <c r="B97" s="62"/>
      <c r="C97" s="62"/>
      <c r="D97" s="62"/>
      <c r="E97" s="62"/>
      <c r="F97" s="62"/>
      <c r="G97" s="62"/>
      <c r="H97" s="62"/>
      <c r="I97" s="62"/>
      <c r="J97" s="62"/>
      <c r="K97" s="60"/>
      <c r="L97" s="60"/>
    </row>
    <row r="98" spans="1:12" ht="8.1" customHeight="1" x14ac:dyDescent="0.25">
      <c r="A98" s="60"/>
      <c r="B98" s="62"/>
      <c r="C98" s="62"/>
      <c r="D98" s="62"/>
      <c r="E98" s="62"/>
      <c r="F98" s="62"/>
      <c r="G98" s="62"/>
      <c r="H98" s="62"/>
      <c r="I98" s="62"/>
      <c r="J98" s="62"/>
      <c r="K98" s="60"/>
      <c r="L98" s="60"/>
    </row>
    <row r="99" spans="1:12" ht="8.1" customHeight="1" x14ac:dyDescent="0.25">
      <c r="A99" s="60"/>
      <c r="B99" s="62"/>
      <c r="C99" s="62"/>
      <c r="D99" s="62"/>
      <c r="E99" s="62"/>
      <c r="F99" s="62"/>
      <c r="G99" s="62"/>
      <c r="H99" s="62"/>
      <c r="I99" s="62"/>
      <c r="J99" s="62"/>
      <c r="K99" s="60"/>
      <c r="L99" s="60"/>
    </row>
    <row r="100" spans="1:12" ht="8.1" customHeight="1" x14ac:dyDescent="0.25">
      <c r="A100" s="60"/>
      <c r="B100" s="62"/>
      <c r="C100" s="62"/>
      <c r="D100" s="62"/>
      <c r="E100" s="62"/>
      <c r="F100" s="62"/>
      <c r="G100" s="62"/>
      <c r="H100" s="62"/>
      <c r="I100" s="62"/>
      <c r="J100" s="62"/>
      <c r="K100" s="60"/>
      <c r="L100" s="60"/>
    </row>
    <row r="101" spans="1:12" ht="8.1" customHeight="1" x14ac:dyDescent="0.25">
      <c r="A101" s="60"/>
      <c r="B101" s="62"/>
      <c r="C101" s="62"/>
      <c r="D101" s="62"/>
      <c r="E101" s="62"/>
      <c r="F101" s="62"/>
      <c r="G101" s="62"/>
      <c r="H101" s="62"/>
      <c r="I101" s="62"/>
      <c r="J101" s="62"/>
      <c r="K101" s="60"/>
      <c r="L101" s="60"/>
    </row>
    <row r="102" spans="1:12" ht="8.1" customHeight="1" x14ac:dyDescent="0.25">
      <c r="A102" s="60"/>
      <c r="B102" s="62"/>
      <c r="C102" s="62"/>
      <c r="D102" s="62"/>
      <c r="E102" s="62"/>
      <c r="F102" s="62"/>
      <c r="G102" s="62"/>
      <c r="H102" s="62"/>
      <c r="I102" s="62"/>
      <c r="J102" s="62"/>
      <c r="K102" s="60"/>
      <c r="L102" s="60"/>
    </row>
    <row r="103" spans="1:12" ht="8.1" customHeight="1" x14ac:dyDescent="0.25">
      <c r="A103" s="60"/>
      <c r="B103" s="62"/>
      <c r="C103" s="62"/>
      <c r="D103" s="62"/>
      <c r="E103" s="62"/>
      <c r="F103" s="62"/>
      <c r="G103" s="62"/>
      <c r="H103" s="62"/>
      <c r="I103" s="62"/>
      <c r="J103" s="62"/>
      <c r="K103" s="60"/>
      <c r="L103" s="60"/>
    </row>
    <row r="104" spans="1:12" ht="8.1" customHeight="1" x14ac:dyDescent="0.25">
      <c r="A104" s="60"/>
      <c r="B104" s="62"/>
      <c r="C104" s="62"/>
      <c r="D104" s="62"/>
      <c r="E104" s="62"/>
      <c r="F104" s="62"/>
      <c r="G104" s="62"/>
      <c r="H104" s="62"/>
      <c r="I104" s="62"/>
      <c r="J104" s="62"/>
      <c r="K104" s="60"/>
      <c r="L104" s="60"/>
    </row>
    <row r="105" spans="1:12" ht="8.1" customHeight="1" x14ac:dyDescent="0.25">
      <c r="A105" s="60"/>
      <c r="B105" s="62"/>
      <c r="C105" s="62"/>
      <c r="D105" s="62"/>
      <c r="E105" s="62"/>
      <c r="F105" s="62"/>
      <c r="G105" s="62"/>
      <c r="H105" s="62"/>
      <c r="I105" s="62"/>
      <c r="J105" s="62"/>
      <c r="K105" s="60"/>
      <c r="L105" s="60"/>
    </row>
    <row r="106" spans="1:12" ht="8.1" customHeight="1" x14ac:dyDescent="0.25">
      <c r="A106" s="60"/>
      <c r="B106" s="62"/>
      <c r="C106" s="62"/>
      <c r="D106" s="62"/>
      <c r="E106" s="62"/>
      <c r="F106" s="62"/>
      <c r="G106" s="62"/>
      <c r="H106" s="62"/>
      <c r="I106" s="62"/>
      <c r="J106" s="62"/>
      <c r="K106" s="60"/>
      <c r="L106" s="60"/>
    </row>
    <row r="107" spans="1:12" ht="8.1" customHeight="1" x14ac:dyDescent="0.25">
      <c r="A107" s="60"/>
      <c r="B107" s="62"/>
      <c r="C107" s="62"/>
      <c r="D107" s="62"/>
      <c r="E107" s="62"/>
      <c r="F107" s="62"/>
      <c r="G107" s="62"/>
      <c r="H107" s="62"/>
      <c r="I107" s="62"/>
      <c r="J107" s="62"/>
      <c r="K107" s="60"/>
      <c r="L107" s="60"/>
    </row>
    <row r="108" spans="1:12" ht="8.1" customHeight="1" x14ac:dyDescent="0.25">
      <c r="A108" s="60"/>
      <c r="B108" s="62"/>
      <c r="C108" s="62"/>
      <c r="D108" s="62"/>
      <c r="E108" s="62"/>
      <c r="F108" s="62"/>
      <c r="G108" s="62"/>
      <c r="H108" s="62"/>
      <c r="I108" s="62"/>
      <c r="J108" s="62"/>
      <c r="K108" s="60"/>
      <c r="L108" s="60"/>
    </row>
    <row r="109" spans="1:12" x14ac:dyDescent="0.25">
      <c r="A109" s="60"/>
      <c r="B109" s="62"/>
      <c r="C109" s="62"/>
      <c r="D109" s="62"/>
      <c r="E109" s="62"/>
      <c r="F109" s="62"/>
      <c r="G109" s="62"/>
      <c r="H109" s="62"/>
      <c r="I109" s="62"/>
      <c r="J109" s="62"/>
    </row>
    <row r="110" spans="1:12" x14ac:dyDescent="0.25">
      <c r="A110" s="60"/>
      <c r="B110" s="62"/>
      <c r="C110" s="62"/>
      <c r="D110" s="62"/>
      <c r="E110" s="62"/>
      <c r="F110" s="62"/>
      <c r="G110" s="62"/>
      <c r="H110" s="62"/>
      <c r="I110" s="62"/>
      <c r="J110" s="62"/>
    </row>
  </sheetData>
  <mergeCells count="9">
    <mergeCell ref="A1:J1"/>
    <mergeCell ref="A2:A6"/>
    <mergeCell ref="B2:C5"/>
    <mergeCell ref="D2:J2"/>
    <mergeCell ref="D3:H3"/>
    <mergeCell ref="I3:J5"/>
    <mergeCell ref="D4:D6"/>
    <mergeCell ref="E4:F5"/>
    <mergeCell ref="G4:H5"/>
  </mergeCells>
  <hyperlinks>
    <hyperlink ref="A1:I1" location="Inhaltsverzeichnis!A29" display="Inhaltsverzeichnis!A29" xr:uid="{3E0A4C29-7DAB-4275-B75B-DFB157400D3A}"/>
    <hyperlink ref="A1:J1" location="Inhaltsverzeichnis!A30" display="Inhaltsverzeichnis!A30" xr:uid="{BC463F02-50EB-44BE-A1CA-4B3CB4C2E2FD}"/>
  </hyperlinks>
  <pageMargins left="0.59055118110236227" right="0.59055118110236227" top="0.78740157480314965" bottom="0.59055118110236227" header="0.31496062992125984" footer="0.23622047244094491"/>
  <pageSetup paperSize="9" scale="97" firstPageNumber="10" fitToWidth="4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rowBreaks count="1" manualBreakCount="1">
    <brk id="68" max="16383" man="1"/>
  </row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4BA88-DEE8-4695-849F-19A76539BD06}">
  <sheetPr codeName="Tabelle11"/>
  <dimension ref="A1:H51"/>
  <sheetViews>
    <sheetView showGridLines="0" zoomScaleNormal="100" zoomScaleSheetLayoutView="100" workbookViewId="0">
      <selection sqref="A1:D1"/>
    </sheetView>
  </sheetViews>
  <sheetFormatPr baseColWidth="10" defaultColWidth="11.33203125" defaultRowHeight="10.199999999999999" x14ac:dyDescent="0.25"/>
  <cols>
    <col min="1" max="1" width="43" style="59" customWidth="1"/>
    <col min="2" max="4" width="10.33203125" style="61" customWidth="1"/>
    <col min="5" max="6" width="6.33203125" style="61" customWidth="1"/>
    <col min="7" max="8" width="6.33203125" style="59" customWidth="1"/>
    <col min="9" max="16384" width="11.33203125" style="59"/>
  </cols>
  <sheetData>
    <row r="1" spans="1:8" s="58" customFormat="1" ht="37.5" customHeight="1" x14ac:dyDescent="0.25">
      <c r="A1" s="353" t="s">
        <v>302</v>
      </c>
      <c r="B1" s="353"/>
      <c r="C1" s="353"/>
      <c r="D1" s="353"/>
      <c r="E1" s="304"/>
      <c r="F1" s="304"/>
      <c r="G1" s="163"/>
      <c r="H1" s="163"/>
    </row>
    <row r="2" spans="1:8" s="60" customFormat="1" ht="15" customHeight="1" x14ac:dyDescent="0.25">
      <c r="A2" s="364" t="s">
        <v>252</v>
      </c>
      <c r="B2" s="365" t="s">
        <v>59</v>
      </c>
      <c r="C2" s="365" t="s">
        <v>118</v>
      </c>
      <c r="D2" s="366"/>
      <c r="E2" s="167"/>
      <c r="F2" s="167"/>
      <c r="G2" s="167"/>
      <c r="H2" s="167"/>
    </row>
    <row r="3" spans="1:8" s="60" customFormat="1" ht="15" customHeight="1" x14ac:dyDescent="0.25">
      <c r="A3" s="364"/>
      <c r="B3" s="365"/>
      <c r="C3" s="243" t="s">
        <v>57</v>
      </c>
      <c r="D3" s="244" t="s">
        <v>58</v>
      </c>
      <c r="E3" s="167"/>
      <c r="F3" s="167"/>
      <c r="G3" s="167"/>
      <c r="H3" s="168"/>
    </row>
    <row r="4" spans="1:8" s="60" customFormat="1" ht="19.95" customHeight="1" x14ac:dyDescent="0.2">
      <c r="A4" s="169" t="s">
        <v>47</v>
      </c>
      <c r="B4" s="170">
        <v>303</v>
      </c>
      <c r="C4" s="170">
        <v>57</v>
      </c>
      <c r="D4" s="170">
        <v>246</v>
      </c>
      <c r="E4" s="167"/>
      <c r="F4" s="168"/>
      <c r="G4" s="168"/>
      <c r="H4" s="168"/>
    </row>
    <row r="5" spans="1:8" s="60" customFormat="1" ht="11.85" customHeight="1" x14ac:dyDescent="0.2">
      <c r="A5" s="171" t="s">
        <v>0</v>
      </c>
      <c r="B5" s="170"/>
      <c r="C5" s="170"/>
      <c r="D5" s="170"/>
      <c r="E5" s="164"/>
      <c r="F5" s="154"/>
      <c r="G5" s="164"/>
      <c r="H5" s="164"/>
    </row>
    <row r="6" spans="1:8" ht="11.85" customHeight="1" x14ac:dyDescent="0.2">
      <c r="A6" s="172" t="s">
        <v>300</v>
      </c>
      <c r="B6" s="170">
        <v>20</v>
      </c>
      <c r="C6" s="170">
        <v>5</v>
      </c>
      <c r="D6" s="170">
        <v>15</v>
      </c>
      <c r="E6" s="161"/>
      <c r="F6" s="161"/>
      <c r="G6" s="161"/>
      <c r="H6" s="161"/>
    </row>
    <row r="7" spans="1:8" s="90" customFormat="1" ht="11.85" customHeight="1" x14ac:dyDescent="0.2">
      <c r="A7" s="172" t="s">
        <v>48</v>
      </c>
      <c r="B7" s="170">
        <v>106</v>
      </c>
      <c r="C7" s="170">
        <v>13</v>
      </c>
      <c r="D7" s="170">
        <v>93</v>
      </c>
      <c r="E7" s="301"/>
      <c r="F7" s="301"/>
      <c r="G7" s="118"/>
      <c r="H7" s="118"/>
    </row>
    <row r="8" spans="1:8" s="90" customFormat="1" ht="11.85" customHeight="1" x14ac:dyDescent="0.2">
      <c r="A8" s="172" t="s">
        <v>50</v>
      </c>
      <c r="B8" s="170">
        <v>36</v>
      </c>
      <c r="C8" s="170">
        <v>10</v>
      </c>
      <c r="D8" s="170">
        <v>26</v>
      </c>
      <c r="E8" s="301"/>
      <c r="F8" s="301"/>
      <c r="G8" s="118"/>
      <c r="H8" s="118"/>
    </row>
    <row r="9" spans="1:8" s="90" customFormat="1" ht="11.85" customHeight="1" x14ac:dyDescent="0.2">
      <c r="A9" s="172" t="s">
        <v>49</v>
      </c>
      <c r="B9" s="170">
        <v>70</v>
      </c>
      <c r="C9" s="170">
        <v>9</v>
      </c>
      <c r="D9" s="170">
        <v>61</v>
      </c>
      <c r="E9" s="301"/>
      <c r="F9" s="301"/>
      <c r="G9" s="118"/>
      <c r="H9" s="118"/>
    </row>
    <row r="10" spans="1:8" s="91" customFormat="1" ht="15.6" customHeight="1" x14ac:dyDescent="0.2">
      <c r="A10" s="169" t="s">
        <v>44</v>
      </c>
      <c r="B10" s="170">
        <v>260</v>
      </c>
      <c r="C10" s="170">
        <v>118</v>
      </c>
      <c r="D10" s="170">
        <v>142</v>
      </c>
      <c r="E10" s="81"/>
      <c r="F10" s="81"/>
      <c r="G10" s="117"/>
      <c r="H10" s="117"/>
    </row>
    <row r="11" spans="1:8" s="91" customFormat="1" ht="11.85" customHeight="1" x14ac:dyDescent="0.2">
      <c r="A11" s="171" t="s">
        <v>0</v>
      </c>
      <c r="B11" s="170"/>
      <c r="C11" s="170"/>
      <c r="D11" s="170"/>
      <c r="E11" s="81"/>
      <c r="F11" s="81"/>
      <c r="G11" s="117"/>
      <c r="H11" s="117"/>
    </row>
    <row r="12" spans="1:8" s="90" customFormat="1" ht="11.85" customHeight="1" x14ac:dyDescent="0.2">
      <c r="A12" s="172" t="s">
        <v>52</v>
      </c>
      <c r="B12" s="170">
        <v>67</v>
      </c>
      <c r="C12" s="170">
        <v>29</v>
      </c>
      <c r="D12" s="170">
        <v>38</v>
      </c>
      <c r="E12" s="305"/>
      <c r="F12" s="305"/>
      <c r="G12" s="119"/>
      <c r="H12" s="119"/>
    </row>
    <row r="13" spans="1:8" s="90" customFormat="1" ht="11.85" customHeight="1" x14ac:dyDescent="0.2">
      <c r="A13" s="172" t="s">
        <v>53</v>
      </c>
      <c r="B13" s="170">
        <v>30</v>
      </c>
      <c r="C13" s="170">
        <v>7</v>
      </c>
      <c r="D13" s="170">
        <v>23</v>
      </c>
      <c r="E13" s="306"/>
      <c r="F13" s="301"/>
      <c r="G13" s="118"/>
      <c r="H13" s="118"/>
    </row>
    <row r="14" spans="1:8" s="90" customFormat="1" ht="11.85" customHeight="1" x14ac:dyDescent="0.2">
      <c r="A14" s="172" t="s">
        <v>51</v>
      </c>
      <c r="B14" s="170">
        <v>76</v>
      </c>
      <c r="C14" s="170">
        <v>41</v>
      </c>
      <c r="D14" s="170">
        <v>35</v>
      </c>
      <c r="E14" s="306"/>
      <c r="F14" s="301"/>
      <c r="G14" s="118"/>
      <c r="H14" s="118"/>
    </row>
    <row r="15" spans="1:8" s="90" customFormat="1" ht="11.85" customHeight="1" x14ac:dyDescent="0.2">
      <c r="A15" s="172" t="s">
        <v>301</v>
      </c>
      <c r="B15" s="170">
        <v>13</v>
      </c>
      <c r="C15" s="170">
        <v>5</v>
      </c>
      <c r="D15" s="170">
        <v>8</v>
      </c>
      <c r="E15" s="306"/>
      <c r="F15" s="301"/>
      <c r="G15" s="118"/>
      <c r="H15" s="118"/>
    </row>
    <row r="16" spans="1:8" s="91" customFormat="1" ht="15.6" customHeight="1" x14ac:dyDescent="0.2">
      <c r="A16" s="169" t="s">
        <v>45</v>
      </c>
      <c r="B16" s="170">
        <v>16</v>
      </c>
      <c r="C16" s="170">
        <v>2</v>
      </c>
      <c r="D16" s="170">
        <v>14</v>
      </c>
      <c r="E16" s="81"/>
      <c r="F16" s="81"/>
      <c r="G16" s="117"/>
      <c r="H16" s="117"/>
    </row>
    <row r="17" spans="1:8" s="91" customFormat="1" ht="15.6" customHeight="1" x14ac:dyDescent="0.2">
      <c r="A17" s="169" t="s">
        <v>46</v>
      </c>
      <c r="B17" s="170">
        <v>518</v>
      </c>
      <c r="C17" s="170">
        <v>180</v>
      </c>
      <c r="D17" s="170">
        <v>338</v>
      </c>
      <c r="E17" s="81"/>
      <c r="F17" s="81"/>
      <c r="G17" s="117"/>
      <c r="H17" s="117"/>
    </row>
    <row r="18" spans="1:8" s="91" customFormat="1" ht="11.85" customHeight="1" x14ac:dyDescent="0.2">
      <c r="A18" s="171" t="s">
        <v>0</v>
      </c>
      <c r="B18" s="170"/>
      <c r="C18" s="170"/>
      <c r="D18" s="170"/>
      <c r="E18" s="81"/>
      <c r="F18" s="81"/>
      <c r="G18" s="117"/>
      <c r="H18" s="117"/>
    </row>
    <row r="19" spans="1:8" s="91" customFormat="1" ht="11.85" customHeight="1" x14ac:dyDescent="0.2">
      <c r="A19" s="172" t="s">
        <v>54</v>
      </c>
      <c r="B19" s="170">
        <v>36</v>
      </c>
      <c r="C19" s="170">
        <v>23</v>
      </c>
      <c r="D19" s="170">
        <v>13</v>
      </c>
      <c r="E19" s="81"/>
      <c r="F19" s="81"/>
      <c r="G19" s="117"/>
      <c r="H19" s="117"/>
    </row>
    <row r="20" spans="1:8" s="91" customFormat="1" ht="11.85" customHeight="1" x14ac:dyDescent="0.2">
      <c r="A20" s="172" t="s">
        <v>247</v>
      </c>
      <c r="B20" s="170">
        <v>79</v>
      </c>
      <c r="C20" s="170">
        <v>28</v>
      </c>
      <c r="D20" s="170">
        <v>51</v>
      </c>
      <c r="E20" s="81"/>
      <c r="F20" s="81"/>
      <c r="G20" s="117"/>
      <c r="H20" s="117"/>
    </row>
    <row r="21" spans="1:8" s="91" customFormat="1" ht="11.85" customHeight="1" x14ac:dyDescent="0.2">
      <c r="A21" s="172" t="s">
        <v>248</v>
      </c>
      <c r="B21" s="170">
        <v>44</v>
      </c>
      <c r="C21" s="170">
        <v>12</v>
      </c>
      <c r="D21" s="170">
        <v>32</v>
      </c>
      <c r="E21" s="81"/>
      <c r="F21" s="81"/>
      <c r="G21" s="117"/>
      <c r="H21" s="117"/>
    </row>
    <row r="22" spans="1:8" s="91" customFormat="1" ht="11.85" customHeight="1" x14ac:dyDescent="0.2">
      <c r="A22" s="172" t="s">
        <v>249</v>
      </c>
      <c r="B22" s="170">
        <v>77</v>
      </c>
      <c r="C22" s="170">
        <v>39</v>
      </c>
      <c r="D22" s="170">
        <v>38</v>
      </c>
      <c r="E22" s="81"/>
      <c r="F22" s="81"/>
      <c r="G22" s="117"/>
      <c r="H22" s="117"/>
    </row>
    <row r="23" spans="1:8" s="91" customFormat="1" ht="11.85" customHeight="1" x14ac:dyDescent="0.2">
      <c r="A23" s="172" t="s">
        <v>55</v>
      </c>
      <c r="B23" s="170">
        <v>199</v>
      </c>
      <c r="C23" s="170">
        <v>44</v>
      </c>
      <c r="D23" s="170">
        <v>155</v>
      </c>
      <c r="E23" s="81"/>
      <c r="F23" s="81"/>
      <c r="G23" s="117"/>
      <c r="H23" s="117"/>
    </row>
    <row r="24" spans="1:8" s="91" customFormat="1" ht="15.6" customHeight="1" x14ac:dyDescent="0.2">
      <c r="A24" s="173" t="s">
        <v>322</v>
      </c>
      <c r="B24" s="170">
        <v>1</v>
      </c>
      <c r="C24" s="170">
        <v>1</v>
      </c>
      <c r="D24" s="170">
        <v>0</v>
      </c>
      <c r="E24" s="81"/>
      <c r="F24" s="81"/>
      <c r="G24" s="117"/>
      <c r="H24" s="117"/>
    </row>
    <row r="25" spans="1:8" s="91" customFormat="1" ht="15.6" customHeight="1" x14ac:dyDescent="0.2">
      <c r="A25" s="172" t="s">
        <v>324</v>
      </c>
      <c r="B25" s="170">
        <v>1</v>
      </c>
      <c r="C25" s="170">
        <v>1</v>
      </c>
      <c r="D25" s="170">
        <v>0</v>
      </c>
      <c r="E25" s="81"/>
      <c r="F25" s="81"/>
      <c r="G25" s="117"/>
      <c r="H25" s="117"/>
    </row>
    <row r="26" spans="1:8" s="91" customFormat="1" ht="15.6" customHeight="1" x14ac:dyDescent="0.2">
      <c r="A26" s="173" t="s">
        <v>323</v>
      </c>
      <c r="B26" s="170">
        <v>2</v>
      </c>
      <c r="C26" s="170">
        <v>0</v>
      </c>
      <c r="D26" s="170">
        <v>2</v>
      </c>
      <c r="E26" s="81"/>
      <c r="F26" s="81"/>
      <c r="G26" s="117"/>
      <c r="H26" s="117"/>
    </row>
    <row r="27" spans="1:8" s="91" customFormat="1" ht="12" customHeight="1" x14ac:dyDescent="0.2">
      <c r="A27" s="220" t="s">
        <v>119</v>
      </c>
      <c r="B27" s="307">
        <v>1100</v>
      </c>
      <c r="C27" s="307">
        <v>358</v>
      </c>
      <c r="D27" s="307">
        <v>742</v>
      </c>
      <c r="E27" s="81"/>
      <c r="F27" s="81"/>
      <c r="G27" s="117"/>
      <c r="H27" s="117"/>
    </row>
    <row r="28" spans="1:8" s="91" customFormat="1" ht="12" customHeight="1" x14ac:dyDescent="0.2">
      <c r="A28" s="120"/>
      <c r="B28" s="81"/>
      <c r="C28" s="81"/>
      <c r="D28" s="81"/>
      <c r="E28" s="81"/>
      <c r="F28" s="81"/>
      <c r="G28" s="117"/>
      <c r="H28" s="117"/>
    </row>
    <row r="29" spans="1:8" s="91" customFormat="1" ht="12" customHeight="1" x14ac:dyDescent="0.2">
      <c r="A29" s="66"/>
      <c r="B29" s="81"/>
      <c r="C29" s="81"/>
      <c r="D29" s="81"/>
      <c r="E29" s="81"/>
      <c r="F29" s="81"/>
      <c r="G29" s="117"/>
      <c r="H29" s="117"/>
    </row>
    <row r="30" spans="1:8" s="91" customFormat="1" ht="12" customHeight="1" x14ac:dyDescent="0.2">
      <c r="A30" s="120"/>
      <c r="B30" s="81"/>
      <c r="C30" s="81"/>
      <c r="D30" s="81"/>
      <c r="E30" s="81"/>
      <c r="F30" s="81"/>
      <c r="G30" s="117"/>
      <c r="H30" s="117"/>
    </row>
    <row r="31" spans="1:8" s="91" customFormat="1" ht="12" customHeight="1" x14ac:dyDescent="0.2">
      <c r="A31" s="66"/>
      <c r="B31" s="81"/>
      <c r="C31" s="81"/>
      <c r="D31" s="81"/>
      <c r="E31" s="81"/>
      <c r="F31" s="81"/>
      <c r="G31" s="117"/>
      <c r="H31" s="117"/>
    </row>
    <row r="32" spans="1:8" s="91" customFormat="1" ht="12" customHeight="1" x14ac:dyDescent="0.25">
      <c r="A32" s="196"/>
      <c r="B32" s="81"/>
      <c r="C32" s="81"/>
      <c r="D32" s="81"/>
      <c r="E32" s="81"/>
      <c r="F32" s="81"/>
      <c r="G32" s="117"/>
      <c r="H32" s="117"/>
    </row>
    <row r="33" spans="1:8" s="91" customFormat="1" ht="12" customHeight="1" x14ac:dyDescent="0.25">
      <c r="A33" s="196"/>
      <c r="B33" s="81"/>
      <c r="C33" s="81"/>
      <c r="D33" s="81"/>
      <c r="E33" s="81"/>
      <c r="F33" s="81"/>
      <c r="G33" s="117"/>
      <c r="H33" s="117"/>
    </row>
    <row r="34" spans="1:8" s="91" customFormat="1" ht="12" customHeight="1" x14ac:dyDescent="0.2">
      <c r="A34" s="120"/>
      <c r="B34" s="81"/>
      <c r="C34" s="81"/>
      <c r="D34" s="81"/>
      <c r="E34" s="81"/>
      <c r="F34" s="81"/>
      <c r="G34" s="117"/>
      <c r="H34" s="117"/>
    </row>
    <row r="35" spans="1:8" s="91" customFormat="1" ht="12" customHeight="1" x14ac:dyDescent="0.2">
      <c r="A35" s="66"/>
      <c r="B35" s="81"/>
      <c r="C35" s="81"/>
      <c r="D35" s="81"/>
      <c r="E35" s="81"/>
      <c r="F35" s="81"/>
      <c r="G35" s="117"/>
      <c r="H35" s="117"/>
    </row>
    <row r="36" spans="1:8" s="91" customFormat="1" ht="12" customHeight="1" x14ac:dyDescent="0.25">
      <c r="A36" s="204"/>
      <c r="B36" s="81"/>
      <c r="C36" s="81"/>
      <c r="D36" s="81"/>
      <c r="E36" s="81"/>
      <c r="F36" s="81"/>
      <c r="G36" s="117"/>
      <c r="H36" s="117"/>
    </row>
    <row r="37" spans="1:8" s="91" customFormat="1" ht="12" customHeight="1" x14ac:dyDescent="0.2">
      <c r="A37" s="120"/>
      <c r="B37" s="81"/>
      <c r="C37" s="81"/>
      <c r="D37" s="81"/>
      <c r="E37" s="81"/>
      <c r="F37" s="81"/>
      <c r="G37" s="117"/>
      <c r="H37" s="117"/>
    </row>
    <row r="38" spans="1:8" s="91" customFormat="1" ht="12" customHeight="1" x14ac:dyDescent="0.2">
      <c r="A38" s="66"/>
      <c r="B38" s="81"/>
      <c r="C38" s="81"/>
      <c r="D38" s="81"/>
      <c r="E38" s="81"/>
      <c r="F38" s="81"/>
      <c r="G38" s="117"/>
      <c r="H38" s="117"/>
    </row>
    <row r="39" spans="1:8" s="91" customFormat="1" ht="12" customHeight="1" x14ac:dyDescent="0.2">
      <c r="A39" s="120"/>
      <c r="B39" s="81"/>
      <c r="C39" s="81"/>
      <c r="D39" s="81"/>
      <c r="E39" s="81"/>
      <c r="F39" s="81"/>
      <c r="G39" s="117"/>
      <c r="H39" s="117"/>
    </row>
    <row r="40" spans="1:8" s="91" customFormat="1" ht="12" customHeight="1" x14ac:dyDescent="0.2">
      <c r="A40" s="66"/>
      <c r="B40" s="81"/>
      <c r="C40" s="81"/>
      <c r="D40" s="81"/>
      <c r="E40" s="81"/>
      <c r="F40" s="81"/>
      <c r="G40" s="117"/>
      <c r="H40" s="117"/>
    </row>
    <row r="41" spans="1:8" s="91" customFormat="1" ht="12" customHeight="1" x14ac:dyDescent="0.2">
      <c r="A41" s="68"/>
      <c r="B41" s="81"/>
      <c r="C41" s="81"/>
      <c r="D41" s="81"/>
      <c r="E41" s="81"/>
      <c r="F41" s="81"/>
      <c r="G41" s="117"/>
      <c r="H41" s="117"/>
    </row>
    <row r="42" spans="1:8" s="91" customFormat="1" ht="12" customHeight="1" x14ac:dyDescent="0.2">
      <c r="A42" s="68"/>
      <c r="B42" s="81"/>
      <c r="C42" s="81"/>
      <c r="D42" s="81"/>
      <c r="E42" s="81"/>
      <c r="F42" s="81"/>
      <c r="G42" s="117"/>
      <c r="H42" s="117"/>
    </row>
    <row r="43" spans="1:8" s="90" customFormat="1" ht="12" customHeight="1" x14ac:dyDescent="0.2">
      <c r="A43" s="68"/>
      <c r="B43" s="81"/>
      <c r="C43" s="81"/>
      <c r="D43" s="81"/>
      <c r="E43" s="301"/>
      <c r="F43" s="301"/>
      <c r="G43" s="118"/>
      <c r="H43" s="118"/>
    </row>
    <row r="44" spans="1:8" s="91" customFormat="1" ht="12" customHeight="1" x14ac:dyDescent="0.2">
      <c r="A44" s="41"/>
      <c r="B44" s="301"/>
      <c r="C44" s="301"/>
      <c r="D44" s="301"/>
      <c r="E44" s="81"/>
      <c r="F44" s="81"/>
      <c r="G44" s="117"/>
      <c r="H44" s="117"/>
    </row>
    <row r="45" spans="1:8" s="91" customFormat="1" ht="12" customHeight="1" x14ac:dyDescent="0.2">
      <c r="A45" s="43"/>
      <c r="B45" s="81"/>
      <c r="C45" s="81"/>
      <c r="D45" s="81"/>
      <c r="E45" s="81"/>
      <c r="F45" s="81"/>
      <c r="G45" s="117"/>
      <c r="H45" s="117"/>
    </row>
    <row r="46" spans="1:8" s="91" customFormat="1" ht="12" customHeight="1" x14ac:dyDescent="0.2">
      <c r="A46" s="43"/>
      <c r="B46" s="81"/>
      <c r="C46" s="81"/>
      <c r="D46" s="81"/>
      <c r="E46" s="133"/>
      <c r="F46" s="133"/>
      <c r="G46" s="133"/>
      <c r="H46" s="133"/>
    </row>
    <row r="47" spans="1:8" ht="22.5" customHeight="1" x14ac:dyDescent="0.2">
      <c r="A47" s="133"/>
      <c r="B47" s="133"/>
      <c r="C47" s="133"/>
      <c r="D47" s="133"/>
      <c r="E47" s="166"/>
      <c r="F47" s="166"/>
      <c r="G47" s="166"/>
      <c r="H47" s="166"/>
    </row>
    <row r="48" spans="1:8" x14ac:dyDescent="0.25">
      <c r="A48" s="165"/>
      <c r="B48" s="166"/>
      <c r="C48" s="166"/>
      <c r="D48" s="166"/>
      <c r="E48" s="62"/>
      <c r="F48" s="62"/>
      <c r="G48" s="60"/>
      <c r="H48" s="60"/>
    </row>
    <row r="49" spans="1:8" x14ac:dyDescent="0.25">
      <c r="A49" s="60"/>
      <c r="B49" s="62"/>
      <c r="C49" s="62"/>
      <c r="D49" s="62"/>
      <c r="E49" s="62"/>
      <c r="F49" s="62"/>
      <c r="G49" s="60"/>
      <c r="H49" s="60"/>
    </row>
    <row r="50" spans="1:8" x14ac:dyDescent="0.25">
      <c r="A50" s="60"/>
      <c r="B50" s="62"/>
      <c r="C50" s="62"/>
      <c r="D50" s="62"/>
      <c r="E50" s="62"/>
      <c r="F50" s="62"/>
      <c r="G50" s="60"/>
      <c r="H50" s="60"/>
    </row>
    <row r="51" spans="1:8" x14ac:dyDescent="0.25">
      <c r="A51" s="60"/>
      <c r="B51" s="62"/>
      <c r="C51" s="62"/>
      <c r="D51" s="62"/>
    </row>
  </sheetData>
  <mergeCells count="4">
    <mergeCell ref="A1:D1"/>
    <mergeCell ref="A2:A3"/>
    <mergeCell ref="B2:B3"/>
    <mergeCell ref="C2:D2"/>
  </mergeCells>
  <hyperlinks>
    <hyperlink ref="A1:D1" location="Inhaltsverzeichnis!A33" display="Inhaltsverzeichnis!A33" xr:uid="{07CCFF6B-F308-499C-8960-9FE99364AC1E}"/>
  </hyperlinks>
  <pageMargins left="0.59055118110236227" right="0.59055118110236227" top="0.78740157480314965" bottom="0.59055118110236227" header="0.31496062992125984" footer="0.23622047244094491"/>
  <pageSetup paperSize="9" firstPageNumber="11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3FC7-E221-4C4C-BB3E-A1947F0E5D55}">
  <sheetPr codeName="Tabelle12"/>
  <dimension ref="A1:Q62"/>
  <sheetViews>
    <sheetView showGridLines="0" zoomScaleNormal="100" zoomScaleSheetLayoutView="115" zoomScalePageLayoutView="85" workbookViewId="0">
      <selection sqref="A1:I1"/>
    </sheetView>
  </sheetViews>
  <sheetFormatPr baseColWidth="10" defaultColWidth="11.109375" defaultRowHeight="13.2" x14ac:dyDescent="0.25"/>
  <cols>
    <col min="1" max="1" width="18.5546875" style="105" customWidth="1"/>
    <col min="2" max="9" width="8.88671875" style="312" customWidth="1"/>
    <col min="10" max="12" width="4.33203125" style="92" customWidth="1"/>
    <col min="13" max="25" width="5.5546875" style="92" customWidth="1"/>
    <col min="26" max="16384" width="11.109375" style="92"/>
  </cols>
  <sheetData>
    <row r="1" spans="1:12" ht="37.950000000000003" customHeight="1" x14ac:dyDescent="0.25">
      <c r="A1" s="377" t="s">
        <v>304</v>
      </c>
      <c r="B1" s="377"/>
      <c r="C1" s="377"/>
      <c r="D1" s="377"/>
      <c r="E1" s="377"/>
      <c r="F1" s="377"/>
      <c r="G1" s="377"/>
      <c r="H1" s="377"/>
      <c r="I1" s="377"/>
    </row>
    <row r="2" spans="1:12" s="79" customFormat="1" ht="15" customHeight="1" x14ac:dyDescent="0.2">
      <c r="A2" s="368" t="s">
        <v>149</v>
      </c>
      <c r="B2" s="369" t="s">
        <v>104</v>
      </c>
      <c r="C2" s="370"/>
      <c r="D2" s="373" t="s">
        <v>120</v>
      </c>
      <c r="E2" s="374"/>
      <c r="F2" s="375"/>
      <c r="G2" s="376"/>
      <c r="H2" s="369" t="s">
        <v>150</v>
      </c>
      <c r="I2" s="378"/>
    </row>
    <row r="3" spans="1:12" s="79" customFormat="1" ht="15" customHeight="1" x14ac:dyDescent="0.2">
      <c r="A3" s="368"/>
      <c r="B3" s="371"/>
      <c r="C3" s="372"/>
      <c r="D3" s="373" t="s">
        <v>121</v>
      </c>
      <c r="E3" s="368"/>
      <c r="F3" s="373" t="s">
        <v>122</v>
      </c>
      <c r="G3" s="376"/>
      <c r="H3" s="379"/>
      <c r="I3" s="380"/>
    </row>
    <row r="4" spans="1:12" s="224" customFormat="1" ht="15" customHeight="1" x14ac:dyDescent="0.25">
      <c r="A4" s="368"/>
      <c r="B4" s="222" t="s">
        <v>56</v>
      </c>
      <c r="C4" s="222" t="s">
        <v>58</v>
      </c>
      <c r="D4" s="222" t="s">
        <v>148</v>
      </c>
      <c r="E4" s="222" t="s">
        <v>58</v>
      </c>
      <c r="F4" s="222" t="s">
        <v>148</v>
      </c>
      <c r="G4" s="223" t="s">
        <v>58</v>
      </c>
      <c r="H4" s="222" t="s">
        <v>148</v>
      </c>
      <c r="I4" s="223" t="s">
        <v>58</v>
      </c>
    </row>
    <row r="5" spans="1:12" s="8" customFormat="1" ht="19.95" customHeight="1" x14ac:dyDescent="0.2">
      <c r="A5" s="174" t="s">
        <v>151</v>
      </c>
      <c r="B5" s="20">
        <v>14</v>
      </c>
      <c r="C5" s="20">
        <v>8</v>
      </c>
      <c r="D5" s="20">
        <v>6</v>
      </c>
      <c r="E5" s="20">
        <v>5</v>
      </c>
      <c r="F5" s="20">
        <v>1</v>
      </c>
      <c r="G5" s="20">
        <v>1</v>
      </c>
      <c r="H5" s="20">
        <v>7</v>
      </c>
      <c r="I5" s="20">
        <v>2</v>
      </c>
      <c r="J5" s="188"/>
      <c r="K5" s="188"/>
      <c r="L5" s="188"/>
    </row>
    <row r="6" spans="1:12" s="56" customFormat="1" ht="12" customHeight="1" x14ac:dyDescent="0.2">
      <c r="A6" s="174" t="s">
        <v>152</v>
      </c>
      <c r="B6" s="20">
        <v>88</v>
      </c>
      <c r="C6" s="20">
        <v>61</v>
      </c>
      <c r="D6" s="20">
        <v>46</v>
      </c>
      <c r="E6" s="20">
        <v>37</v>
      </c>
      <c r="F6" s="20">
        <v>17</v>
      </c>
      <c r="G6" s="20">
        <v>14</v>
      </c>
      <c r="H6" s="20">
        <v>25</v>
      </c>
      <c r="I6" s="20">
        <v>10</v>
      </c>
      <c r="J6" s="188"/>
      <c r="K6" s="188"/>
      <c r="L6" s="188"/>
    </row>
    <row r="7" spans="1:12" s="56" customFormat="1" ht="12" customHeight="1" x14ac:dyDescent="0.2">
      <c r="A7" s="174" t="s">
        <v>153</v>
      </c>
      <c r="B7" s="20">
        <v>120</v>
      </c>
      <c r="C7" s="20">
        <v>98</v>
      </c>
      <c r="D7" s="20">
        <v>50</v>
      </c>
      <c r="E7" s="20">
        <v>45</v>
      </c>
      <c r="F7" s="20">
        <v>42</v>
      </c>
      <c r="G7" s="20">
        <v>40</v>
      </c>
      <c r="H7" s="20">
        <v>28</v>
      </c>
      <c r="I7" s="20">
        <v>13</v>
      </c>
      <c r="J7" s="188"/>
      <c r="K7" s="188"/>
      <c r="L7" s="188"/>
    </row>
    <row r="8" spans="1:12" s="56" customFormat="1" ht="12" customHeight="1" x14ac:dyDescent="0.2">
      <c r="A8" s="174" t="s">
        <v>154</v>
      </c>
      <c r="B8" s="20">
        <v>186</v>
      </c>
      <c r="C8" s="20">
        <v>134</v>
      </c>
      <c r="D8" s="20">
        <v>84</v>
      </c>
      <c r="E8" s="20">
        <v>63</v>
      </c>
      <c r="F8" s="20">
        <v>56</v>
      </c>
      <c r="G8" s="20">
        <v>48</v>
      </c>
      <c r="H8" s="20">
        <v>46</v>
      </c>
      <c r="I8" s="20">
        <v>23</v>
      </c>
      <c r="J8" s="188"/>
      <c r="K8" s="188"/>
      <c r="L8" s="188"/>
    </row>
    <row r="9" spans="1:12" s="56" customFormat="1" ht="12" customHeight="1" x14ac:dyDescent="0.2">
      <c r="A9" s="174" t="s">
        <v>155</v>
      </c>
      <c r="B9" s="20">
        <v>149</v>
      </c>
      <c r="C9" s="20">
        <v>103</v>
      </c>
      <c r="D9" s="20">
        <v>67</v>
      </c>
      <c r="E9" s="20">
        <v>47</v>
      </c>
      <c r="F9" s="20">
        <v>38</v>
      </c>
      <c r="G9" s="20">
        <v>37</v>
      </c>
      <c r="H9" s="20">
        <v>44</v>
      </c>
      <c r="I9" s="20">
        <v>19</v>
      </c>
      <c r="J9" s="188"/>
      <c r="K9" s="188"/>
      <c r="L9" s="188"/>
    </row>
    <row r="10" spans="1:12" s="56" customFormat="1" ht="12" customHeight="1" x14ac:dyDescent="0.2">
      <c r="A10" s="174" t="s">
        <v>156</v>
      </c>
      <c r="B10" s="20">
        <v>124</v>
      </c>
      <c r="C10" s="20">
        <v>84</v>
      </c>
      <c r="D10" s="20">
        <v>47</v>
      </c>
      <c r="E10" s="20">
        <v>35</v>
      </c>
      <c r="F10" s="20">
        <v>24</v>
      </c>
      <c r="G10" s="20">
        <v>21</v>
      </c>
      <c r="H10" s="20">
        <v>53</v>
      </c>
      <c r="I10" s="20">
        <v>28</v>
      </c>
      <c r="J10" s="188"/>
      <c r="K10" s="188"/>
      <c r="L10" s="188"/>
    </row>
    <row r="11" spans="1:12" s="56" customFormat="1" ht="12" customHeight="1" x14ac:dyDescent="0.2">
      <c r="A11" s="174" t="s">
        <v>157</v>
      </c>
      <c r="B11" s="20">
        <v>113</v>
      </c>
      <c r="C11" s="20">
        <v>75</v>
      </c>
      <c r="D11" s="20">
        <v>45</v>
      </c>
      <c r="E11" s="20">
        <v>35</v>
      </c>
      <c r="F11" s="20">
        <v>15</v>
      </c>
      <c r="G11" s="20">
        <v>12</v>
      </c>
      <c r="H11" s="20">
        <v>53</v>
      </c>
      <c r="I11" s="20">
        <v>28</v>
      </c>
      <c r="J11" s="188"/>
      <c r="K11" s="188"/>
      <c r="L11" s="188"/>
    </row>
    <row r="12" spans="1:12" s="56" customFormat="1" ht="12" customHeight="1" x14ac:dyDescent="0.2">
      <c r="A12" s="174" t="s">
        <v>158</v>
      </c>
      <c r="B12" s="20">
        <v>94</v>
      </c>
      <c r="C12" s="20">
        <v>61</v>
      </c>
      <c r="D12" s="20">
        <v>30</v>
      </c>
      <c r="E12" s="20">
        <v>26</v>
      </c>
      <c r="F12" s="20">
        <v>15</v>
      </c>
      <c r="G12" s="20">
        <v>13</v>
      </c>
      <c r="H12" s="20">
        <v>49</v>
      </c>
      <c r="I12" s="20">
        <v>22</v>
      </c>
      <c r="J12" s="188"/>
      <c r="K12" s="188"/>
      <c r="L12" s="188"/>
    </row>
    <row r="13" spans="1:12" s="56" customFormat="1" ht="12" customHeight="1" x14ac:dyDescent="0.2">
      <c r="A13" s="174" t="s">
        <v>159</v>
      </c>
      <c r="B13" s="20">
        <v>58</v>
      </c>
      <c r="C13" s="20">
        <v>39</v>
      </c>
      <c r="D13" s="20">
        <v>17</v>
      </c>
      <c r="E13" s="20">
        <v>16</v>
      </c>
      <c r="F13" s="20">
        <v>10</v>
      </c>
      <c r="G13" s="20">
        <v>8</v>
      </c>
      <c r="H13" s="20">
        <v>31</v>
      </c>
      <c r="I13" s="20">
        <v>15</v>
      </c>
      <c r="J13" s="188"/>
      <c r="K13" s="188"/>
      <c r="L13" s="188"/>
    </row>
    <row r="14" spans="1:12" s="56" customFormat="1" ht="12" customHeight="1" x14ac:dyDescent="0.2">
      <c r="A14" s="174" t="s">
        <v>160</v>
      </c>
      <c r="B14" s="20">
        <v>39</v>
      </c>
      <c r="C14" s="20">
        <v>13</v>
      </c>
      <c r="D14" s="20">
        <v>4</v>
      </c>
      <c r="E14" s="20">
        <v>1</v>
      </c>
      <c r="F14" s="20">
        <v>2</v>
      </c>
      <c r="G14" s="20">
        <v>2</v>
      </c>
      <c r="H14" s="20">
        <v>33</v>
      </c>
      <c r="I14" s="20">
        <v>10</v>
      </c>
      <c r="J14" s="188"/>
      <c r="K14" s="188"/>
      <c r="L14" s="188"/>
    </row>
    <row r="15" spans="1:12" s="56" customFormat="1" ht="12" customHeight="1" x14ac:dyDescent="0.2">
      <c r="A15" s="221" t="s">
        <v>59</v>
      </c>
      <c r="B15" s="46">
        <v>985</v>
      </c>
      <c r="C15" s="46">
        <v>676</v>
      </c>
      <c r="D15" s="46">
        <v>396</v>
      </c>
      <c r="E15" s="46">
        <v>310</v>
      </c>
      <c r="F15" s="46">
        <v>220</v>
      </c>
      <c r="G15" s="46">
        <v>196</v>
      </c>
      <c r="H15" s="46">
        <v>369</v>
      </c>
      <c r="I15" s="46">
        <v>170</v>
      </c>
    </row>
    <row r="16" spans="1:12" s="8" customFormat="1" ht="12" customHeight="1" x14ac:dyDescent="0.2">
      <c r="A16" s="93"/>
      <c r="B16" s="309"/>
      <c r="C16" s="309"/>
      <c r="D16" s="309"/>
      <c r="E16" s="94"/>
      <c r="F16" s="94"/>
      <c r="G16" s="94"/>
      <c r="H16" s="94"/>
      <c r="I16" s="94"/>
    </row>
    <row r="17" spans="1:9" s="56" customFormat="1" ht="12" customHeight="1" x14ac:dyDescent="0.2">
      <c r="A17" s="97"/>
      <c r="B17" s="309"/>
      <c r="C17" s="309"/>
      <c r="D17" s="309"/>
      <c r="E17" s="94"/>
      <c r="F17" s="94"/>
      <c r="G17" s="94"/>
      <c r="H17" s="94"/>
      <c r="I17" s="94"/>
    </row>
    <row r="18" spans="1:9" s="56" customFormat="1" ht="12" customHeight="1" x14ac:dyDescent="0.2">
      <c r="A18" s="96"/>
      <c r="B18" s="309"/>
      <c r="C18" s="309"/>
      <c r="D18" s="309"/>
      <c r="E18" s="94"/>
      <c r="F18" s="94"/>
      <c r="G18" s="94"/>
      <c r="H18" s="94"/>
      <c r="I18" s="94"/>
    </row>
    <row r="19" spans="1:9" s="202" customFormat="1" ht="33.9" customHeight="1" x14ac:dyDescent="0.25">
      <c r="A19" s="367" t="s">
        <v>305</v>
      </c>
      <c r="B19" s="367"/>
      <c r="C19" s="367"/>
      <c r="D19" s="367"/>
      <c r="E19" s="367"/>
      <c r="F19" s="367"/>
      <c r="G19" s="367"/>
      <c r="H19" s="367"/>
      <c r="I19" s="367"/>
    </row>
    <row r="20" spans="1:9" s="56" customFormat="1" ht="12" customHeight="1" x14ac:dyDescent="0.2">
      <c r="A20" s="93"/>
      <c r="B20" s="309"/>
      <c r="C20" s="309"/>
      <c r="D20" s="309"/>
      <c r="E20" s="94"/>
      <c r="F20" s="94"/>
      <c r="G20" s="94"/>
      <c r="H20" s="106"/>
      <c r="I20" s="94"/>
    </row>
    <row r="21" spans="1:9" s="56" customFormat="1" ht="12" customHeight="1" x14ac:dyDescent="0.2">
      <c r="A21" s="97"/>
      <c r="B21" s="309"/>
      <c r="C21" s="309"/>
      <c r="D21" s="309"/>
      <c r="E21" s="94"/>
      <c r="F21" s="94"/>
      <c r="G21" s="94"/>
      <c r="H21" s="94"/>
      <c r="I21" s="94"/>
    </row>
    <row r="22" spans="1:9" s="56" customFormat="1" ht="12" customHeight="1" x14ac:dyDescent="0.25">
      <c r="A22" s="96"/>
      <c r="B22" s="309"/>
      <c r="C22" s="309"/>
      <c r="D22" s="309"/>
      <c r="E22" s="94"/>
      <c r="F22" s="39"/>
      <c r="G22" s="310"/>
      <c r="H22" s="310"/>
      <c r="I22" s="310"/>
    </row>
    <row r="23" spans="1:9" s="56" customFormat="1" ht="12" customHeight="1" x14ac:dyDescent="0.25">
      <c r="A23" s="96"/>
      <c r="B23" s="309"/>
      <c r="C23" s="309"/>
      <c r="D23" s="309"/>
      <c r="E23" s="94"/>
      <c r="F23" s="39"/>
      <c r="G23" s="310"/>
      <c r="H23" s="310"/>
      <c r="I23" s="310"/>
    </row>
    <row r="24" spans="1:9" s="56" customFormat="1" ht="12" customHeight="1" x14ac:dyDescent="0.25">
      <c r="A24" s="96"/>
      <c r="B24" s="309"/>
      <c r="C24" s="309"/>
      <c r="D24" s="309"/>
      <c r="E24" s="94"/>
      <c r="F24" s="39"/>
      <c r="G24" s="310"/>
      <c r="H24" s="310"/>
      <c r="I24" s="310"/>
    </row>
    <row r="25" spans="1:9" s="56" customFormat="1" ht="12" customHeight="1" x14ac:dyDescent="0.25">
      <c r="A25" s="96"/>
      <c r="B25" s="309"/>
      <c r="C25" s="309"/>
      <c r="D25" s="309"/>
      <c r="E25" s="94"/>
      <c r="F25" s="39"/>
      <c r="G25" s="310"/>
      <c r="H25" s="310"/>
      <c r="I25" s="310"/>
    </row>
    <row r="26" spans="1:9" s="56" customFormat="1" ht="12" customHeight="1" x14ac:dyDescent="0.2">
      <c r="A26" s="98"/>
      <c r="B26" s="309"/>
      <c r="C26" s="309"/>
      <c r="D26" s="309"/>
      <c r="E26" s="94"/>
      <c r="F26" s="94"/>
      <c r="G26" s="94"/>
      <c r="H26" s="94"/>
      <c r="I26" s="94"/>
    </row>
    <row r="27" spans="1:9" s="56" customFormat="1" ht="12" customHeight="1" x14ac:dyDescent="0.2">
      <c r="A27" s="98"/>
      <c r="B27" s="309"/>
      <c r="C27" s="309"/>
      <c r="D27" s="309"/>
      <c r="E27" s="94"/>
      <c r="F27" s="94"/>
      <c r="G27" s="94"/>
      <c r="H27" s="94"/>
      <c r="I27" s="94"/>
    </row>
    <row r="28" spans="1:9" s="56" customFormat="1" ht="12" customHeight="1" x14ac:dyDescent="0.2">
      <c r="A28" s="99"/>
      <c r="B28" s="311"/>
      <c r="C28" s="311"/>
      <c r="D28" s="311"/>
      <c r="E28" s="94"/>
      <c r="F28" s="94"/>
      <c r="G28" s="94"/>
      <c r="H28" s="94"/>
      <c r="I28" s="94"/>
    </row>
    <row r="29" spans="1:9" s="56" customFormat="1" ht="12" customHeight="1" x14ac:dyDescent="0.2">
      <c r="A29" s="100"/>
      <c r="B29" s="8"/>
      <c r="C29" s="100"/>
      <c r="D29" s="100"/>
      <c r="E29" s="94"/>
      <c r="F29" s="94"/>
      <c r="G29" s="94"/>
      <c r="H29" s="94"/>
      <c r="I29" s="94"/>
    </row>
    <row r="30" spans="1:9" s="56" customFormat="1" ht="12" customHeight="1" x14ac:dyDescent="0.2">
      <c r="A30" s="101"/>
      <c r="B30" s="101"/>
      <c r="C30" s="101"/>
      <c r="D30" s="101"/>
      <c r="E30" s="94"/>
      <c r="F30" s="94"/>
      <c r="G30" s="94"/>
      <c r="H30" s="94"/>
      <c r="I30" s="94"/>
    </row>
    <row r="31" spans="1:9" s="56" customFormat="1" ht="12" customHeight="1" x14ac:dyDescent="0.2">
      <c r="A31" s="101"/>
      <c r="B31" s="101"/>
      <c r="C31" s="101"/>
      <c r="D31" s="101"/>
      <c r="E31" s="94"/>
      <c r="F31" s="94"/>
      <c r="G31" s="94"/>
      <c r="H31" s="94"/>
      <c r="I31" s="94"/>
    </row>
    <row r="32" spans="1:9" s="56" customFormat="1" ht="12" customHeight="1" x14ac:dyDescent="0.2">
      <c r="A32" s="101"/>
      <c r="B32" s="101"/>
      <c r="C32" s="101"/>
      <c r="D32" s="101"/>
      <c r="E32" s="94"/>
      <c r="F32" s="94"/>
      <c r="G32" s="94"/>
      <c r="H32" s="94"/>
      <c r="I32" s="94"/>
    </row>
    <row r="33" spans="1:17" s="56" customFormat="1" ht="12" customHeight="1" x14ac:dyDescent="0.2">
      <c r="A33" s="103"/>
      <c r="B33" s="102"/>
      <c r="C33" s="102"/>
      <c r="D33" s="102"/>
      <c r="E33" s="94"/>
      <c r="F33" s="94"/>
      <c r="G33" s="94"/>
      <c r="H33" s="94"/>
      <c r="I33" s="94"/>
    </row>
    <row r="34" spans="1:17" s="56" customFormat="1" ht="12" customHeight="1" x14ac:dyDescent="0.25">
      <c r="A34" s="104"/>
      <c r="B34" s="312"/>
      <c r="C34" s="312"/>
      <c r="D34" s="312"/>
      <c r="E34" s="94"/>
      <c r="F34" s="94"/>
      <c r="G34" s="94"/>
      <c r="H34" s="94"/>
      <c r="I34" s="94"/>
      <c r="Q34" s="191"/>
    </row>
    <row r="35" spans="1:17" s="56" customFormat="1" ht="12" customHeight="1" x14ac:dyDescent="0.25">
      <c r="A35" s="104"/>
      <c r="B35" s="312"/>
      <c r="C35" s="312"/>
      <c r="D35" s="312"/>
      <c r="E35" s="94"/>
      <c r="F35" s="94"/>
      <c r="G35" s="94"/>
      <c r="H35" s="94"/>
      <c r="I35" s="94"/>
      <c r="Q35" s="191"/>
    </row>
    <row r="36" spans="1:17" s="56" customFormat="1" ht="12" customHeight="1" x14ac:dyDescent="0.25">
      <c r="A36" s="104"/>
      <c r="B36" s="312"/>
      <c r="C36" s="312"/>
      <c r="D36" s="312"/>
      <c r="E36" s="94"/>
      <c r="F36" s="94"/>
      <c r="G36" s="94"/>
      <c r="H36" s="94"/>
      <c r="I36" s="94"/>
      <c r="J36" s="308"/>
      <c r="K36" s="308"/>
    </row>
    <row r="37" spans="1:17" s="56" customFormat="1" ht="12" customHeight="1" x14ac:dyDescent="0.25">
      <c r="A37" s="104"/>
      <c r="B37" s="312"/>
      <c r="C37" s="312"/>
      <c r="D37" s="312"/>
      <c r="E37" s="94"/>
      <c r="J37" s="308"/>
      <c r="K37" s="308"/>
    </row>
    <row r="38" spans="1:17" s="56" customFormat="1" ht="12" customHeight="1" x14ac:dyDescent="0.25">
      <c r="A38" s="104"/>
      <c r="B38" s="312"/>
      <c r="C38" s="312"/>
      <c r="D38" s="312"/>
      <c r="E38" s="94"/>
      <c r="J38" s="308"/>
      <c r="K38" s="308"/>
    </row>
    <row r="39" spans="1:17" s="56" customFormat="1" ht="12" customHeight="1" x14ac:dyDescent="0.25">
      <c r="A39" s="104"/>
      <c r="B39" s="312"/>
      <c r="C39" s="312"/>
      <c r="D39" s="312"/>
      <c r="E39" s="94"/>
      <c r="J39" s="308"/>
      <c r="K39" s="308"/>
    </row>
    <row r="40" spans="1:17" s="56" customFormat="1" ht="12" customHeight="1" x14ac:dyDescent="0.25">
      <c r="A40" s="104"/>
      <c r="B40" s="312"/>
      <c r="C40" s="312"/>
      <c r="D40" s="312"/>
      <c r="E40" s="94"/>
      <c r="J40" s="308"/>
      <c r="K40" s="308"/>
    </row>
    <row r="41" spans="1:17" s="56" customFormat="1" ht="12" customHeight="1" x14ac:dyDescent="0.25">
      <c r="A41" s="105"/>
      <c r="B41" s="312"/>
      <c r="C41" s="312"/>
      <c r="D41" s="312"/>
      <c r="E41" s="94"/>
      <c r="J41" s="95"/>
    </row>
    <row r="42" spans="1:17" s="56" customFormat="1" ht="12" customHeight="1" x14ac:dyDescent="0.25">
      <c r="A42" s="105"/>
      <c r="B42" s="312"/>
      <c r="C42" s="312"/>
      <c r="D42" s="312"/>
      <c r="E42" s="94"/>
      <c r="J42" s="95"/>
    </row>
    <row r="43" spans="1:17" s="56" customFormat="1" ht="12" customHeight="1" x14ac:dyDescent="0.25">
      <c r="A43" s="105"/>
      <c r="B43" s="312"/>
      <c r="C43" s="312"/>
      <c r="D43" s="312"/>
      <c r="E43" s="94"/>
      <c r="J43" s="95"/>
    </row>
    <row r="44" spans="1:17" s="56" customFormat="1" ht="12" customHeight="1" x14ac:dyDescent="0.25">
      <c r="A44" s="105"/>
      <c r="B44" s="312"/>
      <c r="C44" s="312"/>
      <c r="D44" s="312"/>
      <c r="E44" s="94"/>
      <c r="J44" s="39"/>
      <c r="K44" s="39"/>
    </row>
    <row r="45" spans="1:17" s="56" customFormat="1" ht="12" customHeight="1" x14ac:dyDescent="0.25">
      <c r="A45" s="105"/>
      <c r="B45" s="312"/>
      <c r="C45" s="312"/>
      <c r="D45" s="312"/>
      <c r="E45" s="94"/>
      <c r="J45" s="39"/>
      <c r="K45" s="39"/>
    </row>
    <row r="46" spans="1:17" s="56" customFormat="1" ht="12" customHeight="1" x14ac:dyDescent="0.25">
      <c r="A46" s="105"/>
      <c r="B46" s="312"/>
      <c r="C46" s="312"/>
      <c r="D46" s="312"/>
      <c r="E46" s="94"/>
      <c r="J46" s="36"/>
      <c r="K46" s="36"/>
    </row>
    <row r="47" spans="1:17" s="56" customFormat="1" ht="12" customHeight="1" x14ac:dyDescent="0.25">
      <c r="A47" s="105"/>
      <c r="B47" s="312"/>
      <c r="C47" s="312"/>
      <c r="D47" s="312"/>
      <c r="E47" s="94"/>
      <c r="J47" s="39"/>
      <c r="K47" s="39"/>
    </row>
    <row r="48" spans="1:17" s="56" customFormat="1" ht="12" customHeight="1" x14ac:dyDescent="0.25">
      <c r="A48" s="105"/>
      <c r="B48" s="312"/>
      <c r="C48" s="312"/>
      <c r="D48" s="312"/>
      <c r="E48" s="94"/>
      <c r="J48" s="39"/>
      <c r="K48" s="39"/>
    </row>
    <row r="49" spans="1:12" s="56" customFormat="1" ht="12" customHeight="1" x14ac:dyDescent="0.25">
      <c r="A49" s="105"/>
      <c r="B49" s="312"/>
      <c r="C49" s="312"/>
      <c r="D49" s="312"/>
      <c r="E49" s="94"/>
      <c r="J49" s="39"/>
      <c r="K49" s="39"/>
      <c r="L49" s="39"/>
    </row>
    <row r="50" spans="1:12" s="56" customFormat="1" ht="12" customHeight="1" x14ac:dyDescent="0.25">
      <c r="A50" s="105"/>
      <c r="B50" s="312"/>
      <c r="C50" s="312"/>
      <c r="D50" s="312"/>
      <c r="E50" s="94"/>
      <c r="J50" s="92"/>
      <c r="K50" s="92"/>
      <c r="L50" s="39"/>
    </row>
    <row r="51" spans="1:12" s="83" customFormat="1" ht="12" customHeight="1" x14ac:dyDescent="0.25">
      <c r="A51" s="105"/>
      <c r="B51" s="312"/>
      <c r="C51" s="312"/>
      <c r="D51" s="312"/>
      <c r="E51" s="106"/>
      <c r="J51" s="92"/>
      <c r="K51" s="92"/>
      <c r="L51" s="36"/>
    </row>
    <row r="52" spans="1:12" s="107" customFormat="1" ht="12" customHeight="1" x14ac:dyDescent="0.25">
      <c r="A52" s="105"/>
      <c r="B52" s="312"/>
      <c r="C52" s="312"/>
      <c r="D52" s="312"/>
      <c r="E52" s="100"/>
      <c r="J52" s="108"/>
      <c r="K52" s="108"/>
      <c r="L52" s="39"/>
    </row>
    <row r="53" spans="1:12" s="108" customFormat="1" ht="12" customHeight="1" x14ac:dyDescent="0.25">
      <c r="A53" s="105"/>
      <c r="B53" s="312"/>
      <c r="C53" s="312"/>
      <c r="D53" s="312"/>
      <c r="E53" s="101"/>
      <c r="K53" s="39"/>
      <c r="L53" s="39"/>
    </row>
    <row r="54" spans="1:12" s="108" customFormat="1" ht="12" customHeight="1" x14ac:dyDescent="0.25">
      <c r="A54" s="196"/>
      <c r="B54" s="312"/>
      <c r="C54" s="312"/>
      <c r="D54" s="312"/>
      <c r="E54" s="102"/>
      <c r="K54" s="39"/>
      <c r="L54" s="39"/>
    </row>
    <row r="55" spans="1:12" s="109" customFormat="1" ht="12" customHeight="1" x14ac:dyDescent="0.25">
      <c r="A55" s="196"/>
      <c r="B55" s="312"/>
      <c r="C55" s="312"/>
      <c r="D55" s="312"/>
      <c r="E55" s="102"/>
      <c r="F55" s="108"/>
      <c r="G55" s="108"/>
      <c r="H55" s="108"/>
      <c r="I55" s="108"/>
      <c r="K55" s="92"/>
      <c r="L55" s="92"/>
    </row>
    <row r="56" spans="1:12" s="109" customFormat="1" ht="12" customHeight="1" x14ac:dyDescent="0.25">
      <c r="B56" s="312"/>
      <c r="C56" s="312"/>
      <c r="D56" s="312"/>
      <c r="E56" s="102"/>
      <c r="F56" s="108"/>
      <c r="G56" s="108"/>
      <c r="H56" s="108"/>
      <c r="I56" s="108"/>
      <c r="J56" s="92"/>
      <c r="K56" s="92"/>
      <c r="L56" s="92"/>
    </row>
    <row r="57" spans="1:12" ht="13.2" customHeight="1" x14ac:dyDescent="0.25">
      <c r="G57" s="313"/>
    </row>
    <row r="58" spans="1:12" ht="13.2" customHeight="1" x14ac:dyDescent="0.25">
      <c r="G58" s="102"/>
    </row>
    <row r="59" spans="1:12" ht="13.2" customHeight="1" x14ac:dyDescent="0.25">
      <c r="G59" s="102"/>
    </row>
    <row r="60" spans="1:12" ht="13.2" customHeight="1" x14ac:dyDescent="0.25">
      <c r="G60" s="102"/>
    </row>
    <row r="61" spans="1:12" ht="13.2" customHeight="1" x14ac:dyDescent="0.25">
      <c r="G61" s="102"/>
    </row>
    <row r="62" spans="1:12" ht="13.2" customHeight="1" x14ac:dyDescent="0.25"/>
  </sheetData>
  <mergeCells count="8">
    <mergeCell ref="A19:I19"/>
    <mergeCell ref="A2:A4"/>
    <mergeCell ref="B2:C3"/>
    <mergeCell ref="D2:G2"/>
    <mergeCell ref="A1:I1"/>
    <mergeCell ref="H2:I3"/>
    <mergeCell ref="D3:E3"/>
    <mergeCell ref="F3:G3"/>
  </mergeCells>
  <hyperlinks>
    <hyperlink ref="A1:D1" location="Inhaltsverzeichnis!A36" display="Inhaltsverzeichnis!A36" xr:uid="{D8278597-62E0-459F-89E6-046451872A68}"/>
    <hyperlink ref="A19:I19" location="Inhaltsverzeichnis!A11" display="2  Altersstruktur der Lehrkräfte am 30.11.2021" xr:uid="{CDC7A03B-952F-43C0-BC45-0614E8663797}"/>
    <hyperlink ref="A1:I1" location="Inhaltsverzeichnis!A35" display="9     Lehrkräfte am 30.11.2022 nach Altersgruppen und Beschäftigungsverhältnis" xr:uid="{3618F4AE-91B5-4EB7-9141-4B3D8D4CF09D}"/>
  </hyperlinks>
  <pageMargins left="0.59055118110236227" right="0.59055118110236227" top="0.78740157480314965" bottom="0.59055118110236227" header="0.31496062992125984" footer="0.23622047244094491"/>
  <pageSetup paperSize="9" firstPageNumber="12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zoomScaleSheetLayoutView="130" workbookViewId="0"/>
  </sheetViews>
  <sheetFormatPr baseColWidth="10" defaultRowHeight="13.2" x14ac:dyDescent="0.25"/>
  <cols>
    <col min="1" max="1" width="2.109375" customWidth="1"/>
    <col min="2" max="2" width="2" customWidth="1"/>
    <col min="3" max="3" width="29.5546875" customWidth="1"/>
    <col min="4" max="4" width="2.109375" customWidth="1"/>
    <col min="5" max="5" width="29.33203125" customWidth="1"/>
    <col min="6" max="6" width="2" customWidth="1"/>
    <col min="7" max="7" width="30" customWidth="1"/>
    <col min="8" max="8" width="5.33203125" customWidth="1"/>
    <col min="9" max="9" width="16.109375" customWidth="1"/>
  </cols>
  <sheetData>
    <row r="1" ht="111.6" customHeight="1" x14ac:dyDescent="0.25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3" r:id="rId4">
          <objectPr defaultSize="0" r:id="rId5">
            <anchor moveWithCells="1">
              <from>
                <xdr:col>0</xdr:col>
                <xdr:colOff>0</xdr:colOff>
                <xdr:row>1</xdr:row>
                <xdr:rowOff>7620</xdr:rowOff>
              </from>
              <to>
                <xdr:col>6</xdr:col>
                <xdr:colOff>1828800</xdr:colOff>
                <xdr:row>39</xdr:row>
                <xdr:rowOff>45720</xdr:rowOff>
              </to>
            </anchor>
          </objectPr>
        </oleObject>
      </mc:Choice>
      <mc:Fallback>
        <oleObject progId="Document" shapeId="23553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AF9CB-3E2C-41C3-A156-9A6C79215E22}">
  <sheetPr>
    <tabColor rgb="FFFF0000"/>
  </sheetPr>
  <dimension ref="A1:U111"/>
  <sheetViews>
    <sheetView view="pageLayout" topLeftCell="C1" zoomScale="80" zoomScaleNormal="100" zoomScalePageLayoutView="80" workbookViewId="0">
      <selection activeCell="O36" sqref="O36"/>
    </sheetView>
  </sheetViews>
  <sheetFormatPr baseColWidth="10" defaultColWidth="11.44140625" defaultRowHeight="13.2" x14ac:dyDescent="0.25"/>
  <cols>
    <col min="9" max="21" width="5.109375" customWidth="1"/>
  </cols>
  <sheetData>
    <row r="1" spans="1:21" x14ac:dyDescent="0.25">
      <c r="I1" s="22" t="s">
        <v>238</v>
      </c>
    </row>
    <row r="2" spans="1:21" x14ac:dyDescent="0.25">
      <c r="A2" s="194" t="s">
        <v>234</v>
      </c>
      <c r="I2" s="175" t="s">
        <v>161</v>
      </c>
      <c r="J2" s="175" t="s">
        <v>162</v>
      </c>
      <c r="K2" s="175" t="s">
        <v>163</v>
      </c>
      <c r="L2" s="175" t="s">
        <v>164</v>
      </c>
      <c r="M2" s="175" t="s">
        <v>165</v>
      </c>
      <c r="N2" s="175" t="s">
        <v>166</v>
      </c>
      <c r="O2" s="175" t="s">
        <v>167</v>
      </c>
      <c r="P2" s="176"/>
      <c r="Q2" s="176"/>
      <c r="R2" s="177" t="s">
        <v>168</v>
      </c>
      <c r="S2" s="177" t="s">
        <v>169</v>
      </c>
      <c r="T2" s="177" t="s">
        <v>170</v>
      </c>
      <c r="U2" s="177" t="s">
        <v>171</v>
      </c>
    </row>
    <row r="3" spans="1:21" x14ac:dyDescent="0.25">
      <c r="A3" s="192" t="s">
        <v>232</v>
      </c>
      <c r="B3" s="2"/>
      <c r="C3" s="2"/>
      <c r="D3" s="2"/>
      <c r="I3" s="178" t="s">
        <v>172</v>
      </c>
      <c r="J3" s="176">
        <v>-2</v>
      </c>
      <c r="K3" s="175">
        <f>S3</f>
        <v>1</v>
      </c>
      <c r="L3" s="179">
        <f t="shared" ref="L3" si="0">IF(J3+K3&gt;=0,0,J3+K3)</f>
        <v>-1</v>
      </c>
      <c r="M3" s="179">
        <f t="shared" ref="M3" si="1">J3-L3</f>
        <v>-1</v>
      </c>
      <c r="N3" s="179">
        <f t="shared" ref="N3" si="2">K3-O3</f>
        <v>1</v>
      </c>
      <c r="O3" s="179">
        <f t="shared" ref="O3" si="3">IF(J3+K3&lt;=0,0,K3+J3)</f>
        <v>0</v>
      </c>
      <c r="P3" s="176"/>
      <c r="Q3" s="232">
        <v>22</v>
      </c>
      <c r="R3" s="226">
        <v>2</v>
      </c>
      <c r="S3" s="227">
        <v>1</v>
      </c>
      <c r="T3" s="180">
        <v>3</v>
      </c>
      <c r="U3" s="176">
        <f t="shared" ref="U3:U62" si="4">S3-T3</f>
        <v>-2</v>
      </c>
    </row>
    <row r="4" spans="1:21" x14ac:dyDescent="0.25">
      <c r="A4" s="2"/>
      <c r="B4" s="2"/>
      <c r="C4" s="2"/>
      <c r="D4" s="2"/>
      <c r="I4" s="178" t="s">
        <v>173</v>
      </c>
      <c r="J4" s="176">
        <v>-1</v>
      </c>
      <c r="K4" s="175">
        <f t="shared" ref="K4:K61" si="5">S4</f>
        <v>4</v>
      </c>
      <c r="L4" s="179">
        <f>IF(J4+K4&gt;=0,0,J4+K4)</f>
        <v>0</v>
      </c>
      <c r="M4" s="179">
        <f t="shared" ref="M4:M61" si="6">J4-L4</f>
        <v>-1</v>
      </c>
      <c r="N4" s="179">
        <f t="shared" ref="N4:N61" si="7">K4-O4</f>
        <v>1</v>
      </c>
      <c r="O4" s="179">
        <f t="shared" ref="O4:O61" si="8">IF(J4+K4&lt;=0,0,K4+J4)</f>
        <v>3</v>
      </c>
      <c r="P4" s="176"/>
      <c r="Q4" s="232">
        <v>23</v>
      </c>
      <c r="R4" s="228">
        <v>1</v>
      </c>
      <c r="S4" s="13">
        <v>4</v>
      </c>
      <c r="T4" s="183">
        <v>5</v>
      </c>
      <c r="U4" s="176">
        <f t="shared" si="4"/>
        <v>-1</v>
      </c>
    </row>
    <row r="5" spans="1:21" x14ac:dyDescent="0.25">
      <c r="A5" s="2" t="s">
        <v>64</v>
      </c>
      <c r="B5" s="2" t="s">
        <v>59</v>
      </c>
      <c r="C5" s="2" t="s">
        <v>58</v>
      </c>
      <c r="D5" s="2" t="s">
        <v>57</v>
      </c>
      <c r="I5" s="184" t="s">
        <v>174</v>
      </c>
      <c r="J5" s="176">
        <v>-3</v>
      </c>
      <c r="K5" s="175">
        <f t="shared" si="5"/>
        <v>3</v>
      </c>
      <c r="L5" s="179">
        <f t="shared" ref="L5:L61" si="9">IF(J5+K5&gt;=0,0,J5+K5)</f>
        <v>0</v>
      </c>
      <c r="M5" s="179">
        <f t="shared" si="6"/>
        <v>-3</v>
      </c>
      <c r="N5" s="179">
        <f t="shared" si="7"/>
        <v>3</v>
      </c>
      <c r="O5" s="179">
        <f t="shared" si="8"/>
        <v>0</v>
      </c>
      <c r="P5" s="176"/>
      <c r="Q5" s="181">
        <v>24</v>
      </c>
      <c r="R5" s="228">
        <v>3</v>
      </c>
      <c r="S5" s="13">
        <v>3</v>
      </c>
      <c r="T5" s="183">
        <v>6</v>
      </c>
      <c r="U5" s="176">
        <f t="shared" si="4"/>
        <v>-3</v>
      </c>
    </row>
    <row r="6" spans="1:21" x14ac:dyDescent="0.25">
      <c r="A6" s="2" t="s">
        <v>65</v>
      </c>
      <c r="B6" s="2">
        <f t="shared" ref="B6:B17" si="10">SUM(C6:D6)</f>
        <v>4629</v>
      </c>
      <c r="C6" s="2">
        <v>3443</v>
      </c>
      <c r="D6" s="2">
        <v>1186</v>
      </c>
      <c r="I6" s="184" t="s">
        <v>175</v>
      </c>
      <c r="J6" s="176">
        <v>-4</v>
      </c>
      <c r="K6" s="175">
        <f t="shared" si="5"/>
        <v>10</v>
      </c>
      <c r="L6" s="179">
        <f t="shared" si="9"/>
        <v>0</v>
      </c>
      <c r="M6" s="179">
        <f t="shared" si="6"/>
        <v>-4</v>
      </c>
      <c r="N6" s="179">
        <f t="shared" si="7"/>
        <v>4</v>
      </c>
      <c r="O6" s="179">
        <f t="shared" si="8"/>
        <v>6</v>
      </c>
      <c r="P6" s="176"/>
      <c r="Q6" s="181">
        <v>25</v>
      </c>
      <c r="R6" s="228">
        <v>4</v>
      </c>
      <c r="S6" s="13">
        <v>10</v>
      </c>
      <c r="T6" s="183">
        <v>14</v>
      </c>
      <c r="U6" s="176">
        <f t="shared" si="4"/>
        <v>-4</v>
      </c>
    </row>
    <row r="7" spans="1:21" x14ac:dyDescent="0.25">
      <c r="A7" s="2" t="s">
        <v>66</v>
      </c>
      <c r="B7" s="2">
        <f t="shared" si="10"/>
        <v>4527</v>
      </c>
      <c r="C7" s="2">
        <v>3445</v>
      </c>
      <c r="D7" s="2">
        <v>1082</v>
      </c>
      <c r="I7" s="184" t="s">
        <v>176</v>
      </c>
      <c r="J7" s="176">
        <v>-11</v>
      </c>
      <c r="K7" s="175">
        <f t="shared" si="5"/>
        <v>13</v>
      </c>
      <c r="L7" s="179">
        <f t="shared" si="9"/>
        <v>0</v>
      </c>
      <c r="M7" s="179">
        <f t="shared" si="6"/>
        <v>-11</v>
      </c>
      <c r="N7" s="179">
        <f t="shared" si="7"/>
        <v>11</v>
      </c>
      <c r="O7" s="179">
        <f t="shared" si="8"/>
        <v>2</v>
      </c>
      <c r="P7" s="176"/>
      <c r="Q7" s="181">
        <v>26</v>
      </c>
      <c r="R7" s="228">
        <v>11</v>
      </c>
      <c r="S7" s="13">
        <v>13</v>
      </c>
      <c r="T7" s="183">
        <v>24</v>
      </c>
      <c r="U7" s="176">
        <f t="shared" si="4"/>
        <v>-11</v>
      </c>
    </row>
    <row r="8" spans="1:21" x14ac:dyDescent="0.25">
      <c r="A8" s="2" t="s">
        <v>67</v>
      </c>
      <c r="B8" s="2">
        <f t="shared" si="10"/>
        <v>4443</v>
      </c>
      <c r="C8" s="2">
        <v>3332</v>
      </c>
      <c r="D8" s="2">
        <v>1111</v>
      </c>
      <c r="I8" s="184" t="s">
        <v>177</v>
      </c>
      <c r="J8" s="176">
        <v>-5</v>
      </c>
      <c r="K8" s="175">
        <f t="shared" si="5"/>
        <v>10</v>
      </c>
      <c r="L8" s="179">
        <f t="shared" si="9"/>
        <v>0</v>
      </c>
      <c r="M8" s="179">
        <f t="shared" si="6"/>
        <v>-5</v>
      </c>
      <c r="N8" s="179">
        <f t="shared" si="7"/>
        <v>5</v>
      </c>
      <c r="O8" s="179">
        <f t="shared" si="8"/>
        <v>5</v>
      </c>
      <c r="P8" s="176"/>
      <c r="Q8" s="181">
        <v>27</v>
      </c>
      <c r="R8" s="228">
        <v>5</v>
      </c>
      <c r="S8" s="13">
        <v>10</v>
      </c>
      <c r="T8" s="183">
        <v>15</v>
      </c>
      <c r="U8" s="176">
        <f t="shared" si="4"/>
        <v>-5</v>
      </c>
    </row>
    <row r="9" spans="1:21" x14ac:dyDescent="0.25">
      <c r="A9" s="2" t="s">
        <v>68</v>
      </c>
      <c r="B9" s="2">
        <f t="shared" si="10"/>
        <v>4630</v>
      </c>
      <c r="C9" s="2">
        <v>3454</v>
      </c>
      <c r="D9" s="2">
        <v>1176</v>
      </c>
      <c r="I9" s="184" t="s">
        <v>178</v>
      </c>
      <c r="J9" s="176">
        <v>-4</v>
      </c>
      <c r="K9" s="175">
        <f t="shared" si="5"/>
        <v>16</v>
      </c>
      <c r="L9" s="179">
        <f t="shared" si="9"/>
        <v>0</v>
      </c>
      <c r="M9" s="179">
        <f t="shared" si="6"/>
        <v>-4</v>
      </c>
      <c r="N9" s="179">
        <f t="shared" si="7"/>
        <v>4</v>
      </c>
      <c r="O9" s="179">
        <f t="shared" si="8"/>
        <v>12</v>
      </c>
      <c r="P9" s="176"/>
      <c r="Q9" s="181">
        <v>28</v>
      </c>
      <c r="R9" s="228">
        <v>4</v>
      </c>
      <c r="S9" s="13">
        <v>16</v>
      </c>
      <c r="T9" s="183">
        <v>20</v>
      </c>
      <c r="U9" s="176">
        <f t="shared" si="4"/>
        <v>-4</v>
      </c>
    </row>
    <row r="10" spans="1:21" x14ac:dyDescent="0.25">
      <c r="A10" s="2" t="s">
        <v>69</v>
      </c>
      <c r="B10" s="2">
        <f t="shared" si="10"/>
        <v>4616</v>
      </c>
      <c r="C10" s="2">
        <v>3452</v>
      </c>
      <c r="D10" s="2">
        <v>1164</v>
      </c>
      <c r="I10" s="184" t="s">
        <v>179</v>
      </c>
      <c r="J10" s="176">
        <v>-3</v>
      </c>
      <c r="K10" s="175">
        <f t="shared" si="5"/>
        <v>12</v>
      </c>
      <c r="L10" s="179">
        <f t="shared" si="9"/>
        <v>0</v>
      </c>
      <c r="M10" s="179">
        <f t="shared" si="6"/>
        <v>-3</v>
      </c>
      <c r="N10" s="179">
        <f t="shared" si="7"/>
        <v>3</v>
      </c>
      <c r="O10" s="179">
        <f t="shared" si="8"/>
        <v>9</v>
      </c>
      <c r="P10" s="176"/>
      <c r="Q10" s="181">
        <v>29</v>
      </c>
      <c r="R10" s="228">
        <v>3</v>
      </c>
      <c r="S10" s="13">
        <v>12</v>
      </c>
      <c r="T10" s="183">
        <v>15</v>
      </c>
      <c r="U10" s="176">
        <f t="shared" si="4"/>
        <v>-3</v>
      </c>
    </row>
    <row r="11" spans="1:21" x14ac:dyDescent="0.25">
      <c r="A11" s="2" t="s">
        <v>70</v>
      </c>
      <c r="B11" s="2">
        <f t="shared" si="10"/>
        <v>4700</v>
      </c>
      <c r="C11" s="2">
        <v>3575</v>
      </c>
      <c r="D11" s="2">
        <v>1125</v>
      </c>
      <c r="I11" s="184" t="s">
        <v>180</v>
      </c>
      <c r="J11" s="176">
        <v>-2</v>
      </c>
      <c r="K11" s="175">
        <f t="shared" si="5"/>
        <v>19</v>
      </c>
      <c r="L11" s="179">
        <f t="shared" si="9"/>
        <v>0</v>
      </c>
      <c r="M11" s="179">
        <f t="shared" si="6"/>
        <v>-2</v>
      </c>
      <c r="N11" s="179">
        <f t="shared" si="7"/>
        <v>2</v>
      </c>
      <c r="O11" s="179">
        <f t="shared" si="8"/>
        <v>17</v>
      </c>
      <c r="P11" s="176"/>
      <c r="Q11" s="181">
        <v>30</v>
      </c>
      <c r="R11" s="228">
        <v>2</v>
      </c>
      <c r="S11" s="13">
        <v>19</v>
      </c>
      <c r="T11" s="183">
        <v>21</v>
      </c>
      <c r="U11" s="176">
        <f t="shared" si="4"/>
        <v>-2</v>
      </c>
    </row>
    <row r="12" spans="1:21" x14ac:dyDescent="0.25">
      <c r="A12" s="2" t="s">
        <v>71</v>
      </c>
      <c r="B12" s="2">
        <f t="shared" si="10"/>
        <v>4867</v>
      </c>
      <c r="C12" s="2">
        <v>3637</v>
      </c>
      <c r="D12" s="2">
        <v>1230</v>
      </c>
      <c r="I12" s="184" t="s">
        <v>181</v>
      </c>
      <c r="J12" s="176">
        <v>-3</v>
      </c>
      <c r="K12" s="175">
        <f t="shared" si="5"/>
        <v>17</v>
      </c>
      <c r="L12" s="179">
        <f t="shared" si="9"/>
        <v>0</v>
      </c>
      <c r="M12" s="179">
        <f t="shared" si="6"/>
        <v>-3</v>
      </c>
      <c r="N12" s="179">
        <f t="shared" si="7"/>
        <v>3</v>
      </c>
      <c r="O12" s="179">
        <f t="shared" si="8"/>
        <v>14</v>
      </c>
      <c r="P12" s="176"/>
      <c r="Q12" s="181">
        <v>31</v>
      </c>
      <c r="R12" s="228">
        <v>3</v>
      </c>
      <c r="S12" s="13">
        <v>17</v>
      </c>
      <c r="T12" s="183">
        <v>20</v>
      </c>
      <c r="U12" s="176">
        <f t="shared" si="4"/>
        <v>-3</v>
      </c>
    </row>
    <row r="13" spans="1:21" x14ac:dyDescent="0.25">
      <c r="A13" s="2" t="s">
        <v>72</v>
      </c>
      <c r="B13" s="2">
        <f t="shared" si="10"/>
        <v>5175</v>
      </c>
      <c r="C13" s="2">
        <v>3865</v>
      </c>
      <c r="D13" s="2">
        <v>1310</v>
      </c>
      <c r="I13" s="184" t="s">
        <v>182</v>
      </c>
      <c r="J13" s="176">
        <v>-3</v>
      </c>
      <c r="K13" s="175">
        <f t="shared" si="5"/>
        <v>17</v>
      </c>
      <c r="L13" s="179">
        <f t="shared" si="9"/>
        <v>0</v>
      </c>
      <c r="M13" s="179">
        <f t="shared" si="6"/>
        <v>-3</v>
      </c>
      <c r="N13" s="179">
        <f t="shared" si="7"/>
        <v>3</v>
      </c>
      <c r="O13" s="179">
        <f t="shared" si="8"/>
        <v>14</v>
      </c>
      <c r="P13" s="186"/>
      <c r="Q13" s="181">
        <v>32</v>
      </c>
      <c r="R13" s="228">
        <v>3</v>
      </c>
      <c r="S13" s="13">
        <v>17</v>
      </c>
      <c r="T13" s="183">
        <v>20</v>
      </c>
      <c r="U13" s="176">
        <f t="shared" si="4"/>
        <v>-3</v>
      </c>
    </row>
    <row r="14" spans="1:21" x14ac:dyDescent="0.25">
      <c r="A14" s="2" t="s">
        <v>73</v>
      </c>
      <c r="B14" s="2">
        <f t="shared" si="10"/>
        <v>5503</v>
      </c>
      <c r="C14" s="2">
        <v>4014</v>
      </c>
      <c r="D14" s="2">
        <v>1489</v>
      </c>
      <c r="I14" s="184" t="s">
        <v>183</v>
      </c>
      <c r="J14" s="176">
        <v>-6</v>
      </c>
      <c r="K14" s="175">
        <f t="shared" si="5"/>
        <v>11</v>
      </c>
      <c r="L14" s="179">
        <f t="shared" si="9"/>
        <v>0</v>
      </c>
      <c r="M14" s="179">
        <f t="shared" si="6"/>
        <v>-6</v>
      </c>
      <c r="N14" s="179">
        <f t="shared" si="7"/>
        <v>6</v>
      </c>
      <c r="O14" s="179">
        <f t="shared" si="8"/>
        <v>5</v>
      </c>
      <c r="P14" s="186"/>
      <c r="Q14" s="181">
        <v>33</v>
      </c>
      <c r="R14" s="228">
        <v>6</v>
      </c>
      <c r="S14" s="13">
        <v>11</v>
      </c>
      <c r="T14" s="183">
        <v>17</v>
      </c>
      <c r="U14" s="176">
        <f t="shared" si="4"/>
        <v>-6</v>
      </c>
    </row>
    <row r="15" spans="1:21" x14ac:dyDescent="0.25">
      <c r="A15" s="2" t="s">
        <v>74</v>
      </c>
      <c r="B15" s="2">
        <f t="shared" si="10"/>
        <v>5683</v>
      </c>
      <c r="C15" s="2">
        <v>4181</v>
      </c>
      <c r="D15" s="2">
        <v>1502</v>
      </c>
      <c r="I15" s="184" t="s">
        <v>184</v>
      </c>
      <c r="J15" s="176">
        <v>-8</v>
      </c>
      <c r="K15" s="175">
        <f t="shared" si="5"/>
        <v>34</v>
      </c>
      <c r="L15" s="179">
        <f t="shared" si="9"/>
        <v>0</v>
      </c>
      <c r="M15" s="179">
        <f t="shared" si="6"/>
        <v>-8</v>
      </c>
      <c r="N15" s="179">
        <f t="shared" si="7"/>
        <v>8</v>
      </c>
      <c r="O15" s="179">
        <f t="shared" si="8"/>
        <v>26</v>
      </c>
      <c r="P15" s="186"/>
      <c r="Q15" s="181">
        <v>34</v>
      </c>
      <c r="R15" s="228">
        <v>8</v>
      </c>
      <c r="S15" s="13">
        <v>34</v>
      </c>
      <c r="T15" s="183">
        <v>42</v>
      </c>
      <c r="U15" s="176">
        <f t="shared" si="4"/>
        <v>-8</v>
      </c>
    </row>
    <row r="16" spans="1:21" x14ac:dyDescent="0.25">
      <c r="A16" s="2" t="s">
        <v>75</v>
      </c>
      <c r="B16" s="2">
        <f t="shared" si="10"/>
        <v>5917</v>
      </c>
      <c r="C16" s="2">
        <v>4296</v>
      </c>
      <c r="D16" s="2">
        <v>1621</v>
      </c>
      <c r="I16" s="184" t="s">
        <v>185</v>
      </c>
      <c r="J16" s="176">
        <v>-6</v>
      </c>
      <c r="K16" s="175">
        <f t="shared" si="5"/>
        <v>34</v>
      </c>
      <c r="L16" s="179">
        <f t="shared" si="9"/>
        <v>0</v>
      </c>
      <c r="M16" s="179">
        <f t="shared" si="6"/>
        <v>-6</v>
      </c>
      <c r="N16" s="179">
        <f t="shared" si="7"/>
        <v>6</v>
      </c>
      <c r="O16" s="179">
        <f t="shared" si="8"/>
        <v>28</v>
      </c>
      <c r="P16" s="186"/>
      <c r="Q16" s="181">
        <v>35</v>
      </c>
      <c r="R16" s="228">
        <v>6</v>
      </c>
      <c r="S16" s="13">
        <v>34</v>
      </c>
      <c r="T16" s="183">
        <v>40</v>
      </c>
      <c r="U16" s="176">
        <f t="shared" si="4"/>
        <v>-6</v>
      </c>
    </row>
    <row r="17" spans="1:21" x14ac:dyDescent="0.25">
      <c r="A17" s="2" t="s">
        <v>76</v>
      </c>
      <c r="B17" s="2">
        <f t="shared" si="10"/>
        <v>5641</v>
      </c>
      <c r="C17" s="2">
        <v>4048</v>
      </c>
      <c r="D17" s="2">
        <v>1593</v>
      </c>
      <c r="I17" s="184" t="s">
        <v>186</v>
      </c>
      <c r="J17" s="176">
        <v>-14</v>
      </c>
      <c r="K17" s="175">
        <f t="shared" si="5"/>
        <v>22</v>
      </c>
      <c r="L17" s="179">
        <f t="shared" si="9"/>
        <v>0</v>
      </c>
      <c r="M17" s="179">
        <f t="shared" si="6"/>
        <v>-14</v>
      </c>
      <c r="N17" s="179">
        <f t="shared" si="7"/>
        <v>14</v>
      </c>
      <c r="O17" s="179">
        <f t="shared" si="8"/>
        <v>8</v>
      </c>
      <c r="P17" s="186"/>
      <c r="Q17" s="181">
        <v>36</v>
      </c>
      <c r="R17" s="228">
        <v>14</v>
      </c>
      <c r="S17" s="13">
        <v>22</v>
      </c>
      <c r="T17" s="183">
        <v>36</v>
      </c>
      <c r="U17" s="176">
        <f t="shared" si="4"/>
        <v>-14</v>
      </c>
    </row>
    <row r="18" spans="1:21" x14ac:dyDescent="0.25">
      <c r="A18" s="217" t="s">
        <v>243</v>
      </c>
      <c r="B18">
        <v>6003</v>
      </c>
      <c r="C18" s="2">
        <v>4343</v>
      </c>
      <c r="D18" s="2">
        <v>1660</v>
      </c>
      <c r="I18" s="184" t="s">
        <v>187</v>
      </c>
      <c r="J18" s="176">
        <v>-11</v>
      </c>
      <c r="K18" s="175">
        <f t="shared" si="5"/>
        <v>34</v>
      </c>
      <c r="L18" s="179">
        <f t="shared" si="9"/>
        <v>0</v>
      </c>
      <c r="M18" s="179">
        <f t="shared" si="6"/>
        <v>-11</v>
      </c>
      <c r="N18" s="179">
        <f t="shared" si="7"/>
        <v>11</v>
      </c>
      <c r="O18" s="179">
        <f t="shared" si="8"/>
        <v>23</v>
      </c>
      <c r="P18" s="186"/>
      <c r="Q18" s="181">
        <v>37</v>
      </c>
      <c r="R18" s="228">
        <v>11</v>
      </c>
      <c r="S18" s="13">
        <v>34</v>
      </c>
      <c r="T18" s="183">
        <v>45</v>
      </c>
      <c r="U18" s="176">
        <f t="shared" si="4"/>
        <v>-11</v>
      </c>
    </row>
    <row r="19" spans="1:21" x14ac:dyDescent="0.25">
      <c r="A19" s="217" t="s">
        <v>283</v>
      </c>
      <c r="B19">
        <v>6210</v>
      </c>
      <c r="C19" s="2">
        <v>4480</v>
      </c>
      <c r="D19">
        <f>B19-C19</f>
        <v>1730</v>
      </c>
      <c r="I19" s="184" t="s">
        <v>188</v>
      </c>
      <c r="J19" s="176">
        <v>-12</v>
      </c>
      <c r="K19" s="175">
        <f t="shared" si="5"/>
        <v>20</v>
      </c>
      <c r="L19" s="179">
        <f t="shared" si="9"/>
        <v>0</v>
      </c>
      <c r="M19" s="179">
        <f t="shared" si="6"/>
        <v>-12</v>
      </c>
      <c r="N19" s="179">
        <f t="shared" si="7"/>
        <v>12</v>
      </c>
      <c r="O19" s="179">
        <f t="shared" si="8"/>
        <v>8</v>
      </c>
      <c r="P19" s="186"/>
      <c r="Q19" s="181">
        <v>38</v>
      </c>
      <c r="R19" s="228">
        <v>12</v>
      </c>
      <c r="S19" s="13">
        <v>20</v>
      </c>
      <c r="T19" s="183">
        <v>32</v>
      </c>
      <c r="U19" s="176">
        <f t="shared" si="4"/>
        <v>-12</v>
      </c>
    </row>
    <row r="20" spans="1:21" x14ac:dyDescent="0.25">
      <c r="A20" s="22" t="s">
        <v>236</v>
      </c>
      <c r="I20" s="184" t="s">
        <v>189</v>
      </c>
      <c r="J20" s="176">
        <v>-9</v>
      </c>
      <c r="K20" s="175">
        <f t="shared" si="5"/>
        <v>24</v>
      </c>
      <c r="L20" s="179">
        <f t="shared" si="9"/>
        <v>0</v>
      </c>
      <c r="M20" s="179">
        <f t="shared" si="6"/>
        <v>-9</v>
      </c>
      <c r="N20" s="179">
        <f t="shared" si="7"/>
        <v>9</v>
      </c>
      <c r="O20" s="179">
        <f t="shared" si="8"/>
        <v>15</v>
      </c>
      <c r="P20" s="186"/>
      <c r="Q20" s="181">
        <v>39</v>
      </c>
      <c r="R20" s="228">
        <v>9</v>
      </c>
      <c r="S20" s="13">
        <v>24</v>
      </c>
      <c r="T20" s="183">
        <v>33</v>
      </c>
      <c r="U20" s="176">
        <f t="shared" si="4"/>
        <v>-9</v>
      </c>
    </row>
    <row r="21" spans="1:21" x14ac:dyDescent="0.25">
      <c r="A21" s="18"/>
      <c r="B21" s="22"/>
      <c r="C21" s="22"/>
      <c r="D21" s="193" t="s">
        <v>233</v>
      </c>
      <c r="E21" s="22"/>
      <c r="F21" s="22"/>
      <c r="G21" s="22"/>
      <c r="I21" s="184" t="s">
        <v>190</v>
      </c>
      <c r="J21" s="176">
        <v>-12</v>
      </c>
      <c r="K21" s="175">
        <f t="shared" si="5"/>
        <v>18</v>
      </c>
      <c r="L21" s="179">
        <f t="shared" si="9"/>
        <v>0</v>
      </c>
      <c r="M21" s="179">
        <f t="shared" si="6"/>
        <v>-12</v>
      </c>
      <c r="N21" s="179">
        <f t="shared" si="7"/>
        <v>12</v>
      </c>
      <c r="O21" s="179">
        <f t="shared" si="8"/>
        <v>6</v>
      </c>
      <c r="P21" s="186"/>
      <c r="Q21" s="181">
        <v>40</v>
      </c>
      <c r="R21" s="228">
        <v>12</v>
      </c>
      <c r="S21" s="13">
        <v>18</v>
      </c>
      <c r="T21" s="183">
        <v>30</v>
      </c>
      <c r="U21" s="176">
        <f t="shared" si="4"/>
        <v>-12</v>
      </c>
    </row>
    <row r="22" spans="1:21" x14ac:dyDescent="0.25">
      <c r="A22" s="18"/>
      <c r="I22" s="184" t="s">
        <v>191</v>
      </c>
      <c r="J22" s="176">
        <v>-7</v>
      </c>
      <c r="K22" s="175">
        <f t="shared" si="5"/>
        <v>19</v>
      </c>
      <c r="L22" s="179">
        <f t="shared" si="9"/>
        <v>0</v>
      </c>
      <c r="M22" s="179">
        <f t="shared" si="6"/>
        <v>-7</v>
      </c>
      <c r="N22" s="179">
        <f t="shared" si="7"/>
        <v>7</v>
      </c>
      <c r="O22" s="179">
        <f t="shared" si="8"/>
        <v>12</v>
      </c>
      <c r="P22" s="186"/>
      <c r="Q22" s="181">
        <v>41</v>
      </c>
      <c r="R22" s="228">
        <v>7</v>
      </c>
      <c r="S22" s="13">
        <v>19</v>
      </c>
      <c r="T22" s="183">
        <v>26</v>
      </c>
      <c r="U22" s="176">
        <f t="shared" si="4"/>
        <v>-7</v>
      </c>
    </row>
    <row r="23" spans="1:21" x14ac:dyDescent="0.25">
      <c r="A23" s="23"/>
      <c r="B23" s="10" t="s">
        <v>99</v>
      </c>
      <c r="C23" s="10" t="s">
        <v>141</v>
      </c>
      <c r="I23" s="184" t="s">
        <v>192</v>
      </c>
      <c r="J23" s="176">
        <v>-10</v>
      </c>
      <c r="K23" s="175">
        <f t="shared" si="5"/>
        <v>20</v>
      </c>
      <c r="L23" s="179">
        <f t="shared" si="9"/>
        <v>0</v>
      </c>
      <c r="M23" s="179">
        <f t="shared" si="6"/>
        <v>-10</v>
      </c>
      <c r="N23" s="179">
        <f t="shared" si="7"/>
        <v>10</v>
      </c>
      <c r="O23" s="179">
        <f t="shared" si="8"/>
        <v>10</v>
      </c>
      <c r="P23" s="186"/>
      <c r="Q23" s="181">
        <v>42</v>
      </c>
      <c r="R23" s="228">
        <v>10</v>
      </c>
      <c r="S23" s="13">
        <v>20</v>
      </c>
      <c r="T23" s="183">
        <v>30</v>
      </c>
      <c r="U23" s="176">
        <f t="shared" si="4"/>
        <v>-10</v>
      </c>
    </row>
    <row r="24" spans="1:21" x14ac:dyDescent="0.25">
      <c r="A24" s="23" t="s">
        <v>86</v>
      </c>
      <c r="B24" s="10">
        <v>2188</v>
      </c>
      <c r="C24" s="10">
        <v>1498</v>
      </c>
      <c r="D24" s="13">
        <f t="shared" ref="D24:D42" si="11">(100*B24)/(B24+C24)</f>
        <v>59.359739555073247</v>
      </c>
      <c r="E24" s="13">
        <f t="shared" ref="E24:E42" si="12">(100*C24)/(B24+C24)</f>
        <v>40.640260444926753</v>
      </c>
      <c r="F24">
        <v>59.359739555073247</v>
      </c>
      <c r="G24">
        <v>40.640260444926753</v>
      </c>
      <c r="I24" s="184" t="s">
        <v>193</v>
      </c>
      <c r="J24" s="176">
        <v>-9</v>
      </c>
      <c r="K24" s="175">
        <f t="shared" si="5"/>
        <v>17</v>
      </c>
      <c r="L24" s="179">
        <f t="shared" si="9"/>
        <v>0</v>
      </c>
      <c r="M24" s="179">
        <f t="shared" si="6"/>
        <v>-9</v>
      </c>
      <c r="N24" s="179">
        <f t="shared" si="7"/>
        <v>9</v>
      </c>
      <c r="O24" s="179">
        <f t="shared" si="8"/>
        <v>8</v>
      </c>
      <c r="P24" s="186"/>
      <c r="Q24" s="181">
        <v>43</v>
      </c>
      <c r="R24" s="228">
        <v>9</v>
      </c>
      <c r="S24" s="13">
        <v>17</v>
      </c>
      <c r="T24" s="183">
        <v>26</v>
      </c>
      <c r="U24" s="176">
        <f t="shared" si="4"/>
        <v>-9</v>
      </c>
    </row>
    <row r="25" spans="1:21" x14ac:dyDescent="0.25">
      <c r="A25" s="23" t="s">
        <v>87</v>
      </c>
      <c r="B25" s="10">
        <v>3348</v>
      </c>
      <c r="C25" s="10">
        <v>1342</v>
      </c>
      <c r="D25" s="13">
        <f t="shared" si="11"/>
        <v>71.385927505330486</v>
      </c>
      <c r="E25" s="13">
        <f t="shared" si="12"/>
        <v>28.614072494669511</v>
      </c>
      <c r="F25">
        <v>71.385927505330486</v>
      </c>
      <c r="G25">
        <v>28.614072494669511</v>
      </c>
      <c r="I25" s="184" t="s">
        <v>194</v>
      </c>
      <c r="J25" s="176">
        <v>-8</v>
      </c>
      <c r="K25" s="175">
        <f t="shared" si="5"/>
        <v>29</v>
      </c>
      <c r="L25" s="179">
        <f t="shared" si="9"/>
        <v>0</v>
      </c>
      <c r="M25" s="179">
        <f t="shared" si="6"/>
        <v>-8</v>
      </c>
      <c r="N25" s="179">
        <f t="shared" si="7"/>
        <v>8</v>
      </c>
      <c r="O25" s="179">
        <f t="shared" si="8"/>
        <v>21</v>
      </c>
      <c r="P25" s="186"/>
      <c r="Q25" s="181">
        <v>44</v>
      </c>
      <c r="R25" s="228">
        <v>8</v>
      </c>
      <c r="S25" s="13">
        <v>29</v>
      </c>
      <c r="T25" s="183">
        <v>37</v>
      </c>
      <c r="U25" s="176">
        <f t="shared" si="4"/>
        <v>-8</v>
      </c>
    </row>
    <row r="26" spans="1:21" x14ac:dyDescent="0.25">
      <c r="A26" s="23" t="s">
        <v>88</v>
      </c>
      <c r="B26" s="10">
        <v>2980</v>
      </c>
      <c r="C26" s="10">
        <v>1256</v>
      </c>
      <c r="D26" s="13">
        <f t="shared" si="11"/>
        <v>70.349386213408877</v>
      </c>
      <c r="E26" s="13">
        <f t="shared" si="12"/>
        <v>29.650613786591123</v>
      </c>
      <c r="F26">
        <v>70.349386213408877</v>
      </c>
      <c r="G26">
        <v>29.650613786591123</v>
      </c>
      <c r="I26" s="184" t="s">
        <v>195</v>
      </c>
      <c r="J26" s="176">
        <v>-6</v>
      </c>
      <c r="K26" s="175">
        <f t="shared" si="5"/>
        <v>15</v>
      </c>
      <c r="L26" s="179">
        <f t="shared" si="9"/>
        <v>0</v>
      </c>
      <c r="M26" s="179">
        <f t="shared" si="6"/>
        <v>-6</v>
      </c>
      <c r="N26" s="179">
        <f t="shared" si="7"/>
        <v>6</v>
      </c>
      <c r="O26" s="179">
        <f t="shared" si="8"/>
        <v>9</v>
      </c>
      <c r="P26" s="186"/>
      <c r="Q26" s="181">
        <v>45</v>
      </c>
      <c r="R26" s="228">
        <v>6</v>
      </c>
      <c r="S26" s="13">
        <v>15</v>
      </c>
      <c r="T26" s="183">
        <v>21</v>
      </c>
      <c r="U26" s="176">
        <f t="shared" si="4"/>
        <v>-6</v>
      </c>
    </row>
    <row r="27" spans="1:21" x14ac:dyDescent="0.25">
      <c r="A27" s="23" t="s">
        <v>89</v>
      </c>
      <c r="B27" s="10">
        <v>3001</v>
      </c>
      <c r="C27" s="10">
        <v>1087</v>
      </c>
      <c r="D27" s="13">
        <f t="shared" si="11"/>
        <v>73.409980430528378</v>
      </c>
      <c r="E27" s="13">
        <f t="shared" si="12"/>
        <v>26.590019569471625</v>
      </c>
      <c r="F27">
        <v>73.409980430528378</v>
      </c>
      <c r="G27">
        <v>26.590019569471625</v>
      </c>
      <c r="I27" s="184" t="s">
        <v>196</v>
      </c>
      <c r="J27" s="176">
        <v>-10</v>
      </c>
      <c r="K27" s="175">
        <f t="shared" si="5"/>
        <v>18</v>
      </c>
      <c r="L27" s="179">
        <f t="shared" si="9"/>
        <v>0</v>
      </c>
      <c r="M27" s="179">
        <f t="shared" si="6"/>
        <v>-10</v>
      </c>
      <c r="N27" s="179">
        <f t="shared" si="7"/>
        <v>10</v>
      </c>
      <c r="O27" s="179">
        <f t="shared" si="8"/>
        <v>8</v>
      </c>
      <c r="P27" s="186"/>
      <c r="Q27" s="181">
        <v>46</v>
      </c>
      <c r="R27" s="228">
        <v>10</v>
      </c>
      <c r="S27" s="13">
        <v>18</v>
      </c>
      <c r="T27" s="183">
        <v>28</v>
      </c>
      <c r="U27" s="176">
        <f t="shared" si="4"/>
        <v>-10</v>
      </c>
    </row>
    <row r="28" spans="1:21" x14ac:dyDescent="0.25">
      <c r="A28" s="23" t="s">
        <v>90</v>
      </c>
      <c r="B28" s="10">
        <v>3481</v>
      </c>
      <c r="C28" s="10">
        <v>1049</v>
      </c>
      <c r="D28" s="13">
        <f t="shared" si="11"/>
        <v>76.843267108167765</v>
      </c>
      <c r="E28" s="13">
        <f t="shared" si="12"/>
        <v>23.156732891832231</v>
      </c>
      <c r="F28">
        <v>76.843267108167765</v>
      </c>
      <c r="G28">
        <v>23.156732891832231</v>
      </c>
      <c r="I28" s="184" t="s">
        <v>197</v>
      </c>
      <c r="J28" s="176">
        <v>-3</v>
      </c>
      <c r="K28" s="175">
        <f t="shared" si="5"/>
        <v>19</v>
      </c>
      <c r="L28" s="179">
        <f t="shared" si="9"/>
        <v>0</v>
      </c>
      <c r="M28" s="179">
        <f t="shared" si="6"/>
        <v>-3</v>
      </c>
      <c r="N28" s="179">
        <f t="shared" si="7"/>
        <v>3</v>
      </c>
      <c r="O28" s="179">
        <f t="shared" si="8"/>
        <v>16</v>
      </c>
      <c r="P28" s="186"/>
      <c r="Q28" s="181">
        <v>47</v>
      </c>
      <c r="R28" s="228">
        <v>3</v>
      </c>
      <c r="S28" s="13">
        <v>19</v>
      </c>
      <c r="T28" s="183">
        <v>22</v>
      </c>
      <c r="U28" s="176">
        <f t="shared" si="4"/>
        <v>-3</v>
      </c>
    </row>
    <row r="29" spans="1:21" x14ac:dyDescent="0.25">
      <c r="A29" s="23" t="s">
        <v>91</v>
      </c>
      <c r="B29" s="10">
        <v>3573</v>
      </c>
      <c r="C29" s="10">
        <v>995</v>
      </c>
      <c r="D29" s="13">
        <f t="shared" si="11"/>
        <v>78.21803852889667</v>
      </c>
      <c r="E29" s="13">
        <f t="shared" si="12"/>
        <v>21.781961471103326</v>
      </c>
      <c r="F29">
        <v>78.21803852889667</v>
      </c>
      <c r="G29">
        <v>21.781961471103326</v>
      </c>
      <c r="I29" s="184" t="s">
        <v>198</v>
      </c>
      <c r="J29" s="176">
        <v>-11</v>
      </c>
      <c r="K29" s="175">
        <f t="shared" si="5"/>
        <v>13</v>
      </c>
      <c r="L29" s="179">
        <f t="shared" si="9"/>
        <v>0</v>
      </c>
      <c r="M29" s="179">
        <f t="shared" si="6"/>
        <v>-11</v>
      </c>
      <c r="N29" s="179">
        <f t="shared" si="7"/>
        <v>11</v>
      </c>
      <c r="O29" s="179">
        <f t="shared" si="8"/>
        <v>2</v>
      </c>
      <c r="P29" s="186"/>
      <c r="Q29" s="181">
        <v>48</v>
      </c>
      <c r="R29" s="228">
        <v>11</v>
      </c>
      <c r="S29" s="13">
        <v>13</v>
      </c>
      <c r="T29" s="183">
        <v>24</v>
      </c>
      <c r="U29" s="176">
        <f t="shared" si="4"/>
        <v>-11</v>
      </c>
    </row>
    <row r="30" spans="1:21" x14ac:dyDescent="0.25">
      <c r="A30" s="23" t="s">
        <v>65</v>
      </c>
      <c r="B30" s="10">
        <v>3708</v>
      </c>
      <c r="C30" s="10">
        <v>921</v>
      </c>
      <c r="D30" s="13">
        <f t="shared" si="11"/>
        <v>80.103694102397924</v>
      </c>
      <c r="E30" s="13">
        <f t="shared" si="12"/>
        <v>19.896305897602073</v>
      </c>
      <c r="F30">
        <v>80.103694102397924</v>
      </c>
      <c r="G30">
        <v>19.896305897602073</v>
      </c>
      <c r="I30" s="184" t="s">
        <v>199</v>
      </c>
      <c r="J30" s="176">
        <v>-10</v>
      </c>
      <c r="K30" s="175">
        <f t="shared" si="5"/>
        <v>19</v>
      </c>
      <c r="L30" s="179">
        <f t="shared" si="9"/>
        <v>0</v>
      </c>
      <c r="M30" s="179">
        <f t="shared" si="6"/>
        <v>-10</v>
      </c>
      <c r="N30" s="179">
        <f t="shared" si="7"/>
        <v>10</v>
      </c>
      <c r="O30" s="179">
        <f t="shared" si="8"/>
        <v>9</v>
      </c>
      <c r="P30" s="186"/>
      <c r="Q30" s="181">
        <v>49</v>
      </c>
      <c r="R30" s="228">
        <v>10</v>
      </c>
      <c r="S30" s="13">
        <v>19</v>
      </c>
      <c r="T30" s="183">
        <v>29</v>
      </c>
      <c r="U30" s="176">
        <f t="shared" si="4"/>
        <v>-10</v>
      </c>
    </row>
    <row r="31" spans="1:21" x14ac:dyDescent="0.25">
      <c r="A31" s="23" t="s">
        <v>66</v>
      </c>
      <c r="B31" s="10">
        <v>3698</v>
      </c>
      <c r="C31" s="10">
        <v>829</v>
      </c>
      <c r="D31" s="13">
        <f t="shared" si="11"/>
        <v>81.687651866578307</v>
      </c>
      <c r="E31" s="13">
        <f t="shared" si="12"/>
        <v>18.312348133421693</v>
      </c>
      <c r="F31">
        <v>81.687651866578307</v>
      </c>
      <c r="G31">
        <v>18.312348133421693</v>
      </c>
      <c r="I31" s="184" t="s">
        <v>200</v>
      </c>
      <c r="J31" s="176">
        <v>-5</v>
      </c>
      <c r="K31" s="175">
        <f t="shared" si="5"/>
        <v>14</v>
      </c>
      <c r="L31" s="179">
        <f t="shared" si="9"/>
        <v>0</v>
      </c>
      <c r="M31" s="179">
        <f t="shared" si="6"/>
        <v>-5</v>
      </c>
      <c r="N31" s="179">
        <f t="shared" si="7"/>
        <v>5</v>
      </c>
      <c r="O31" s="179">
        <f t="shared" si="8"/>
        <v>9</v>
      </c>
      <c r="P31" s="186"/>
      <c r="Q31" s="181">
        <v>50</v>
      </c>
      <c r="R31" s="228">
        <v>5</v>
      </c>
      <c r="S31" s="13">
        <v>14</v>
      </c>
      <c r="T31" s="183">
        <v>19</v>
      </c>
      <c r="U31" s="176">
        <f t="shared" si="4"/>
        <v>-5</v>
      </c>
    </row>
    <row r="32" spans="1:21" x14ac:dyDescent="0.25">
      <c r="A32" s="23" t="s">
        <v>67</v>
      </c>
      <c r="B32" s="10">
        <v>3624</v>
      </c>
      <c r="C32" s="10">
        <v>819</v>
      </c>
      <c r="D32" s="13">
        <f t="shared" si="11"/>
        <v>81.566509115462523</v>
      </c>
      <c r="E32" s="13">
        <f t="shared" si="12"/>
        <v>18.433490884537473</v>
      </c>
      <c r="F32">
        <v>81.566509115462523</v>
      </c>
      <c r="G32">
        <v>18.433490884537473</v>
      </c>
      <c r="I32" s="184" t="s">
        <v>201</v>
      </c>
      <c r="J32" s="176">
        <v>-9</v>
      </c>
      <c r="K32" s="175">
        <f t="shared" si="5"/>
        <v>13</v>
      </c>
      <c r="L32" s="179">
        <f t="shared" si="9"/>
        <v>0</v>
      </c>
      <c r="M32" s="179">
        <f t="shared" si="6"/>
        <v>-9</v>
      </c>
      <c r="N32" s="179">
        <f t="shared" si="7"/>
        <v>9</v>
      </c>
      <c r="O32" s="179">
        <f t="shared" si="8"/>
        <v>4</v>
      </c>
      <c r="P32" s="186"/>
      <c r="Q32" s="181">
        <v>51</v>
      </c>
      <c r="R32" s="228">
        <v>9</v>
      </c>
      <c r="S32" s="13">
        <v>13</v>
      </c>
      <c r="T32" s="183">
        <v>22</v>
      </c>
      <c r="U32" s="176">
        <f t="shared" si="4"/>
        <v>-9</v>
      </c>
    </row>
    <row r="33" spans="1:21" x14ac:dyDescent="0.25">
      <c r="A33" s="23" t="s">
        <v>68</v>
      </c>
      <c r="B33" s="10">
        <v>3746</v>
      </c>
      <c r="C33" s="10">
        <v>884</v>
      </c>
      <c r="D33" s="13">
        <f t="shared" si="11"/>
        <v>80.907127429805612</v>
      </c>
      <c r="E33" s="13">
        <f t="shared" si="12"/>
        <v>19.092872570194384</v>
      </c>
      <c r="F33">
        <v>80.907127429805612</v>
      </c>
      <c r="G33">
        <v>19.092872570194384</v>
      </c>
      <c r="I33" s="184" t="s">
        <v>202</v>
      </c>
      <c r="J33" s="176">
        <v>-7</v>
      </c>
      <c r="K33" s="175">
        <f t="shared" si="5"/>
        <v>20</v>
      </c>
      <c r="L33" s="179">
        <f t="shared" si="9"/>
        <v>0</v>
      </c>
      <c r="M33" s="179">
        <f t="shared" si="6"/>
        <v>-7</v>
      </c>
      <c r="N33" s="179">
        <f t="shared" si="7"/>
        <v>7</v>
      </c>
      <c r="O33" s="179">
        <f t="shared" si="8"/>
        <v>13</v>
      </c>
      <c r="P33" s="186"/>
      <c r="Q33" s="181">
        <v>52</v>
      </c>
      <c r="R33" s="228">
        <v>7</v>
      </c>
      <c r="S33" s="13">
        <v>20</v>
      </c>
      <c r="T33" s="183">
        <v>27</v>
      </c>
      <c r="U33" s="176">
        <f t="shared" si="4"/>
        <v>-7</v>
      </c>
    </row>
    <row r="34" spans="1:21" x14ac:dyDescent="0.25">
      <c r="A34" s="23" t="s">
        <v>69</v>
      </c>
      <c r="B34" s="10">
        <v>3767</v>
      </c>
      <c r="C34" s="10">
        <v>849</v>
      </c>
      <c r="D34" s="13">
        <f t="shared" si="11"/>
        <v>81.607452339688038</v>
      </c>
      <c r="E34" s="13">
        <f t="shared" si="12"/>
        <v>18.392547660311958</v>
      </c>
      <c r="F34">
        <v>81.607452339688038</v>
      </c>
      <c r="G34">
        <v>18.392547660311958</v>
      </c>
      <c r="I34" s="184" t="s">
        <v>203</v>
      </c>
      <c r="J34" s="176">
        <v>-10</v>
      </c>
      <c r="K34" s="175">
        <f t="shared" si="5"/>
        <v>15</v>
      </c>
      <c r="L34" s="179">
        <f t="shared" si="9"/>
        <v>0</v>
      </c>
      <c r="M34" s="179">
        <f t="shared" si="6"/>
        <v>-10</v>
      </c>
      <c r="N34" s="179">
        <f t="shared" si="7"/>
        <v>10</v>
      </c>
      <c r="O34" s="179">
        <f t="shared" si="8"/>
        <v>5</v>
      </c>
      <c r="P34" s="186"/>
      <c r="Q34" s="181">
        <v>53</v>
      </c>
      <c r="R34" s="228">
        <v>10</v>
      </c>
      <c r="S34" s="13">
        <v>15</v>
      </c>
      <c r="T34" s="183">
        <v>25</v>
      </c>
      <c r="U34" s="176">
        <f t="shared" si="4"/>
        <v>-10</v>
      </c>
    </row>
    <row r="35" spans="1:21" x14ac:dyDescent="0.25">
      <c r="A35" s="23" t="s">
        <v>70</v>
      </c>
      <c r="B35" s="10">
        <v>3880</v>
      </c>
      <c r="C35" s="10">
        <v>820</v>
      </c>
      <c r="D35" s="13">
        <f t="shared" si="11"/>
        <v>82.553191489361708</v>
      </c>
      <c r="E35" s="13">
        <f t="shared" si="12"/>
        <v>17.446808510638299</v>
      </c>
      <c r="F35">
        <v>82.553191489361708</v>
      </c>
      <c r="G35">
        <v>17.446808510638299</v>
      </c>
      <c r="I35" s="184" t="s">
        <v>204</v>
      </c>
      <c r="J35" s="176">
        <v>-7</v>
      </c>
      <c r="K35" s="175">
        <f t="shared" si="5"/>
        <v>13</v>
      </c>
      <c r="L35" s="179">
        <f>IF(J35+K35&gt;=0,0,J35+K35)</f>
        <v>0</v>
      </c>
      <c r="M35" s="179">
        <f>J35-L35</f>
        <v>-7</v>
      </c>
      <c r="N35" s="179">
        <f>K35-O35</f>
        <v>7</v>
      </c>
      <c r="O35" s="179">
        <f>IF(J35+K35&lt;=0,0,K35+J35)</f>
        <v>6</v>
      </c>
      <c r="P35" s="186"/>
      <c r="Q35" s="181">
        <v>54</v>
      </c>
      <c r="R35" s="228">
        <v>7</v>
      </c>
      <c r="S35" s="13">
        <v>13</v>
      </c>
      <c r="T35" s="183">
        <v>20</v>
      </c>
      <c r="U35" s="176">
        <f>S35-T35</f>
        <v>-7</v>
      </c>
    </row>
    <row r="36" spans="1:21" x14ac:dyDescent="0.25">
      <c r="A36" s="23" t="s">
        <v>71</v>
      </c>
      <c r="B36" s="10">
        <v>3936</v>
      </c>
      <c r="C36" s="10">
        <v>931</v>
      </c>
      <c r="D36" s="13">
        <f t="shared" si="11"/>
        <v>80.87117320731457</v>
      </c>
      <c r="E36" s="13">
        <f t="shared" si="12"/>
        <v>19.128826792685434</v>
      </c>
      <c r="F36">
        <v>80.87117320731457</v>
      </c>
      <c r="G36">
        <v>19.128826792685434</v>
      </c>
      <c r="I36" s="184" t="s">
        <v>205</v>
      </c>
      <c r="J36" s="176">
        <v>-11</v>
      </c>
      <c r="K36" s="175">
        <f t="shared" si="5"/>
        <v>9</v>
      </c>
      <c r="L36" s="179">
        <f t="shared" si="9"/>
        <v>-2</v>
      </c>
      <c r="M36" s="179">
        <f t="shared" si="6"/>
        <v>-9</v>
      </c>
      <c r="N36" s="179">
        <f t="shared" si="7"/>
        <v>9</v>
      </c>
      <c r="O36" s="179">
        <f t="shared" si="8"/>
        <v>0</v>
      </c>
      <c r="P36" s="186"/>
      <c r="Q36" s="181">
        <v>55</v>
      </c>
      <c r="R36" s="228">
        <v>11</v>
      </c>
      <c r="S36" s="13">
        <v>9</v>
      </c>
      <c r="T36" s="183">
        <v>20</v>
      </c>
      <c r="U36" s="176">
        <f t="shared" si="4"/>
        <v>-11</v>
      </c>
    </row>
    <row r="37" spans="1:21" x14ac:dyDescent="0.25">
      <c r="A37" s="23" t="s">
        <v>72</v>
      </c>
      <c r="B37" s="10">
        <v>4198</v>
      </c>
      <c r="C37" s="10">
        <v>977</v>
      </c>
      <c r="D37" s="13">
        <f t="shared" si="11"/>
        <v>81.120772946859901</v>
      </c>
      <c r="E37" s="13">
        <f t="shared" si="12"/>
        <v>18.879227053140095</v>
      </c>
      <c r="F37">
        <v>81.120772946859901</v>
      </c>
      <c r="G37">
        <v>18.879227053140095</v>
      </c>
      <c r="I37" s="184" t="s">
        <v>206</v>
      </c>
      <c r="J37" s="176">
        <v>-5</v>
      </c>
      <c r="K37" s="175">
        <f t="shared" si="5"/>
        <v>16</v>
      </c>
      <c r="L37" s="179">
        <f t="shared" si="9"/>
        <v>0</v>
      </c>
      <c r="M37" s="179">
        <f t="shared" si="6"/>
        <v>-5</v>
      </c>
      <c r="N37" s="179">
        <f t="shared" si="7"/>
        <v>5</v>
      </c>
      <c r="O37" s="179">
        <f t="shared" si="8"/>
        <v>11</v>
      </c>
      <c r="P37" s="186"/>
      <c r="Q37" s="181">
        <v>56</v>
      </c>
      <c r="R37" s="228">
        <v>5</v>
      </c>
      <c r="S37" s="13">
        <v>16</v>
      </c>
      <c r="T37" s="183">
        <v>21</v>
      </c>
      <c r="U37" s="176">
        <f t="shared" si="4"/>
        <v>-5</v>
      </c>
    </row>
    <row r="38" spans="1:21" x14ac:dyDescent="0.25">
      <c r="A38" s="23" t="s">
        <v>73</v>
      </c>
      <c r="B38" s="10">
        <v>4428</v>
      </c>
      <c r="C38" s="10">
        <v>1075</v>
      </c>
      <c r="D38" s="13">
        <f t="shared" si="11"/>
        <v>80.465200799563874</v>
      </c>
      <c r="E38" s="13">
        <f t="shared" si="12"/>
        <v>19.534799200436126</v>
      </c>
      <c r="F38">
        <v>80.465200799563874</v>
      </c>
      <c r="G38">
        <v>19.534799200436126</v>
      </c>
      <c r="I38" s="184" t="s">
        <v>207</v>
      </c>
      <c r="J38" s="176">
        <v>-4</v>
      </c>
      <c r="K38" s="175">
        <f t="shared" si="5"/>
        <v>17</v>
      </c>
      <c r="L38" s="179">
        <f t="shared" si="9"/>
        <v>0</v>
      </c>
      <c r="M38" s="179">
        <f t="shared" si="6"/>
        <v>-4</v>
      </c>
      <c r="N38" s="179">
        <f t="shared" si="7"/>
        <v>4</v>
      </c>
      <c r="O38" s="179">
        <f t="shared" si="8"/>
        <v>13</v>
      </c>
      <c r="P38" s="186"/>
      <c r="Q38" s="181">
        <v>57</v>
      </c>
      <c r="R38" s="228">
        <v>4</v>
      </c>
      <c r="S38" s="13">
        <v>17</v>
      </c>
      <c r="T38" s="183">
        <v>21</v>
      </c>
      <c r="U38" s="176">
        <f t="shared" si="4"/>
        <v>-4</v>
      </c>
    </row>
    <row r="39" spans="1:21" x14ac:dyDescent="0.25">
      <c r="A39" s="23" t="s">
        <v>74</v>
      </c>
      <c r="B39" s="10">
        <v>4541</v>
      </c>
      <c r="C39" s="10">
        <v>1142</v>
      </c>
      <c r="D39" s="13">
        <f t="shared" si="11"/>
        <v>79.904979764209045</v>
      </c>
      <c r="E39" s="13">
        <f t="shared" si="12"/>
        <v>20.095020235790955</v>
      </c>
      <c r="F39">
        <v>79.904979764209045</v>
      </c>
      <c r="G39">
        <v>20.095020235790955</v>
      </c>
      <c r="I39" s="184" t="s">
        <v>208</v>
      </c>
      <c r="J39" s="176">
        <v>-8</v>
      </c>
      <c r="K39" s="175">
        <f t="shared" si="5"/>
        <v>14</v>
      </c>
      <c r="L39" s="179">
        <f t="shared" si="9"/>
        <v>0</v>
      </c>
      <c r="M39" s="179">
        <f t="shared" si="6"/>
        <v>-8</v>
      </c>
      <c r="N39" s="179">
        <f t="shared" si="7"/>
        <v>8</v>
      </c>
      <c r="O39" s="179">
        <f t="shared" si="8"/>
        <v>6</v>
      </c>
      <c r="P39" s="186"/>
      <c r="Q39" s="181">
        <v>58</v>
      </c>
      <c r="R39" s="228">
        <v>8</v>
      </c>
      <c r="S39" s="13">
        <v>14</v>
      </c>
      <c r="T39" s="183">
        <v>22</v>
      </c>
      <c r="U39" s="176">
        <f t="shared" si="4"/>
        <v>-8</v>
      </c>
    </row>
    <row r="40" spans="1:21" x14ac:dyDescent="0.25">
      <c r="A40" s="23" t="s">
        <v>75</v>
      </c>
      <c r="B40" s="10">
        <v>4643</v>
      </c>
      <c r="C40" s="10">
        <v>1276</v>
      </c>
      <c r="D40" s="13">
        <f t="shared" si="11"/>
        <v>78.442304443318122</v>
      </c>
      <c r="E40" s="13">
        <f t="shared" si="12"/>
        <v>21.557695556681871</v>
      </c>
      <c r="F40">
        <v>78.442304443318122</v>
      </c>
      <c r="G40">
        <v>21.557695556681871</v>
      </c>
      <c r="I40" s="184" t="s">
        <v>209</v>
      </c>
      <c r="J40" s="176">
        <v>-5</v>
      </c>
      <c r="K40" s="175">
        <f t="shared" si="5"/>
        <v>5</v>
      </c>
      <c r="L40" s="179">
        <f t="shared" si="9"/>
        <v>0</v>
      </c>
      <c r="M40" s="179">
        <f t="shared" si="6"/>
        <v>-5</v>
      </c>
      <c r="N40" s="179">
        <f t="shared" si="7"/>
        <v>5</v>
      </c>
      <c r="O40" s="179">
        <f t="shared" si="8"/>
        <v>0</v>
      </c>
      <c r="P40" s="186"/>
      <c r="Q40" s="181">
        <v>59</v>
      </c>
      <c r="R40" s="228">
        <v>5</v>
      </c>
      <c r="S40" s="13">
        <v>5</v>
      </c>
      <c r="T40" s="183">
        <v>10</v>
      </c>
      <c r="U40" s="176">
        <f t="shared" si="4"/>
        <v>-5</v>
      </c>
    </row>
    <row r="41" spans="1:21" x14ac:dyDescent="0.25">
      <c r="A41" s="23" t="s">
        <v>76</v>
      </c>
      <c r="B41" s="10">
        <v>4295</v>
      </c>
      <c r="C41" s="10">
        <v>1346</v>
      </c>
      <c r="D41" s="13">
        <f t="shared" si="11"/>
        <v>76.138982449920221</v>
      </c>
      <c r="E41" s="13">
        <f t="shared" si="12"/>
        <v>23.861017550079772</v>
      </c>
      <c r="F41" s="13">
        <v>76.138982449920221</v>
      </c>
      <c r="G41" s="13">
        <v>23.861017550079772</v>
      </c>
      <c r="I41" s="184" t="s">
        <v>210</v>
      </c>
      <c r="J41" s="176">
        <v>-3</v>
      </c>
      <c r="K41" s="175">
        <f t="shared" si="5"/>
        <v>9</v>
      </c>
      <c r="L41" s="179">
        <f t="shared" si="9"/>
        <v>0</v>
      </c>
      <c r="M41" s="179">
        <f t="shared" si="6"/>
        <v>-3</v>
      </c>
      <c r="N41" s="179">
        <f t="shared" si="7"/>
        <v>3</v>
      </c>
      <c r="O41" s="179">
        <f t="shared" si="8"/>
        <v>6</v>
      </c>
      <c r="P41" s="186"/>
      <c r="Q41" s="181">
        <v>60</v>
      </c>
      <c r="R41" s="228">
        <v>3</v>
      </c>
      <c r="S41" s="13">
        <v>9</v>
      </c>
      <c r="T41" s="183">
        <v>12</v>
      </c>
      <c r="U41" s="176">
        <f t="shared" si="4"/>
        <v>-3</v>
      </c>
    </row>
    <row r="42" spans="1:21" x14ac:dyDescent="0.25">
      <c r="A42" s="23" t="s">
        <v>243</v>
      </c>
      <c r="B42" s="10">
        <v>4436</v>
      </c>
      <c r="C42" s="10">
        <v>1567</v>
      </c>
      <c r="D42" s="13">
        <f t="shared" si="11"/>
        <v>73.896385140762945</v>
      </c>
      <c r="E42" s="13">
        <f t="shared" si="12"/>
        <v>26.103614859237048</v>
      </c>
      <c r="F42">
        <v>73.896385140762945</v>
      </c>
      <c r="G42">
        <v>26.103614859237048</v>
      </c>
      <c r="I42" s="184" t="s">
        <v>211</v>
      </c>
      <c r="J42" s="176">
        <v>-5</v>
      </c>
      <c r="K42" s="175">
        <f t="shared" si="5"/>
        <v>12</v>
      </c>
      <c r="L42" s="179">
        <f t="shared" si="9"/>
        <v>0</v>
      </c>
      <c r="M42" s="179">
        <f t="shared" si="6"/>
        <v>-5</v>
      </c>
      <c r="N42" s="179">
        <f t="shared" si="7"/>
        <v>5</v>
      </c>
      <c r="O42" s="179">
        <f t="shared" si="8"/>
        <v>7</v>
      </c>
      <c r="P42" s="186"/>
      <c r="Q42" s="181">
        <v>61</v>
      </c>
      <c r="R42" s="228">
        <v>5</v>
      </c>
      <c r="S42" s="13">
        <v>12</v>
      </c>
      <c r="T42" s="183">
        <v>17</v>
      </c>
      <c r="U42" s="176">
        <f t="shared" si="4"/>
        <v>-5</v>
      </c>
    </row>
    <row r="43" spans="1:21" x14ac:dyDescent="0.25">
      <c r="A43" s="23" t="s">
        <v>283</v>
      </c>
      <c r="B43" s="20">
        <v>4520</v>
      </c>
      <c r="C43" s="20">
        <v>1690</v>
      </c>
      <c r="D43" s="13">
        <f>(100*B43)/(B43+C43)</f>
        <v>72.785829307568434</v>
      </c>
      <c r="E43" s="13">
        <f>(100*C43)/(B43+C43)</f>
        <v>27.214170692431562</v>
      </c>
      <c r="F43" s="13">
        <f t="shared" ref="F43" si="13">(100*D43)/(D43+E43)</f>
        <v>72.785829307568434</v>
      </c>
      <c r="G43" s="13">
        <f>(100*E43)/(D43+E43)</f>
        <v>27.214170692431562</v>
      </c>
      <c r="I43" s="184" t="s">
        <v>212</v>
      </c>
      <c r="J43" s="176">
        <v>-2</v>
      </c>
      <c r="K43" s="175">
        <f t="shared" si="5"/>
        <v>7</v>
      </c>
      <c r="L43" s="179">
        <f t="shared" si="9"/>
        <v>0</v>
      </c>
      <c r="M43" s="179">
        <f t="shared" si="6"/>
        <v>-2</v>
      </c>
      <c r="N43" s="179">
        <f t="shared" si="7"/>
        <v>2</v>
      </c>
      <c r="O43" s="179">
        <f t="shared" si="8"/>
        <v>5</v>
      </c>
      <c r="P43" s="186"/>
      <c r="Q43" s="181">
        <v>62</v>
      </c>
      <c r="R43" s="228">
        <v>2</v>
      </c>
      <c r="S43" s="13">
        <v>7</v>
      </c>
      <c r="T43" s="183">
        <v>9</v>
      </c>
      <c r="U43" s="176">
        <f t="shared" si="4"/>
        <v>-2</v>
      </c>
    </row>
    <row r="44" spans="1:21" x14ac:dyDescent="0.25">
      <c r="I44" s="184" t="s">
        <v>213</v>
      </c>
      <c r="J44" s="176">
        <v>-3</v>
      </c>
      <c r="K44" s="175">
        <f t="shared" si="5"/>
        <v>4</v>
      </c>
      <c r="L44" s="179">
        <f t="shared" si="9"/>
        <v>0</v>
      </c>
      <c r="M44" s="179">
        <f t="shared" si="6"/>
        <v>-3</v>
      </c>
      <c r="N44" s="179">
        <f t="shared" si="7"/>
        <v>3</v>
      </c>
      <c r="O44" s="179">
        <f t="shared" si="8"/>
        <v>1</v>
      </c>
      <c r="P44" s="186"/>
      <c r="Q44" s="181">
        <v>63</v>
      </c>
      <c r="R44" s="228">
        <v>3</v>
      </c>
      <c r="S44" s="13">
        <v>4</v>
      </c>
      <c r="T44" s="183">
        <v>7</v>
      </c>
      <c r="U44" s="176">
        <f t="shared" si="4"/>
        <v>-3</v>
      </c>
    </row>
    <row r="45" spans="1:21" x14ac:dyDescent="0.25">
      <c r="I45" s="184" t="s">
        <v>214</v>
      </c>
      <c r="J45" s="176">
        <v>-6</v>
      </c>
      <c r="K45" s="175">
        <f t="shared" si="5"/>
        <v>7</v>
      </c>
      <c r="L45" s="179">
        <f t="shared" si="9"/>
        <v>0</v>
      </c>
      <c r="M45" s="179">
        <f t="shared" si="6"/>
        <v>-6</v>
      </c>
      <c r="N45" s="179">
        <f t="shared" si="7"/>
        <v>6</v>
      </c>
      <c r="O45" s="179">
        <f t="shared" si="8"/>
        <v>1</v>
      </c>
      <c r="P45" s="186"/>
      <c r="Q45" s="181">
        <v>64</v>
      </c>
      <c r="R45" s="228">
        <v>6</v>
      </c>
      <c r="S45" s="13">
        <v>7</v>
      </c>
      <c r="T45" s="183">
        <v>13</v>
      </c>
      <c r="U45" s="176">
        <f t="shared" si="4"/>
        <v>-6</v>
      </c>
    </row>
    <row r="46" spans="1:21" x14ac:dyDescent="0.25">
      <c r="I46" s="184" t="s">
        <v>215</v>
      </c>
      <c r="J46" s="176">
        <v>-1</v>
      </c>
      <c r="K46" s="175">
        <f t="shared" si="5"/>
        <v>3</v>
      </c>
      <c r="L46" s="179">
        <f t="shared" si="9"/>
        <v>0</v>
      </c>
      <c r="M46" s="179">
        <f t="shared" si="6"/>
        <v>-1</v>
      </c>
      <c r="N46" s="179">
        <f t="shared" si="7"/>
        <v>1</v>
      </c>
      <c r="O46" s="179">
        <f t="shared" si="8"/>
        <v>2</v>
      </c>
      <c r="P46" s="186"/>
      <c r="Q46" s="181">
        <v>65</v>
      </c>
      <c r="R46" s="228">
        <v>1</v>
      </c>
      <c r="S46" s="13">
        <v>3</v>
      </c>
      <c r="T46" s="183">
        <v>4</v>
      </c>
      <c r="U46" s="176">
        <f t="shared" si="4"/>
        <v>-1</v>
      </c>
    </row>
    <row r="47" spans="1:21" x14ac:dyDescent="0.25">
      <c r="I47" s="184" t="s">
        <v>216</v>
      </c>
      <c r="J47" s="176">
        <v>-5</v>
      </c>
      <c r="K47" s="175">
        <f t="shared" si="5"/>
        <v>1</v>
      </c>
      <c r="L47" s="179">
        <f t="shared" si="9"/>
        <v>-4</v>
      </c>
      <c r="M47" s="179">
        <f t="shared" si="6"/>
        <v>-1</v>
      </c>
      <c r="N47" s="179">
        <f t="shared" si="7"/>
        <v>1</v>
      </c>
      <c r="O47" s="179">
        <f t="shared" si="8"/>
        <v>0</v>
      </c>
      <c r="P47" s="186"/>
      <c r="Q47" s="181">
        <v>66</v>
      </c>
      <c r="R47" s="228">
        <v>5</v>
      </c>
      <c r="S47" s="13">
        <v>1</v>
      </c>
      <c r="T47" s="183">
        <v>6</v>
      </c>
      <c r="U47" s="176">
        <f t="shared" si="4"/>
        <v>-5</v>
      </c>
    </row>
    <row r="48" spans="1:21" x14ac:dyDescent="0.25">
      <c r="I48" s="184" t="s">
        <v>217</v>
      </c>
      <c r="J48" s="176">
        <v>-2</v>
      </c>
      <c r="K48" s="175">
        <f t="shared" si="5"/>
        <v>2</v>
      </c>
      <c r="L48" s="179">
        <f t="shared" si="9"/>
        <v>0</v>
      </c>
      <c r="M48" s="179">
        <f t="shared" si="6"/>
        <v>-2</v>
      </c>
      <c r="N48" s="179">
        <f t="shared" si="7"/>
        <v>2</v>
      </c>
      <c r="O48" s="179">
        <f t="shared" si="8"/>
        <v>0</v>
      </c>
      <c r="P48" s="186"/>
      <c r="Q48" s="181">
        <v>67</v>
      </c>
      <c r="R48" s="228">
        <v>2</v>
      </c>
      <c r="S48" s="13">
        <v>2</v>
      </c>
      <c r="T48" s="183">
        <v>4</v>
      </c>
      <c r="U48" s="176">
        <f t="shared" si="4"/>
        <v>-2</v>
      </c>
    </row>
    <row r="49" spans="9:21" x14ac:dyDescent="0.25">
      <c r="I49" s="184" t="s">
        <v>218</v>
      </c>
      <c r="J49" s="176">
        <v>-3</v>
      </c>
      <c r="K49" s="175">
        <f t="shared" si="5"/>
        <v>1</v>
      </c>
      <c r="L49" s="179">
        <f t="shared" si="9"/>
        <v>-2</v>
      </c>
      <c r="M49" s="179">
        <f t="shared" si="6"/>
        <v>-1</v>
      </c>
      <c r="N49" s="179">
        <f t="shared" si="7"/>
        <v>1</v>
      </c>
      <c r="O49" s="179">
        <f t="shared" si="8"/>
        <v>0</v>
      </c>
      <c r="P49" s="186"/>
      <c r="Q49" s="181">
        <v>68</v>
      </c>
      <c r="R49" s="228">
        <v>3</v>
      </c>
      <c r="S49" s="13">
        <v>1</v>
      </c>
      <c r="T49" s="183">
        <v>4</v>
      </c>
      <c r="U49" s="176">
        <f t="shared" si="4"/>
        <v>-3</v>
      </c>
    </row>
    <row r="50" spans="9:21" x14ac:dyDescent="0.25">
      <c r="I50" s="184" t="s">
        <v>219</v>
      </c>
      <c r="J50" s="176">
        <v>-1</v>
      </c>
      <c r="K50" s="175">
        <f t="shared" si="5"/>
        <v>3</v>
      </c>
      <c r="L50" s="179">
        <f t="shared" si="9"/>
        <v>0</v>
      </c>
      <c r="M50" s="179">
        <f t="shared" si="6"/>
        <v>-1</v>
      </c>
      <c r="N50" s="179">
        <f t="shared" si="7"/>
        <v>1</v>
      </c>
      <c r="O50" s="179">
        <f t="shared" si="8"/>
        <v>2</v>
      </c>
      <c r="P50" s="186"/>
      <c r="Q50" s="181">
        <v>69</v>
      </c>
      <c r="R50" s="228">
        <v>1</v>
      </c>
      <c r="S50" s="13">
        <v>3</v>
      </c>
      <c r="T50" s="183">
        <v>4</v>
      </c>
      <c r="U50" s="176">
        <f t="shared" si="4"/>
        <v>-1</v>
      </c>
    </row>
    <row r="51" spans="9:21" x14ac:dyDescent="0.25">
      <c r="I51" s="184" t="s">
        <v>220</v>
      </c>
      <c r="J51" s="176">
        <v>0</v>
      </c>
      <c r="K51" s="175">
        <f t="shared" si="5"/>
        <v>1</v>
      </c>
      <c r="L51" s="179">
        <f t="shared" si="9"/>
        <v>0</v>
      </c>
      <c r="M51" s="179">
        <f t="shared" si="6"/>
        <v>0</v>
      </c>
      <c r="N51" s="179">
        <f t="shared" si="7"/>
        <v>0</v>
      </c>
      <c r="O51" s="179">
        <f t="shared" si="8"/>
        <v>1</v>
      </c>
      <c r="P51" s="186"/>
      <c r="Q51" s="181">
        <v>70</v>
      </c>
      <c r="R51" s="228"/>
      <c r="S51" s="13">
        <v>1</v>
      </c>
      <c r="T51" s="183">
        <v>1</v>
      </c>
      <c r="U51" s="176">
        <f t="shared" si="4"/>
        <v>0</v>
      </c>
    </row>
    <row r="52" spans="9:21" x14ac:dyDescent="0.25">
      <c r="I52" s="184" t="s">
        <v>221</v>
      </c>
      <c r="J52" s="176">
        <v>-2</v>
      </c>
      <c r="K52" s="175">
        <f t="shared" si="5"/>
        <v>0</v>
      </c>
      <c r="L52" s="179">
        <f t="shared" si="9"/>
        <v>-2</v>
      </c>
      <c r="M52" s="179">
        <f t="shared" si="6"/>
        <v>0</v>
      </c>
      <c r="N52" s="179">
        <f t="shared" si="7"/>
        <v>0</v>
      </c>
      <c r="O52" s="179">
        <f t="shared" si="8"/>
        <v>0</v>
      </c>
      <c r="P52" s="186"/>
      <c r="Q52" s="181">
        <v>71</v>
      </c>
      <c r="R52" s="228">
        <v>2</v>
      </c>
      <c r="S52" s="13"/>
      <c r="T52" s="183">
        <v>2</v>
      </c>
      <c r="U52" s="176">
        <f t="shared" si="4"/>
        <v>-2</v>
      </c>
    </row>
    <row r="53" spans="9:21" x14ac:dyDescent="0.25">
      <c r="I53" s="184" t="s">
        <v>222</v>
      </c>
      <c r="J53" s="176">
        <v>-2</v>
      </c>
      <c r="K53" s="175">
        <f t="shared" si="5"/>
        <v>0</v>
      </c>
      <c r="L53" s="179">
        <f t="shared" si="9"/>
        <v>-2</v>
      </c>
      <c r="M53" s="179">
        <f t="shared" si="6"/>
        <v>0</v>
      </c>
      <c r="N53" s="179">
        <f t="shared" si="7"/>
        <v>0</v>
      </c>
      <c r="O53" s="179">
        <f t="shared" si="8"/>
        <v>0</v>
      </c>
      <c r="P53" s="186"/>
      <c r="Q53" s="181">
        <v>72</v>
      </c>
      <c r="R53" s="228">
        <v>2</v>
      </c>
      <c r="S53" s="13"/>
      <c r="T53" s="183">
        <v>2</v>
      </c>
      <c r="U53" s="176">
        <f t="shared" si="4"/>
        <v>-2</v>
      </c>
    </row>
    <row r="54" spans="9:21" x14ac:dyDescent="0.25">
      <c r="I54" s="184" t="s">
        <v>223</v>
      </c>
      <c r="J54" s="176">
        <v>-1</v>
      </c>
      <c r="K54" s="175">
        <f t="shared" si="5"/>
        <v>2</v>
      </c>
      <c r="L54" s="179">
        <f t="shared" si="9"/>
        <v>0</v>
      </c>
      <c r="M54" s="179">
        <f t="shared" si="6"/>
        <v>-1</v>
      </c>
      <c r="N54" s="179">
        <f t="shared" si="7"/>
        <v>1</v>
      </c>
      <c r="O54" s="179">
        <f t="shared" si="8"/>
        <v>1</v>
      </c>
      <c r="P54" s="186"/>
      <c r="Q54" s="181">
        <v>73</v>
      </c>
      <c r="R54" s="228">
        <v>1</v>
      </c>
      <c r="S54" s="13">
        <v>2</v>
      </c>
      <c r="T54" s="183">
        <v>3</v>
      </c>
      <c r="U54" s="176">
        <f t="shared" si="4"/>
        <v>-1</v>
      </c>
    </row>
    <row r="55" spans="9:21" x14ac:dyDescent="0.25">
      <c r="I55" s="184" t="s">
        <v>224</v>
      </c>
      <c r="J55" s="176">
        <v>-1</v>
      </c>
      <c r="K55" s="175">
        <f t="shared" si="5"/>
        <v>0</v>
      </c>
      <c r="L55" s="179">
        <f t="shared" si="9"/>
        <v>-1</v>
      </c>
      <c r="M55" s="179">
        <f t="shared" si="6"/>
        <v>0</v>
      </c>
      <c r="N55" s="179">
        <f t="shared" si="7"/>
        <v>0</v>
      </c>
      <c r="O55" s="179">
        <f t="shared" si="8"/>
        <v>0</v>
      </c>
      <c r="P55" s="186"/>
      <c r="Q55" s="181">
        <v>74</v>
      </c>
      <c r="R55" s="228">
        <v>1</v>
      </c>
      <c r="S55" s="13"/>
      <c r="T55" s="183">
        <v>1</v>
      </c>
      <c r="U55" s="176">
        <f t="shared" si="4"/>
        <v>-1</v>
      </c>
    </row>
    <row r="56" spans="9:21" x14ac:dyDescent="0.25">
      <c r="I56" s="184" t="s">
        <v>225</v>
      </c>
      <c r="J56" s="176">
        <v>-2</v>
      </c>
      <c r="K56" s="175">
        <f t="shared" si="5"/>
        <v>0</v>
      </c>
      <c r="L56" s="179">
        <f t="shared" si="9"/>
        <v>-2</v>
      </c>
      <c r="M56" s="179">
        <f t="shared" si="6"/>
        <v>0</v>
      </c>
      <c r="N56" s="179">
        <f t="shared" si="7"/>
        <v>0</v>
      </c>
      <c r="O56" s="179">
        <f t="shared" si="8"/>
        <v>0</v>
      </c>
      <c r="P56" s="186"/>
      <c r="Q56" s="181">
        <v>75</v>
      </c>
      <c r="R56" s="228">
        <v>2</v>
      </c>
      <c r="S56" s="13"/>
      <c r="T56" s="183">
        <v>2</v>
      </c>
      <c r="U56" s="176">
        <f t="shared" si="4"/>
        <v>-2</v>
      </c>
    </row>
    <row r="57" spans="9:21" x14ac:dyDescent="0.25">
      <c r="I57" s="184" t="s">
        <v>250</v>
      </c>
      <c r="J57" s="176">
        <v>-2</v>
      </c>
      <c r="K57" s="175">
        <f t="shared" si="5"/>
        <v>0</v>
      </c>
      <c r="L57" s="179">
        <f t="shared" si="9"/>
        <v>-2</v>
      </c>
      <c r="M57" s="179">
        <f t="shared" si="6"/>
        <v>0</v>
      </c>
      <c r="N57" s="179">
        <f t="shared" si="7"/>
        <v>0</v>
      </c>
      <c r="O57" s="179">
        <f t="shared" si="8"/>
        <v>0</v>
      </c>
      <c r="P57" s="186"/>
      <c r="Q57" s="181">
        <v>76</v>
      </c>
      <c r="R57" s="228">
        <v>2</v>
      </c>
      <c r="S57" s="13"/>
      <c r="T57" s="183">
        <v>2</v>
      </c>
      <c r="U57" s="176">
        <f t="shared" si="4"/>
        <v>-2</v>
      </c>
    </row>
    <row r="58" spans="9:21" x14ac:dyDescent="0.25">
      <c r="I58" s="184" t="s">
        <v>226</v>
      </c>
      <c r="J58" s="176">
        <v>-1</v>
      </c>
      <c r="K58" s="175">
        <f t="shared" si="5"/>
        <v>0</v>
      </c>
      <c r="L58" s="179">
        <f t="shared" si="9"/>
        <v>-1</v>
      </c>
      <c r="M58" s="179">
        <f t="shared" si="6"/>
        <v>0</v>
      </c>
      <c r="N58" s="179">
        <f t="shared" si="7"/>
        <v>0</v>
      </c>
      <c r="O58" s="179">
        <f t="shared" si="8"/>
        <v>0</v>
      </c>
      <c r="P58" s="186"/>
      <c r="Q58" s="181">
        <v>77</v>
      </c>
      <c r="R58" s="228">
        <v>1</v>
      </c>
      <c r="S58" s="13"/>
      <c r="T58" s="183">
        <v>1</v>
      </c>
      <c r="U58" s="176">
        <f t="shared" si="4"/>
        <v>-1</v>
      </c>
    </row>
    <row r="59" spans="9:21" x14ac:dyDescent="0.25">
      <c r="I59" s="184" t="s">
        <v>227</v>
      </c>
      <c r="J59" s="176">
        <v>-2</v>
      </c>
      <c r="K59" s="175">
        <f t="shared" si="5"/>
        <v>0</v>
      </c>
      <c r="L59" s="179">
        <f t="shared" si="9"/>
        <v>-2</v>
      </c>
      <c r="M59" s="179">
        <f t="shared" si="6"/>
        <v>0</v>
      </c>
      <c r="N59" s="179">
        <f t="shared" si="7"/>
        <v>0</v>
      </c>
      <c r="O59" s="179">
        <f t="shared" si="8"/>
        <v>0</v>
      </c>
      <c r="P59" s="186"/>
      <c r="Q59" s="181">
        <v>78</v>
      </c>
      <c r="R59" s="228">
        <v>2</v>
      </c>
      <c r="S59" s="13"/>
      <c r="T59" s="183">
        <v>2</v>
      </c>
      <c r="U59" s="176">
        <f t="shared" si="4"/>
        <v>-2</v>
      </c>
    </row>
    <row r="60" spans="9:21" x14ac:dyDescent="0.25">
      <c r="I60" s="184" t="s">
        <v>228</v>
      </c>
      <c r="J60" s="176">
        <v>0</v>
      </c>
      <c r="K60" s="175">
        <f t="shared" si="5"/>
        <v>0</v>
      </c>
      <c r="L60" s="179">
        <f t="shared" si="9"/>
        <v>0</v>
      </c>
      <c r="M60" s="179">
        <f t="shared" si="6"/>
        <v>0</v>
      </c>
      <c r="N60" s="179">
        <f t="shared" si="7"/>
        <v>0</v>
      </c>
      <c r="O60" s="179">
        <f t="shared" si="8"/>
        <v>0</v>
      </c>
      <c r="P60" s="186"/>
      <c r="Q60" s="181">
        <v>79</v>
      </c>
      <c r="R60" s="228">
        <v>0</v>
      </c>
      <c r="S60" s="13">
        <v>0</v>
      </c>
      <c r="T60" s="183">
        <v>0</v>
      </c>
      <c r="U60" s="176">
        <f t="shared" si="4"/>
        <v>0</v>
      </c>
    </row>
    <row r="61" spans="9:21" x14ac:dyDescent="0.25">
      <c r="I61" s="184" t="s">
        <v>229</v>
      </c>
      <c r="J61" s="176">
        <v>-1</v>
      </c>
      <c r="K61" s="175">
        <f t="shared" si="5"/>
        <v>0</v>
      </c>
      <c r="L61" s="179">
        <f t="shared" si="9"/>
        <v>-1</v>
      </c>
      <c r="M61" s="179">
        <f t="shared" si="6"/>
        <v>0</v>
      </c>
      <c r="N61" s="179">
        <f t="shared" si="7"/>
        <v>0</v>
      </c>
      <c r="O61" s="179">
        <f t="shared" si="8"/>
        <v>0</v>
      </c>
      <c r="P61" s="186"/>
      <c r="Q61" s="181">
        <v>80</v>
      </c>
      <c r="R61" s="228">
        <v>1</v>
      </c>
      <c r="S61" s="13"/>
      <c r="T61" s="183">
        <v>1</v>
      </c>
      <c r="U61" s="176">
        <f t="shared" si="4"/>
        <v>-1</v>
      </c>
    </row>
    <row r="62" spans="9:21" x14ac:dyDescent="0.25">
      <c r="I62" s="187"/>
      <c r="J62" s="185"/>
      <c r="K62" s="175"/>
      <c r="L62" s="175"/>
      <c r="M62" s="175"/>
      <c r="N62" s="175"/>
      <c r="O62" s="175"/>
      <c r="P62" s="186"/>
      <c r="Q62" s="184" t="s">
        <v>303</v>
      </c>
      <c r="R62" s="228">
        <v>309</v>
      </c>
      <c r="S62" s="13">
        <v>676</v>
      </c>
      <c r="T62" s="183">
        <v>985</v>
      </c>
      <c r="U62" s="176">
        <f t="shared" si="4"/>
        <v>-309</v>
      </c>
    </row>
    <row r="63" spans="9:21" x14ac:dyDescent="0.25">
      <c r="I63" s="187"/>
      <c r="J63" s="185"/>
      <c r="K63" s="175"/>
      <c r="L63" s="175"/>
      <c r="M63" s="175"/>
      <c r="N63" s="175"/>
      <c r="O63" s="175"/>
      <c r="P63" s="186"/>
      <c r="Q63" s="184"/>
      <c r="R63" s="181"/>
      <c r="S63" s="182"/>
      <c r="T63" s="183"/>
      <c r="U63" s="176"/>
    </row>
    <row r="64" spans="9:21" x14ac:dyDescent="0.25">
      <c r="I64" s="187"/>
      <c r="J64" s="185"/>
      <c r="K64" s="175"/>
      <c r="L64" s="175"/>
      <c r="M64" s="175"/>
      <c r="N64" s="175"/>
      <c r="O64" s="175"/>
      <c r="P64" s="186"/>
      <c r="Q64" s="184"/>
      <c r="R64" s="181"/>
      <c r="S64" s="182"/>
      <c r="T64" s="183"/>
      <c r="U64" s="176"/>
    </row>
    <row r="65" spans="9:21" x14ac:dyDescent="0.25">
      <c r="I65" s="187"/>
      <c r="J65" s="185"/>
      <c r="K65" s="175"/>
      <c r="L65" s="175"/>
      <c r="M65" s="175"/>
      <c r="N65" s="175"/>
      <c r="O65" s="175"/>
      <c r="P65" s="186"/>
      <c r="Q65" s="184"/>
      <c r="R65" s="181"/>
      <c r="S65" s="182"/>
      <c r="T65" s="183"/>
      <c r="U65" s="176"/>
    </row>
    <row r="66" spans="9:21" x14ac:dyDescent="0.25">
      <c r="I66" s="186"/>
      <c r="J66" s="187">
        <f>SUM(J3:J64)</f>
        <v>-309</v>
      </c>
      <c r="K66" s="187">
        <f>SUM(K3:K64)</f>
        <v>676</v>
      </c>
      <c r="L66" s="186"/>
      <c r="M66" s="186"/>
      <c r="N66" s="186"/>
      <c r="O66" s="186"/>
      <c r="P66" s="186"/>
      <c r="Q66" s="184"/>
      <c r="R66" s="181"/>
      <c r="S66" s="182"/>
      <c r="T66" s="183"/>
      <c r="U66" s="176"/>
    </row>
    <row r="67" spans="9:21" x14ac:dyDescent="0.25">
      <c r="O67" s="186"/>
      <c r="Q67" s="186"/>
      <c r="R67" s="186"/>
      <c r="S67" s="186"/>
      <c r="T67" s="186"/>
      <c r="U67" s="176"/>
    </row>
    <row r="68" spans="9:21" x14ac:dyDescent="0.25">
      <c r="O68" s="186"/>
    </row>
    <row r="69" spans="9:21" x14ac:dyDescent="0.25">
      <c r="O69" s="186"/>
    </row>
    <row r="70" spans="9:21" x14ac:dyDescent="0.25">
      <c r="O70" s="186"/>
    </row>
    <row r="71" spans="9:21" x14ac:dyDescent="0.25">
      <c r="O71" s="186"/>
    </row>
    <row r="72" spans="9:21" x14ac:dyDescent="0.25">
      <c r="O72" s="186"/>
    </row>
    <row r="73" spans="9:21" x14ac:dyDescent="0.25">
      <c r="O73" s="186"/>
    </row>
    <row r="74" spans="9:21" x14ac:dyDescent="0.25">
      <c r="O74" s="186"/>
    </row>
    <row r="75" spans="9:21" x14ac:dyDescent="0.25">
      <c r="O75" s="186"/>
    </row>
    <row r="76" spans="9:21" x14ac:dyDescent="0.25">
      <c r="O76" s="186"/>
    </row>
    <row r="77" spans="9:21" x14ac:dyDescent="0.25">
      <c r="O77" s="186"/>
    </row>
    <row r="78" spans="9:21" x14ac:dyDescent="0.25">
      <c r="O78" s="186"/>
    </row>
    <row r="79" spans="9:21" x14ac:dyDescent="0.25">
      <c r="O79" s="186"/>
    </row>
    <row r="80" spans="9:21" x14ac:dyDescent="0.25">
      <c r="O80" s="186"/>
    </row>
    <row r="81" spans="15:15" x14ac:dyDescent="0.25">
      <c r="O81" s="186"/>
    </row>
    <row r="82" spans="15:15" x14ac:dyDescent="0.25">
      <c r="O82" s="186"/>
    </row>
    <row r="83" spans="15:15" x14ac:dyDescent="0.25">
      <c r="O83" s="186"/>
    </row>
    <row r="84" spans="15:15" x14ac:dyDescent="0.25">
      <c r="O84" s="186"/>
    </row>
    <row r="85" spans="15:15" x14ac:dyDescent="0.25">
      <c r="O85" s="186"/>
    </row>
    <row r="86" spans="15:15" x14ac:dyDescent="0.25">
      <c r="O86" s="186"/>
    </row>
    <row r="87" spans="15:15" x14ac:dyDescent="0.25">
      <c r="O87" s="186"/>
    </row>
    <row r="88" spans="15:15" x14ac:dyDescent="0.25">
      <c r="O88" s="186"/>
    </row>
    <row r="89" spans="15:15" x14ac:dyDescent="0.25">
      <c r="O89" s="186"/>
    </row>
    <row r="90" spans="15:15" x14ac:dyDescent="0.25">
      <c r="O90" s="186"/>
    </row>
    <row r="91" spans="15:15" x14ac:dyDescent="0.25">
      <c r="O91" s="186"/>
    </row>
    <row r="92" spans="15:15" x14ac:dyDescent="0.25">
      <c r="O92" s="186"/>
    </row>
    <row r="93" spans="15:15" x14ac:dyDescent="0.25">
      <c r="O93" s="186"/>
    </row>
    <row r="94" spans="15:15" x14ac:dyDescent="0.25">
      <c r="O94" s="186"/>
    </row>
    <row r="95" spans="15:15" x14ac:dyDescent="0.25">
      <c r="O95" s="186"/>
    </row>
    <row r="96" spans="15:15" x14ac:dyDescent="0.25">
      <c r="O96" s="186"/>
    </row>
    <row r="97" spans="1:15" x14ac:dyDescent="0.25">
      <c r="O97" s="186"/>
    </row>
    <row r="98" spans="1:15" x14ac:dyDescent="0.25">
      <c r="O98" s="186"/>
    </row>
    <row r="99" spans="1:15" x14ac:dyDescent="0.25">
      <c r="O99" s="186"/>
    </row>
    <row r="100" spans="1:15" x14ac:dyDescent="0.25">
      <c r="O100" s="186"/>
    </row>
    <row r="101" spans="1:15" x14ac:dyDescent="0.25">
      <c r="O101" s="186"/>
    </row>
    <row r="102" spans="1:15" x14ac:dyDescent="0.25">
      <c r="O102" s="186"/>
    </row>
    <row r="103" spans="1:15" x14ac:dyDescent="0.25">
      <c r="O103" s="186"/>
    </row>
    <row r="104" spans="1:15" x14ac:dyDescent="0.25">
      <c r="O104" s="186"/>
    </row>
    <row r="105" spans="1:15" x14ac:dyDescent="0.25">
      <c r="O105" s="186"/>
    </row>
    <row r="106" spans="1:15" x14ac:dyDescent="0.25">
      <c r="O106" s="186"/>
    </row>
    <row r="107" spans="1:15" x14ac:dyDescent="0.25">
      <c r="O107" s="186"/>
    </row>
    <row r="108" spans="1:15" x14ac:dyDescent="0.25">
      <c r="O108" s="186"/>
    </row>
    <row r="109" spans="1:15" x14ac:dyDescent="0.25">
      <c r="O109" s="186"/>
    </row>
    <row r="110" spans="1:15" x14ac:dyDescent="0.25">
      <c r="A110" s="92"/>
      <c r="B110" s="92"/>
      <c r="C110" s="92"/>
      <c r="D110" s="92"/>
      <c r="E110" s="92"/>
      <c r="F110" s="92"/>
      <c r="G110" s="92"/>
      <c r="O110" s="186"/>
    </row>
    <row r="111" spans="1:15" x14ac:dyDescent="0.25">
      <c r="I111" s="92"/>
      <c r="J111" s="92"/>
      <c r="K111" s="92"/>
      <c r="L111" s="92"/>
      <c r="M111" s="92"/>
      <c r="N111" s="92"/>
      <c r="O111" s="9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showGridLines="0" zoomScaleNormal="100" zoomScaleSheetLayoutView="100" workbookViewId="0">
      <selection activeCell="B1" sqref="B1"/>
    </sheetView>
  </sheetViews>
  <sheetFormatPr baseColWidth="10" defaultColWidth="11.44140625" defaultRowHeight="13.2" x14ac:dyDescent="0.25"/>
  <cols>
    <col min="1" max="1" width="1.6640625" style="246" customWidth="1"/>
    <col min="2" max="2" width="25.6640625" style="247" customWidth="1"/>
    <col min="3" max="3" width="15.6640625" style="247" customWidth="1"/>
    <col min="4" max="4" width="1.6640625" style="247" customWidth="1"/>
    <col min="5" max="5" width="25.6640625" style="247" customWidth="1"/>
    <col min="6" max="16384" width="11.44140625" style="247"/>
  </cols>
  <sheetData>
    <row r="3" spans="1:2" x14ac:dyDescent="0.25">
      <c r="B3" s="246"/>
    </row>
    <row r="4" spans="1:2" x14ac:dyDescent="0.25">
      <c r="B4" s="246"/>
    </row>
    <row r="5" spans="1:2" x14ac:dyDescent="0.25">
      <c r="B5" s="246"/>
    </row>
    <row r="6" spans="1:2" x14ac:dyDescent="0.25">
      <c r="B6" s="246"/>
    </row>
    <row r="7" spans="1:2" x14ac:dyDescent="0.25">
      <c r="B7" s="246"/>
    </row>
    <row r="8" spans="1:2" x14ac:dyDescent="0.25">
      <c r="B8" s="246"/>
    </row>
    <row r="9" spans="1:2" x14ac:dyDescent="0.25">
      <c r="B9" s="246"/>
    </row>
    <row r="10" spans="1:2" x14ac:dyDescent="0.25">
      <c r="B10" s="246"/>
    </row>
    <row r="11" spans="1:2" x14ac:dyDescent="0.25">
      <c r="B11" s="246"/>
    </row>
    <row r="12" spans="1:2" x14ac:dyDescent="0.25">
      <c r="B12" s="246"/>
    </row>
    <row r="13" spans="1:2" x14ac:dyDescent="0.25">
      <c r="B13" s="246"/>
    </row>
    <row r="14" spans="1:2" x14ac:dyDescent="0.25">
      <c r="B14" s="246"/>
    </row>
    <row r="15" spans="1:2" x14ac:dyDescent="0.25">
      <c r="B15" s="246"/>
    </row>
    <row r="16" spans="1:2" x14ac:dyDescent="0.25">
      <c r="A16" s="247"/>
      <c r="B16" s="246"/>
    </row>
    <row r="17" spans="1:2" x14ac:dyDescent="0.25">
      <c r="A17" s="247"/>
      <c r="B17" s="246"/>
    </row>
    <row r="18" spans="1:2" x14ac:dyDescent="0.25">
      <c r="A18" s="247"/>
      <c r="B18" s="246"/>
    </row>
    <row r="19" spans="1:2" x14ac:dyDescent="0.25">
      <c r="B19" s="248"/>
    </row>
    <row r="20" spans="1:2" x14ac:dyDescent="0.25">
      <c r="B20" s="246"/>
    </row>
    <row r="21" spans="1:2" x14ac:dyDescent="0.25">
      <c r="A21" s="249" t="s">
        <v>3</v>
      </c>
      <c r="B21" s="246"/>
    </row>
    <row r="23" spans="1:2" ht="11.1" customHeight="1" x14ac:dyDescent="0.25">
      <c r="A23" s="247"/>
      <c r="B23" s="249" t="s">
        <v>4</v>
      </c>
    </row>
    <row r="24" spans="1:2" ht="11.1" customHeight="1" x14ac:dyDescent="0.25">
      <c r="A24" s="247"/>
      <c r="B24" s="250" t="s">
        <v>280</v>
      </c>
    </row>
    <row r="25" spans="1:2" ht="11.1" customHeight="1" x14ac:dyDescent="0.25">
      <c r="A25" s="247"/>
    </row>
    <row r="26" spans="1:2" ht="11.1" customHeight="1" x14ac:dyDescent="0.25">
      <c r="A26" s="247"/>
      <c r="B26" s="251" t="s">
        <v>35</v>
      </c>
    </row>
    <row r="27" spans="1:2" ht="11.1" customHeight="1" x14ac:dyDescent="0.25">
      <c r="A27" s="247"/>
      <c r="B27" s="251" t="s">
        <v>282</v>
      </c>
    </row>
    <row r="28" spans="1:2" ht="11.1" customHeight="1" x14ac:dyDescent="0.25">
      <c r="A28" s="247"/>
      <c r="B28" s="252"/>
    </row>
    <row r="29" spans="1:2" ht="11.1" customHeight="1" x14ac:dyDescent="0.25">
      <c r="A29" s="247"/>
      <c r="B29" s="249"/>
    </row>
    <row r="30" spans="1:2" ht="11.1" customHeight="1" x14ac:dyDescent="0.25">
      <c r="A30" s="247"/>
      <c r="B30" s="252"/>
    </row>
    <row r="31" spans="1:2" ht="11.1" customHeight="1" x14ac:dyDescent="0.25">
      <c r="A31" s="247"/>
      <c r="B31" s="252"/>
    </row>
    <row r="32" spans="1:2" ht="11.1" customHeight="1" x14ac:dyDescent="0.25">
      <c r="A32" s="247"/>
      <c r="B32" s="251"/>
    </row>
    <row r="33" spans="1:5" ht="80.400000000000006" customHeight="1" x14ac:dyDescent="0.25">
      <c r="A33" s="247"/>
    </row>
    <row r="34" spans="1:5" ht="10.95" customHeight="1" x14ac:dyDescent="0.25">
      <c r="A34" s="253" t="s">
        <v>5</v>
      </c>
      <c r="B34" s="254"/>
      <c r="C34" s="254"/>
      <c r="D34" s="255" t="s">
        <v>6</v>
      </c>
      <c r="E34" s="256"/>
    </row>
    <row r="35" spans="1:5" ht="10.95" customHeight="1" x14ac:dyDescent="0.25">
      <c r="A35" s="254"/>
      <c r="B35" s="254"/>
      <c r="C35" s="254"/>
      <c r="D35" s="256"/>
      <c r="E35" s="256"/>
    </row>
    <row r="36" spans="1:5" ht="10.95" customHeight="1" x14ac:dyDescent="0.25">
      <c r="A36" s="254"/>
      <c r="B36" s="257" t="s">
        <v>7</v>
      </c>
      <c r="C36" s="254"/>
      <c r="D36" s="256">
        <v>0</v>
      </c>
      <c r="E36" s="256" t="s">
        <v>8</v>
      </c>
    </row>
    <row r="37" spans="1:5" ht="10.95" customHeight="1" x14ac:dyDescent="0.25">
      <c r="A37" s="254"/>
      <c r="B37" s="254" t="s">
        <v>41</v>
      </c>
      <c r="C37" s="254"/>
      <c r="D37" s="254"/>
      <c r="E37" s="256" t="s">
        <v>9</v>
      </c>
    </row>
    <row r="38" spans="1:5" ht="10.95" customHeight="1" x14ac:dyDescent="0.25">
      <c r="A38" s="254"/>
      <c r="B38" s="254" t="s">
        <v>42</v>
      </c>
      <c r="C38" s="254"/>
      <c r="D38" s="254"/>
      <c r="E38" s="256" t="s">
        <v>10</v>
      </c>
    </row>
    <row r="39" spans="1:5" ht="10.95" customHeight="1" x14ac:dyDescent="0.25">
      <c r="A39" s="254"/>
      <c r="B39" s="254" t="s">
        <v>11</v>
      </c>
      <c r="C39" s="254"/>
      <c r="D39" s="256" t="s">
        <v>12</v>
      </c>
      <c r="E39" s="256" t="s">
        <v>13</v>
      </c>
    </row>
    <row r="40" spans="1:5" ht="10.95" customHeight="1" x14ac:dyDescent="0.25">
      <c r="A40" s="254"/>
      <c r="B40" s="254" t="s">
        <v>14</v>
      </c>
      <c r="C40" s="254"/>
      <c r="D40" s="256" t="s">
        <v>15</v>
      </c>
      <c r="E40" s="256" t="s">
        <v>16</v>
      </c>
    </row>
    <row r="41" spans="1:5" ht="10.95" customHeight="1" x14ac:dyDescent="0.25">
      <c r="A41" s="254"/>
      <c r="B41" s="257"/>
      <c r="C41" s="258"/>
      <c r="D41" s="256" t="s">
        <v>17</v>
      </c>
      <c r="E41" s="256" t="s">
        <v>18</v>
      </c>
    </row>
    <row r="42" spans="1:5" ht="10.95" customHeight="1" x14ac:dyDescent="0.25">
      <c r="A42" s="254"/>
      <c r="B42" s="254" t="s">
        <v>60</v>
      </c>
      <c r="C42" s="258"/>
      <c r="D42" s="256" t="s">
        <v>19</v>
      </c>
      <c r="E42" s="256" t="s">
        <v>20</v>
      </c>
    </row>
    <row r="43" spans="1:5" ht="10.95" customHeight="1" x14ac:dyDescent="0.25">
      <c r="A43" s="254"/>
      <c r="B43" s="254" t="s">
        <v>61</v>
      </c>
      <c r="C43" s="258"/>
      <c r="D43" s="256" t="s">
        <v>21</v>
      </c>
      <c r="E43" s="256" t="s">
        <v>22</v>
      </c>
    </row>
    <row r="44" spans="1:5" ht="10.95" customHeight="1" x14ac:dyDescent="0.25">
      <c r="A44" s="258"/>
      <c r="B44" s="259"/>
      <c r="C44" s="258"/>
      <c r="D44" s="254"/>
      <c r="E44" s="256" t="s">
        <v>23</v>
      </c>
    </row>
    <row r="45" spans="1:5" ht="10.95" customHeight="1" x14ac:dyDescent="0.25">
      <c r="A45" s="258"/>
      <c r="B45" s="259"/>
      <c r="C45" s="258"/>
      <c r="D45" s="256" t="s">
        <v>24</v>
      </c>
      <c r="E45" s="256" t="s">
        <v>25</v>
      </c>
    </row>
    <row r="46" spans="1:5" ht="10.95" customHeight="1" x14ac:dyDescent="0.25">
      <c r="A46" s="258"/>
      <c r="B46" s="259"/>
      <c r="C46" s="258"/>
      <c r="D46" s="256" t="s">
        <v>26</v>
      </c>
      <c r="E46" s="256" t="s">
        <v>27</v>
      </c>
    </row>
    <row r="47" spans="1:5" ht="10.95" customHeight="1" x14ac:dyDescent="0.25">
      <c r="A47" s="258"/>
      <c r="B47" s="259"/>
      <c r="C47" s="258"/>
      <c r="D47" s="256" t="s">
        <v>28</v>
      </c>
      <c r="E47" s="256" t="s">
        <v>29</v>
      </c>
    </row>
    <row r="48" spans="1:5" ht="10.95" customHeight="1" x14ac:dyDescent="0.25">
      <c r="A48" s="258"/>
      <c r="B48" s="259"/>
      <c r="C48" s="258"/>
      <c r="D48" s="256" t="s">
        <v>30</v>
      </c>
      <c r="E48" s="256" t="s">
        <v>31</v>
      </c>
    </row>
    <row r="49" spans="1:5" ht="10.95" customHeight="1" x14ac:dyDescent="0.25">
      <c r="A49" s="258"/>
      <c r="B49" s="259"/>
      <c r="C49" s="258"/>
      <c r="D49" s="254"/>
      <c r="E49" s="256"/>
    </row>
    <row r="50" spans="1:5" ht="10.95" customHeight="1" x14ac:dyDescent="0.25">
      <c r="A50" s="258"/>
      <c r="B50" s="259"/>
      <c r="C50" s="258"/>
      <c r="D50" s="254"/>
      <c r="E50" s="256"/>
    </row>
    <row r="51" spans="1:5" ht="10.95" customHeight="1" x14ac:dyDescent="0.25">
      <c r="A51" s="254"/>
      <c r="B51" s="257" t="s">
        <v>32</v>
      </c>
      <c r="C51" s="258"/>
    </row>
    <row r="52" spans="1:5" ht="10.95" customHeight="1" x14ac:dyDescent="0.25">
      <c r="A52" s="254"/>
      <c r="B52" s="260" t="s">
        <v>307</v>
      </c>
      <c r="C52" s="258"/>
    </row>
    <row r="53" spans="1:5" ht="10.95" customHeight="1" x14ac:dyDescent="0.25">
      <c r="A53" s="254"/>
      <c r="B53" s="260"/>
      <c r="C53" s="258"/>
    </row>
    <row r="54" spans="1:5" ht="30" customHeight="1" x14ac:dyDescent="0.25">
      <c r="A54" s="254"/>
      <c r="B54" s="260"/>
      <c r="C54" s="258"/>
    </row>
    <row r="55" spans="1:5" ht="18" customHeight="1" x14ac:dyDescent="0.25">
      <c r="A55" s="247"/>
      <c r="B55" s="316" t="s">
        <v>33</v>
      </c>
      <c r="C55" s="316"/>
      <c r="D55" s="316"/>
    </row>
    <row r="56" spans="1:5" ht="18" customHeight="1" x14ac:dyDescent="0.25">
      <c r="A56" s="258"/>
      <c r="B56" s="316"/>
      <c r="C56" s="316"/>
      <c r="D56" s="316"/>
    </row>
    <row r="57" spans="1:5" ht="10.95" customHeight="1" x14ac:dyDescent="0.25">
      <c r="A57" s="258"/>
      <c r="B57" s="261" t="s">
        <v>34</v>
      </c>
      <c r="C57" s="258"/>
    </row>
    <row r="58" spans="1:5" ht="10.95" customHeight="1" x14ac:dyDescent="0.25">
      <c r="A58" s="258"/>
      <c r="C58" s="258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B24B-4053-4C98-B599-2473BEA727AC}">
  <sheetPr codeName="Tabelle3"/>
  <dimension ref="A1:G36"/>
  <sheetViews>
    <sheetView showGridLines="0" zoomScaleNormal="100" zoomScaleSheetLayoutView="70" workbookViewId="0">
      <selection sqref="A1:B1"/>
    </sheetView>
  </sheetViews>
  <sheetFormatPr baseColWidth="10" defaultColWidth="11.5546875" defaultRowHeight="12" x14ac:dyDescent="0.25"/>
  <cols>
    <col min="1" max="1" width="2.6640625" style="286" customWidth="1"/>
    <col min="2" max="2" width="80.88671875" style="203" customWidth="1"/>
    <col min="3" max="3" width="2.6640625" style="273" customWidth="1"/>
    <col min="4" max="4" width="9.5546875" style="203" customWidth="1"/>
    <col min="5" max="16384" width="11.5546875" style="203"/>
  </cols>
  <sheetData>
    <row r="1" spans="1:7" ht="100.2" customHeight="1" x14ac:dyDescent="0.4">
      <c r="A1" s="317" t="s">
        <v>36</v>
      </c>
      <c r="B1" s="317"/>
      <c r="C1" s="262"/>
      <c r="D1" s="318"/>
    </row>
    <row r="2" spans="1:7" s="263" customFormat="1" ht="20.7" customHeight="1" x14ac:dyDescent="0.25">
      <c r="A2" s="207"/>
      <c r="C2" s="264" t="s">
        <v>37</v>
      </c>
      <c r="D2" s="319"/>
    </row>
    <row r="3" spans="1:7" s="263" customFormat="1" ht="12" customHeight="1" x14ac:dyDescent="0.25">
      <c r="A3" s="207"/>
      <c r="C3" s="265"/>
      <c r="D3" s="319"/>
    </row>
    <row r="4" spans="1:7" s="263" customFormat="1" ht="12" customHeight="1" x14ac:dyDescent="0.25">
      <c r="A4" s="207"/>
      <c r="B4" s="113" t="s">
        <v>38</v>
      </c>
      <c r="C4" s="265"/>
      <c r="D4" s="319"/>
    </row>
    <row r="5" spans="1:7" s="263" customFormat="1" ht="12" customHeight="1" x14ac:dyDescent="0.25">
      <c r="A5" s="207"/>
      <c r="B5" s="266" t="s">
        <v>39</v>
      </c>
      <c r="C5" s="267"/>
      <c r="D5" s="319"/>
    </row>
    <row r="6" spans="1:7" s="263" customFormat="1" ht="16.2" customHeight="1" x14ac:dyDescent="0.25">
      <c r="A6" s="207"/>
      <c r="B6" s="266"/>
      <c r="C6" s="267"/>
      <c r="D6" s="319"/>
    </row>
    <row r="7" spans="1:7" s="263" customFormat="1" ht="12" customHeight="1" x14ac:dyDescent="0.25">
      <c r="A7" s="207"/>
      <c r="B7" s="268" t="s">
        <v>62</v>
      </c>
      <c r="C7" s="269"/>
      <c r="D7" s="319"/>
    </row>
    <row r="8" spans="1:7" x14ac:dyDescent="0.25">
      <c r="A8" s="207"/>
      <c r="B8" s="270"/>
      <c r="C8" s="269"/>
    </row>
    <row r="9" spans="1:7" x14ac:dyDescent="0.25">
      <c r="A9" s="271">
        <v>1</v>
      </c>
      <c r="B9" s="218" t="s">
        <v>312</v>
      </c>
      <c r="C9" s="231">
        <v>6</v>
      </c>
    </row>
    <row r="10" spans="1:7" ht="13.2" x14ac:dyDescent="0.25">
      <c r="A10" s="272"/>
      <c r="B10" s="218"/>
      <c r="C10" s="231"/>
    </row>
    <row r="11" spans="1:7" x14ac:dyDescent="0.25">
      <c r="A11" s="205">
        <v>2</v>
      </c>
      <c r="B11" s="218" t="s">
        <v>299</v>
      </c>
      <c r="C11" s="231">
        <v>12</v>
      </c>
    </row>
    <row r="12" spans="1:7" x14ac:dyDescent="0.25">
      <c r="A12" s="205"/>
      <c r="B12" s="113"/>
      <c r="C12" s="231"/>
    </row>
    <row r="13" spans="1:7" x14ac:dyDescent="0.25">
      <c r="A13" s="205"/>
      <c r="B13" s="268" t="s">
        <v>40</v>
      </c>
    </row>
    <row r="15" spans="1:7" x14ac:dyDescent="0.25">
      <c r="A15" s="274">
        <v>1</v>
      </c>
      <c r="B15" s="131" t="s">
        <v>315</v>
      </c>
      <c r="C15" s="231"/>
      <c r="G15" s="275"/>
    </row>
    <row r="16" spans="1:7" x14ac:dyDescent="0.25">
      <c r="A16" s="274"/>
      <c r="B16" s="112" t="s">
        <v>284</v>
      </c>
      <c r="C16" s="231">
        <v>4</v>
      </c>
    </row>
    <row r="17" spans="1:3" x14ac:dyDescent="0.25">
      <c r="A17" s="110"/>
      <c r="B17" s="110"/>
      <c r="C17" s="276"/>
    </row>
    <row r="18" spans="1:3" ht="13.2" x14ac:dyDescent="0.25">
      <c r="A18" s="205">
        <v>2</v>
      </c>
      <c r="B18" s="113" t="s">
        <v>133</v>
      </c>
      <c r="C18" s="36"/>
    </row>
    <row r="19" spans="1:3" ht="13.2" x14ac:dyDescent="0.25">
      <c r="A19" s="206"/>
      <c r="B19" s="112" t="s">
        <v>293</v>
      </c>
      <c r="C19" s="231">
        <v>5</v>
      </c>
    </row>
    <row r="20" spans="1:3" x14ac:dyDescent="0.25">
      <c r="A20" s="110"/>
      <c r="B20" s="110"/>
      <c r="C20" s="276"/>
    </row>
    <row r="21" spans="1:3" x14ac:dyDescent="0.25">
      <c r="A21" s="208">
        <v>3</v>
      </c>
      <c r="B21" s="111" t="s">
        <v>292</v>
      </c>
      <c r="C21" s="231">
        <v>6</v>
      </c>
    </row>
    <row r="22" spans="1:3" x14ac:dyDescent="0.25">
      <c r="A22" s="110"/>
      <c r="B22" s="110"/>
      <c r="C22" s="276"/>
    </row>
    <row r="23" spans="1:3" x14ac:dyDescent="0.25">
      <c r="A23" s="277">
        <v>4</v>
      </c>
      <c r="B23" s="113" t="s">
        <v>291</v>
      </c>
      <c r="C23" s="231"/>
    </row>
    <row r="24" spans="1:3" x14ac:dyDescent="0.25">
      <c r="A24" s="277"/>
      <c r="B24" s="112" t="s">
        <v>239</v>
      </c>
      <c r="C24" s="231">
        <v>7</v>
      </c>
    </row>
    <row r="25" spans="1:3" x14ac:dyDescent="0.25">
      <c r="A25" s="110"/>
      <c r="B25" s="110"/>
      <c r="C25" s="276"/>
    </row>
    <row r="26" spans="1:3" x14ac:dyDescent="0.25">
      <c r="A26" s="208">
        <v>5</v>
      </c>
      <c r="B26" s="112" t="s">
        <v>294</v>
      </c>
      <c r="C26" s="231">
        <v>8</v>
      </c>
    </row>
    <row r="27" spans="1:3" x14ac:dyDescent="0.25">
      <c r="A27" s="278"/>
      <c r="B27" s="279"/>
      <c r="C27" s="280"/>
    </row>
    <row r="28" spans="1:3" x14ac:dyDescent="0.25">
      <c r="A28" s="208">
        <v>6</v>
      </c>
      <c r="B28" s="281" t="s">
        <v>295</v>
      </c>
      <c r="C28" s="231">
        <v>9</v>
      </c>
    </row>
    <row r="29" spans="1:3" x14ac:dyDescent="0.25">
      <c r="A29" s="110"/>
      <c r="B29" s="282"/>
      <c r="C29" s="280"/>
    </row>
    <row r="30" spans="1:3" x14ac:dyDescent="0.25">
      <c r="A30" s="274">
        <v>7</v>
      </c>
      <c r="B30" s="131" t="s">
        <v>313</v>
      </c>
      <c r="C30" s="231"/>
    </row>
    <row r="31" spans="1:3" x14ac:dyDescent="0.25">
      <c r="A31" s="274"/>
      <c r="B31" s="281" t="s">
        <v>296</v>
      </c>
      <c r="C31" s="231">
        <v>10</v>
      </c>
    </row>
    <row r="32" spans="1:3" x14ac:dyDescent="0.25">
      <c r="A32" s="207"/>
      <c r="B32" s="283"/>
      <c r="C32" s="207"/>
    </row>
    <row r="33" spans="1:3" x14ac:dyDescent="0.25">
      <c r="A33" s="208">
        <v>8</v>
      </c>
      <c r="B33" s="218" t="s">
        <v>297</v>
      </c>
      <c r="C33" s="231">
        <v>11</v>
      </c>
    </row>
    <row r="34" spans="1:3" x14ac:dyDescent="0.25">
      <c r="A34" s="284"/>
      <c r="B34" s="285"/>
      <c r="C34" s="280"/>
    </row>
    <row r="35" spans="1:3" x14ac:dyDescent="0.25">
      <c r="A35" s="208">
        <v>9</v>
      </c>
      <c r="B35" s="111" t="s">
        <v>298</v>
      </c>
      <c r="C35" s="231">
        <v>12</v>
      </c>
    </row>
    <row r="36" spans="1:3" x14ac:dyDescent="0.25">
      <c r="A36" s="278"/>
      <c r="B36" s="111"/>
      <c r="C36" s="280"/>
    </row>
  </sheetData>
  <mergeCells count="2">
    <mergeCell ref="A1:B1"/>
    <mergeCell ref="D1:D7"/>
  </mergeCells>
  <hyperlinks>
    <hyperlink ref="B5" r:id="rId1" xr:uid="{FC951F92-C44A-4DE8-B900-2F22B2BF77B7}"/>
    <hyperlink ref="B4" r:id="rId2" xr:uid="{C52BD53C-8AD4-479C-9D33-B3A816108300}"/>
    <hyperlink ref="B11" location="'Tab9'!A19" display="Altersstruktur der Lehrkräfte am 30.11.2022" xr:uid="{2088C3C1-6203-43BE-B9E9-6087B8B98176}"/>
    <hyperlink ref="B9" location="'Tab3'!A39" display="Auszubildende nach Berufsgruppen in den Ausbildungsjahren 2013/14 bis 2022/23" xr:uid="{F6DE6AE4-8C5B-4633-84D0-535FA0A2927E}"/>
    <hyperlink ref="A33" location="'Tab8'!A1" display="'Tab8'!A1" xr:uid="{F511D3FE-AC7B-4280-9174-D28C19C19929}"/>
    <hyperlink ref="A35" location="'Tab9'!A1" display="'Tab9'!A1" xr:uid="{3CFC4691-3EF3-45F0-B920-9FEC8BAB8997}"/>
    <hyperlink ref="B35" location="'Tab9'!A1" display="Ausländische Auszubildende am 01.11.2021 nach ausgewählten Staatsangehörigkeiten und Geschlecht" xr:uid="{81551EDA-FA9B-4A87-95CD-E0E7CBD7A6D0}"/>
    <hyperlink ref="B33" location="'Tab8'!A1" display="'Tab8'!A1" xr:uid="{8945EAF0-100B-4EB8-8DE5-940873A805A9}"/>
    <hyperlink ref="B15:B16" location="'Tab1+Tab2'!Druckbereich" display="Absolventinnen und Absolventen/Abgängerinnen und Abgänger der Ausbildungsstätten des " xr:uid="{D7E4A6D6-94BF-4E78-82C9-2AA235977B45}"/>
    <hyperlink ref="B15" location="'Tab1'!A1" display="Absolventinnen und Absolventen/Abgängerinnen und Abgänger der Ausbildungsstätten des " xr:uid="{B059E9DB-4243-41E6-BCF5-4B53CF63D86C}"/>
    <hyperlink ref="B16" location="'Tab1'!A1" display="Gesundheitswesens in den Ausbildungsjahren 2001/02 bis 2020/21" xr:uid="{303A8387-3F73-4356-812F-F63959EE1361}"/>
    <hyperlink ref="B21" location="'Tab3'!A1" display="2020/21 und 2021/22" xr:uid="{5188D65D-3FD2-4D6F-966D-BB28922CF540}"/>
    <hyperlink ref="B23" location="'Tab4'!A1" display="Schulische Einrichtungen, Klassen, Auszubildende am 30.11.2022 nach Fachberufen und Ausbildungsjahren " xr:uid="{7FCE28DB-4616-43C8-9ABC-6E2277930930}"/>
    <hyperlink ref="B26" location="'Tab5'!A1" display="Auszubildende am 30.11.2022 nach Fachberufen und Alter" xr:uid="{7D3E69A6-E00A-4A78-AC65-A88D21368D1B}"/>
    <hyperlink ref="B28" location="'Tab6'!A1" display="Auszubildende am 01.11.2021 nach Fachberufen und Alter" xr:uid="{9643B10C-7853-4D65-8373-5A75B2A1B9B1}"/>
    <hyperlink ref="B30" location="'Tab7'!A1" display="Auszubildende am 01.11.2021 nach Fachberufen und schulischer Vorbildung" xr:uid="{DBDFC5A3-2AA4-42C7-9BA8-199EC12D8FB8}"/>
    <hyperlink ref="B33" location="'Tab8'!A1" display="Absolventinnen und Absolventen/ Abgängerinnen und Abgänger des Schuljahres" xr:uid="{01652626-4719-467A-AEF3-FB9112FCDA9D}"/>
    <hyperlink ref="B18" location="'Tab2'!A1" display="Auszubildende der Ausbildungsstätten des Gesundheitswesens in den Ausbildungsjahren" xr:uid="{CE548D76-CD00-4DCB-9688-8B7FCC0E93F1}"/>
    <hyperlink ref="B19" location="'Tab2'!A1" display="2002/03 bis 2021/22" xr:uid="{55D3C7B9-A7E0-4CF8-B722-805A38ED0307}"/>
    <hyperlink ref="A18" location="Inhaltsverzeichnis!A1" display="Inhaltsverzeichnis!A1" xr:uid="{8EAD202E-8840-40B2-8572-4168F7B93839}"/>
    <hyperlink ref="A9" location="'Tab3'!A39" display="'Tab3'!A39" xr:uid="{E9779EE5-0A11-4EAC-908C-CF464BDC04ED}"/>
    <hyperlink ref="A23" location="'Tab4'!A1" display="'Tab4'!A1" xr:uid="{1699F989-82CC-4539-A93C-1FFD0A0B6BC8}"/>
    <hyperlink ref="C19" location="'Tab2'!A1" display="'Tab2'!A1" xr:uid="{200BEE42-8616-4C62-A1F8-DD14AE28DAA6}"/>
    <hyperlink ref="C35" location="'Tab9'!A1" display="'Tab9'!A1" xr:uid="{03693CF5-7ADA-474D-894E-EDD481FC131E}"/>
    <hyperlink ref="C11" location="'Tab4+Grafik2'!A1" display="'Tab4+Grafik2'!A1" xr:uid="{9EB4E127-9F0B-4930-B6B0-D5D5B5AE5F1F}"/>
    <hyperlink ref="C9" location="'Tab3'!A39" display="'Tab3'!A39" xr:uid="{8E3A4DD2-BE4B-44CE-976A-83C047FE6761}"/>
    <hyperlink ref="B31" location="'Tab7'!A1" display="Auszubildende am 01.11.2021 nach Fachberufen und schulischer Vorbildung" xr:uid="{1AC51AE0-ECC9-4FDE-B5EB-02748AC7938C}"/>
    <hyperlink ref="C33" location="'Tab8'!A1" display="'Tab8'!A1" xr:uid="{BB6B116A-60C9-4C10-88A8-2755581B43AA}"/>
    <hyperlink ref="B24" location="'Tab4'!A1" display="Schulische Einrichtungen, Klassen, Auszubildende am 30.11.2022 nach Fachberufen und Ausbildungsjahren " xr:uid="{55881F53-76B7-472D-A074-3DEB4AB73B71}"/>
    <hyperlink ref="C24" location="'Tab4+Grafik2'!A1" display="'Tab4+Grafik2'!A1" xr:uid="{650C141F-222A-4846-A42F-18BC438C7E35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9EC99-C83B-47C2-8A0F-EBCD062FE4D9}">
  <sheetPr codeName="Tabelle5"/>
  <dimension ref="A1:J62"/>
  <sheetViews>
    <sheetView showGridLines="0" zoomScaleNormal="100" zoomScaleSheetLayoutView="160" workbookViewId="0">
      <selection sqref="A1:I1"/>
    </sheetView>
  </sheetViews>
  <sheetFormatPr baseColWidth="10" defaultColWidth="11.109375" defaultRowHeight="13.2" x14ac:dyDescent="0.25"/>
  <cols>
    <col min="1" max="3" width="8" style="34" customWidth="1"/>
    <col min="4" max="9" width="9.88671875" style="39" customWidth="1"/>
    <col min="10" max="16384" width="11.109375" style="34"/>
  </cols>
  <sheetData>
    <row r="1" spans="1:10" s="199" customFormat="1" ht="37.950000000000003" customHeight="1" x14ac:dyDescent="0.25">
      <c r="A1" s="332" t="s">
        <v>285</v>
      </c>
      <c r="B1" s="332"/>
      <c r="C1" s="332"/>
      <c r="D1" s="332"/>
      <c r="E1" s="332"/>
      <c r="F1" s="332"/>
      <c r="G1" s="332"/>
      <c r="H1" s="332"/>
      <c r="I1" s="332"/>
    </row>
    <row r="2" spans="1:10" ht="15" customHeight="1" x14ac:dyDescent="0.25">
      <c r="A2" s="336" t="s">
        <v>96</v>
      </c>
      <c r="B2" s="336"/>
      <c r="C2" s="336"/>
      <c r="D2" s="324" t="s">
        <v>97</v>
      </c>
      <c r="E2" s="327"/>
      <c r="F2" s="327"/>
      <c r="G2" s="327"/>
      <c r="H2" s="327"/>
      <c r="I2" s="327"/>
    </row>
    <row r="3" spans="1:10" ht="15" customHeight="1" x14ac:dyDescent="0.25">
      <c r="A3" s="337"/>
      <c r="B3" s="337"/>
      <c r="C3" s="337"/>
      <c r="D3" s="328" t="s">
        <v>243</v>
      </c>
      <c r="E3" s="325"/>
      <c r="F3" s="325"/>
      <c r="G3" s="328" t="s">
        <v>283</v>
      </c>
      <c r="H3" s="325"/>
      <c r="I3" s="325"/>
    </row>
    <row r="4" spans="1:10" ht="15" customHeight="1" x14ac:dyDescent="0.25">
      <c r="A4" s="338"/>
      <c r="B4" s="338"/>
      <c r="C4" s="338"/>
      <c r="D4" s="234" t="s">
        <v>98</v>
      </c>
      <c r="E4" s="234" t="s">
        <v>99</v>
      </c>
      <c r="F4" s="234" t="s">
        <v>241</v>
      </c>
      <c r="G4" s="234" t="s">
        <v>98</v>
      </c>
      <c r="H4" s="234" t="s">
        <v>99</v>
      </c>
      <c r="I4" s="235" t="s">
        <v>241</v>
      </c>
      <c r="J4" s="21"/>
    </row>
    <row r="5" spans="1:10" ht="19.95" customHeight="1" x14ac:dyDescent="0.25">
      <c r="A5" s="335" t="s">
        <v>132</v>
      </c>
      <c r="B5" s="335"/>
      <c r="C5" s="335"/>
      <c r="D5" s="20">
        <v>43</v>
      </c>
      <c r="E5" s="20">
        <v>32</v>
      </c>
      <c r="F5" s="20">
        <v>19</v>
      </c>
      <c r="G5" s="20">
        <v>43</v>
      </c>
      <c r="H5" s="20">
        <v>32</v>
      </c>
      <c r="I5" s="20">
        <v>19</v>
      </c>
    </row>
    <row r="6" spans="1:10" ht="11.85" customHeight="1" x14ac:dyDescent="0.25">
      <c r="A6" s="333" t="s">
        <v>100</v>
      </c>
      <c r="B6" s="333"/>
      <c r="C6" s="333"/>
      <c r="D6" s="20">
        <v>322</v>
      </c>
      <c r="E6" s="20">
        <v>228</v>
      </c>
      <c r="F6" s="20">
        <v>94</v>
      </c>
      <c r="G6" s="20">
        <v>355</v>
      </c>
      <c r="H6" s="20">
        <v>252</v>
      </c>
      <c r="I6" s="20">
        <v>103</v>
      </c>
    </row>
    <row r="7" spans="1:10" ht="11.85" customHeight="1" x14ac:dyDescent="0.25">
      <c r="A7" s="334" t="s">
        <v>101</v>
      </c>
      <c r="B7" s="334"/>
      <c r="C7" s="334"/>
      <c r="D7" s="20">
        <v>6003</v>
      </c>
      <c r="E7" s="20">
        <v>4436</v>
      </c>
      <c r="F7" s="20">
        <v>1567</v>
      </c>
      <c r="G7" s="20">
        <v>6210</v>
      </c>
      <c r="H7" s="20">
        <v>4520</v>
      </c>
      <c r="I7" s="20">
        <v>1690</v>
      </c>
    </row>
    <row r="8" spans="1:10" ht="11.85" customHeight="1" x14ac:dyDescent="0.25">
      <c r="A8" s="329" t="s">
        <v>82</v>
      </c>
      <c r="B8" s="329"/>
      <c r="C8" s="329"/>
      <c r="D8" s="20">
        <v>4343</v>
      </c>
      <c r="E8" s="20">
        <v>3296</v>
      </c>
      <c r="F8" s="20">
        <v>1047</v>
      </c>
      <c r="G8" s="20">
        <v>4480</v>
      </c>
      <c r="H8" s="20">
        <v>3345</v>
      </c>
      <c r="I8" s="20">
        <v>1135</v>
      </c>
    </row>
    <row r="9" spans="1:10" ht="19.95" customHeight="1" x14ac:dyDescent="0.25">
      <c r="A9" s="329" t="s">
        <v>102</v>
      </c>
      <c r="B9" s="329"/>
      <c r="C9" s="329"/>
      <c r="D9" s="20">
        <v>2542</v>
      </c>
      <c r="E9" s="20">
        <v>1891</v>
      </c>
      <c r="F9" s="20">
        <v>651</v>
      </c>
      <c r="G9" s="20">
        <v>2735</v>
      </c>
      <c r="H9" s="20">
        <v>2133</v>
      </c>
      <c r="I9" s="20">
        <v>602</v>
      </c>
    </row>
    <row r="10" spans="1:10" ht="11.85" customHeight="1" x14ac:dyDescent="0.25">
      <c r="A10" s="330" t="s">
        <v>82</v>
      </c>
      <c r="B10" s="330"/>
      <c r="C10" s="330"/>
      <c r="D10" s="20">
        <v>1845</v>
      </c>
      <c r="E10" s="20">
        <v>1403</v>
      </c>
      <c r="F10" s="20">
        <v>442</v>
      </c>
      <c r="G10" s="20">
        <v>1944</v>
      </c>
      <c r="H10" s="20">
        <v>1534</v>
      </c>
      <c r="I10" s="20">
        <v>410</v>
      </c>
    </row>
    <row r="11" spans="1:10" ht="19.95" customHeight="1" x14ac:dyDescent="0.25">
      <c r="A11" s="329" t="s">
        <v>103</v>
      </c>
      <c r="B11" s="329"/>
      <c r="C11" s="329"/>
      <c r="D11" s="20">
        <v>781</v>
      </c>
      <c r="E11" s="20">
        <v>702</v>
      </c>
      <c r="F11" s="20">
        <v>79</v>
      </c>
      <c r="G11" s="20">
        <v>1100</v>
      </c>
      <c r="H11" s="20">
        <v>1020</v>
      </c>
      <c r="I11" s="20">
        <v>80</v>
      </c>
    </row>
    <row r="12" spans="1:10" ht="11.85" customHeight="1" x14ac:dyDescent="0.25">
      <c r="A12" s="330" t="s">
        <v>82</v>
      </c>
      <c r="B12" s="330"/>
      <c r="C12" s="330"/>
      <c r="D12" s="20">
        <v>514</v>
      </c>
      <c r="E12" s="20">
        <v>464</v>
      </c>
      <c r="F12" s="20">
        <v>50</v>
      </c>
      <c r="G12" s="20">
        <v>742</v>
      </c>
      <c r="H12" s="20">
        <v>690</v>
      </c>
      <c r="I12" s="20">
        <v>52</v>
      </c>
    </row>
    <row r="13" spans="1:10" ht="28.2" customHeight="1" x14ac:dyDescent="0.25">
      <c r="A13" s="334" t="s">
        <v>309</v>
      </c>
      <c r="B13" s="334"/>
      <c r="C13" s="334"/>
      <c r="D13" s="20"/>
      <c r="E13" s="20"/>
      <c r="F13" s="20"/>
      <c r="G13" s="20"/>
      <c r="H13" s="20"/>
      <c r="I13" s="20"/>
    </row>
    <row r="14" spans="1:10" ht="11.85" customHeight="1" x14ac:dyDescent="0.25">
      <c r="A14" s="334" t="s">
        <v>310</v>
      </c>
      <c r="B14" s="334"/>
      <c r="C14" s="334"/>
      <c r="D14" s="20"/>
      <c r="E14" s="20"/>
      <c r="F14" s="20"/>
      <c r="G14" s="20"/>
      <c r="H14" s="20"/>
      <c r="I14" s="20"/>
    </row>
    <row r="15" spans="1:10" ht="11.85" customHeight="1" x14ac:dyDescent="0.25">
      <c r="A15" s="331" t="s">
        <v>130</v>
      </c>
      <c r="B15" s="331"/>
      <c r="C15" s="331"/>
      <c r="D15" s="20"/>
      <c r="E15" s="20"/>
      <c r="F15" s="20"/>
      <c r="G15" s="20"/>
      <c r="H15" s="20"/>
      <c r="I15" s="20"/>
    </row>
    <row r="16" spans="1:10" ht="11.85" customHeight="1" x14ac:dyDescent="0.25">
      <c r="A16" s="329" t="s">
        <v>131</v>
      </c>
      <c r="B16" s="329"/>
      <c r="C16" s="329"/>
      <c r="D16" s="20">
        <v>1543</v>
      </c>
      <c r="E16" s="20">
        <v>1232</v>
      </c>
      <c r="F16" s="20">
        <v>311</v>
      </c>
      <c r="G16" s="20">
        <v>1731</v>
      </c>
      <c r="H16" s="20">
        <v>1337</v>
      </c>
      <c r="I16" s="20">
        <v>394</v>
      </c>
    </row>
    <row r="17" spans="1:9" ht="11.85" customHeight="1" x14ac:dyDescent="0.25">
      <c r="A17" s="330" t="s">
        <v>82</v>
      </c>
      <c r="B17" s="330"/>
      <c r="C17" s="330"/>
      <c r="D17" s="20">
        <v>1120</v>
      </c>
      <c r="E17" s="20">
        <v>930</v>
      </c>
      <c r="F17" s="20">
        <v>190</v>
      </c>
      <c r="G17" s="20">
        <v>1288</v>
      </c>
      <c r="H17" s="20">
        <v>1028</v>
      </c>
      <c r="I17" s="20">
        <v>260</v>
      </c>
    </row>
    <row r="18" spans="1:9" ht="19.95" customHeight="1" x14ac:dyDescent="0.25">
      <c r="A18" s="331" t="s">
        <v>317</v>
      </c>
      <c r="B18" s="331"/>
      <c r="C18" s="331"/>
      <c r="D18" s="81"/>
      <c r="E18" s="81"/>
      <c r="F18" s="81"/>
      <c r="G18" s="81"/>
      <c r="H18" s="81"/>
      <c r="I18" s="81"/>
    </row>
    <row r="19" spans="1:9" ht="11.85" customHeight="1" x14ac:dyDescent="0.25">
      <c r="A19" s="331" t="s">
        <v>318</v>
      </c>
      <c r="B19" s="331"/>
      <c r="C19" s="331"/>
      <c r="D19" s="81"/>
      <c r="E19" s="81"/>
      <c r="F19" s="81"/>
      <c r="G19" s="81"/>
      <c r="H19" s="81"/>
      <c r="I19" s="81"/>
    </row>
    <row r="20" spans="1:9" ht="11.85" customHeight="1" x14ac:dyDescent="0.25">
      <c r="A20" s="329" t="s">
        <v>319</v>
      </c>
      <c r="B20" s="329"/>
      <c r="C20" s="329"/>
      <c r="D20" s="20">
        <v>134</v>
      </c>
      <c r="E20" s="20">
        <v>122</v>
      </c>
      <c r="F20" s="20">
        <v>12</v>
      </c>
      <c r="G20" s="20">
        <v>161</v>
      </c>
      <c r="H20" s="20">
        <v>143</v>
      </c>
      <c r="I20" s="20">
        <v>18</v>
      </c>
    </row>
    <row r="21" spans="1:9" ht="11.85" customHeight="1" x14ac:dyDescent="0.25">
      <c r="A21" s="330" t="s">
        <v>82</v>
      </c>
      <c r="B21" s="330"/>
      <c r="C21" s="330"/>
      <c r="D21" s="20">
        <v>83</v>
      </c>
      <c r="E21" s="20">
        <v>75</v>
      </c>
      <c r="F21" s="20">
        <v>8</v>
      </c>
      <c r="G21" s="20">
        <v>113</v>
      </c>
      <c r="H21" s="20">
        <v>103</v>
      </c>
      <c r="I21" s="20">
        <v>10</v>
      </c>
    </row>
    <row r="22" spans="1:9" ht="19.95" customHeight="1" x14ac:dyDescent="0.25">
      <c r="A22" s="333" t="s">
        <v>104</v>
      </c>
      <c r="B22" s="333"/>
      <c r="C22" s="333"/>
      <c r="D22" s="20">
        <v>1002</v>
      </c>
      <c r="E22" s="20" t="s">
        <v>24</v>
      </c>
      <c r="F22" s="20" t="s">
        <v>24</v>
      </c>
      <c r="G22" s="20">
        <v>985</v>
      </c>
      <c r="H22" s="20" t="s">
        <v>24</v>
      </c>
      <c r="I22" s="20" t="s">
        <v>24</v>
      </c>
    </row>
    <row r="23" spans="1:9" s="287" customFormat="1" ht="11.85" customHeight="1" x14ac:dyDescent="0.2">
      <c r="A23" s="329" t="s">
        <v>82</v>
      </c>
      <c r="B23" s="329"/>
      <c r="C23" s="329"/>
      <c r="D23" s="20">
        <v>662</v>
      </c>
      <c r="E23" s="20" t="s">
        <v>24</v>
      </c>
      <c r="F23" s="20" t="s">
        <v>24</v>
      </c>
      <c r="G23" s="20">
        <v>676</v>
      </c>
      <c r="H23" s="20" t="s">
        <v>24</v>
      </c>
      <c r="I23" s="20" t="s">
        <v>24</v>
      </c>
    </row>
    <row r="24" spans="1:9" ht="12" customHeight="1" x14ac:dyDescent="0.25">
      <c r="A24" s="127" t="s">
        <v>43</v>
      </c>
      <c r="B24" s="127"/>
      <c r="C24" s="127"/>
      <c r="D24" s="127"/>
      <c r="E24" s="127"/>
      <c r="F24" s="127"/>
      <c r="G24" s="127"/>
      <c r="H24" s="127"/>
      <c r="I24" s="127"/>
    </row>
    <row r="25" spans="1:9" ht="11.85" customHeight="1" x14ac:dyDescent="0.25">
      <c r="A25" s="229" t="s">
        <v>262</v>
      </c>
      <c r="B25" s="127"/>
      <c r="C25" s="127"/>
      <c r="D25" s="127"/>
      <c r="E25" s="127"/>
      <c r="F25" s="127"/>
      <c r="G25" s="127"/>
      <c r="H25" s="127"/>
      <c r="I25" s="127"/>
    </row>
    <row r="26" spans="1:9" ht="11.85" customHeight="1" x14ac:dyDescent="0.25">
      <c r="A26" s="128"/>
      <c r="B26" s="127"/>
      <c r="C26" s="127"/>
      <c r="D26" s="127"/>
      <c r="E26" s="127"/>
      <c r="F26" s="127"/>
      <c r="G26" s="127"/>
      <c r="H26" s="127"/>
      <c r="I26" s="127"/>
    </row>
    <row r="27" spans="1:9" ht="13.2" customHeight="1" x14ac:dyDescent="0.25">
      <c r="A27" s="127"/>
      <c r="B27" s="127"/>
      <c r="C27" s="127"/>
      <c r="D27" s="127"/>
      <c r="E27" s="127"/>
      <c r="F27" s="127"/>
      <c r="G27" s="127"/>
      <c r="H27" s="127"/>
      <c r="I27" s="127"/>
    </row>
    <row r="28" spans="1:9" ht="12" customHeight="1" x14ac:dyDescent="0.25">
      <c r="A28" s="127"/>
      <c r="B28" s="127"/>
      <c r="C28" s="127"/>
      <c r="D28" s="127"/>
      <c r="E28" s="127"/>
      <c r="F28" s="127"/>
      <c r="G28" s="127"/>
      <c r="H28" s="127"/>
      <c r="I28" s="127"/>
    </row>
    <row r="29" spans="1:9" ht="12" customHeight="1" x14ac:dyDescent="0.25">
      <c r="A29" s="196"/>
      <c r="B29" s="127"/>
      <c r="C29" s="127"/>
      <c r="D29" s="127"/>
      <c r="E29" s="127"/>
      <c r="F29" s="127"/>
      <c r="G29" s="127"/>
      <c r="H29" s="127"/>
      <c r="I29" s="127"/>
    </row>
    <row r="30" spans="1:9" ht="12" customHeight="1" x14ac:dyDescent="0.25">
      <c r="A30" s="196"/>
      <c r="B30" s="20"/>
      <c r="C30" s="20"/>
      <c r="D30" s="20"/>
      <c r="E30" s="20"/>
      <c r="F30" s="20"/>
      <c r="G30" s="20"/>
      <c r="H30" s="18"/>
    </row>
    <row r="31" spans="1:9" ht="12" customHeight="1" x14ac:dyDescent="0.25">
      <c r="A31" s="19"/>
      <c r="B31" s="20"/>
      <c r="C31" s="20"/>
      <c r="D31" s="20"/>
      <c r="E31" s="20"/>
      <c r="F31" s="20"/>
      <c r="G31" s="20"/>
      <c r="H31" s="18"/>
    </row>
    <row r="32" spans="1:9" ht="12" customHeight="1" x14ac:dyDescent="0.25">
      <c r="A32" s="209"/>
      <c r="B32" s="126"/>
      <c r="C32" s="20"/>
      <c r="D32" s="20"/>
      <c r="E32" s="20"/>
      <c r="F32" s="20"/>
      <c r="G32" s="20"/>
      <c r="H32" s="18"/>
    </row>
    <row r="33" spans="1:8" ht="12" customHeight="1" x14ac:dyDescent="0.25">
      <c r="A33" s="209"/>
      <c r="B33" s="126"/>
      <c r="C33" s="20"/>
      <c r="D33" s="20"/>
      <c r="E33" s="20"/>
      <c r="F33" s="20"/>
      <c r="G33" s="20"/>
      <c r="H33" s="18"/>
    </row>
    <row r="34" spans="1:8" ht="12" customHeight="1" x14ac:dyDescent="0.25">
      <c r="A34" s="19"/>
      <c r="B34" s="126"/>
      <c r="C34" s="20"/>
      <c r="D34" s="20"/>
      <c r="E34" s="20"/>
      <c r="F34" s="20"/>
      <c r="G34" s="20"/>
      <c r="H34" s="18"/>
    </row>
    <row r="35" spans="1:8" ht="12" customHeight="1" x14ac:dyDescent="0.25">
      <c r="A35" s="19"/>
      <c r="B35" s="126"/>
      <c r="C35" s="20"/>
      <c r="D35" s="20"/>
      <c r="E35" s="20"/>
      <c r="F35" s="20"/>
      <c r="G35" s="20"/>
      <c r="H35" s="18"/>
    </row>
    <row r="36" spans="1:8" ht="12" customHeight="1" x14ac:dyDescent="0.25">
      <c r="A36" s="19"/>
      <c r="B36" s="126"/>
      <c r="C36" s="20"/>
      <c r="D36" s="20"/>
      <c r="E36" s="20"/>
      <c r="F36" s="20"/>
      <c r="G36" s="20"/>
      <c r="H36" s="18"/>
    </row>
    <row r="37" spans="1:8" ht="12" customHeight="1" x14ac:dyDescent="0.25">
      <c r="A37" s="19"/>
      <c r="B37" s="126"/>
      <c r="C37" s="20"/>
      <c r="D37" s="20"/>
      <c r="E37" s="20"/>
      <c r="F37" s="20"/>
      <c r="G37" s="20"/>
      <c r="H37" s="18"/>
    </row>
    <row r="38" spans="1:8" ht="12" customHeight="1" x14ac:dyDescent="0.25">
      <c r="A38" s="19"/>
      <c r="B38" s="126"/>
      <c r="C38" s="20"/>
      <c r="D38" s="20"/>
      <c r="E38" s="20"/>
      <c r="F38" s="20"/>
      <c r="G38" s="20"/>
      <c r="H38" s="18"/>
    </row>
    <row r="39" spans="1:8" ht="12" customHeight="1" x14ac:dyDescent="0.25">
      <c r="A39" s="19"/>
      <c r="B39" s="126"/>
      <c r="C39" s="20"/>
      <c r="D39" s="20"/>
      <c r="E39" s="20"/>
      <c r="F39" s="20"/>
      <c r="G39" s="20"/>
      <c r="H39" s="18"/>
    </row>
    <row r="40" spans="1:8" ht="12" customHeight="1" x14ac:dyDescent="0.25">
      <c r="A40" s="19"/>
      <c r="B40" s="126"/>
      <c r="C40" s="126"/>
      <c r="D40" s="126"/>
      <c r="E40" s="126"/>
      <c r="F40" s="20"/>
      <c r="G40" s="20"/>
      <c r="H40" s="18"/>
    </row>
    <row r="41" spans="1:8" s="39" customFormat="1" ht="12" customHeight="1" x14ac:dyDescent="0.25">
      <c r="A41" s="19"/>
      <c r="B41" s="126"/>
      <c r="C41" s="126"/>
      <c r="D41" s="126"/>
      <c r="E41" s="126"/>
      <c r="F41" s="20"/>
      <c r="G41" s="20"/>
      <c r="H41" s="18"/>
    </row>
    <row r="42" spans="1:8" s="39" customFormat="1" ht="12" customHeight="1" x14ac:dyDescent="0.25">
      <c r="A42" s="19"/>
      <c r="B42" s="126"/>
      <c r="C42" s="126"/>
      <c r="D42" s="126"/>
      <c r="E42" s="126"/>
      <c r="F42" s="20"/>
      <c r="G42" s="20"/>
      <c r="H42" s="18"/>
    </row>
    <row r="43" spans="1:8" ht="12" customHeight="1" x14ac:dyDescent="0.25">
      <c r="A43" s="19"/>
      <c r="B43" s="126"/>
      <c r="C43" s="126"/>
      <c r="D43" s="126"/>
      <c r="E43" s="126"/>
      <c r="F43" s="20"/>
      <c r="G43" s="20"/>
      <c r="H43" s="18"/>
    </row>
    <row r="44" spans="1:8" ht="12" customHeight="1" x14ac:dyDescent="0.25">
      <c r="A44" s="19"/>
      <c r="B44" s="126"/>
      <c r="C44" s="126"/>
      <c r="D44" s="20"/>
      <c r="E44" s="20"/>
      <c r="F44" s="20"/>
      <c r="G44" s="20"/>
      <c r="H44" s="18"/>
    </row>
    <row r="45" spans="1:8" ht="12" customHeight="1" x14ac:dyDescent="0.25">
      <c r="A45" s="19"/>
      <c r="B45" s="126"/>
      <c r="C45" s="126"/>
      <c r="D45" s="126"/>
      <c r="E45" s="126"/>
      <c r="F45" s="127"/>
      <c r="G45" s="127"/>
      <c r="H45" s="18"/>
    </row>
    <row r="46" spans="1:8" ht="12" customHeight="1" x14ac:dyDescent="0.25">
      <c r="A46" s="19"/>
      <c r="B46" s="126"/>
      <c r="C46" s="126"/>
      <c r="D46" s="126"/>
      <c r="E46" s="126"/>
      <c r="F46" s="127"/>
      <c r="G46" s="127"/>
      <c r="H46" s="18"/>
    </row>
    <row r="47" spans="1:8" ht="12" customHeight="1" x14ac:dyDescent="0.25">
      <c r="A47" s="114"/>
      <c r="B47" s="132"/>
      <c r="C47" s="132"/>
      <c r="D47" s="126"/>
      <c r="E47" s="126"/>
      <c r="F47" s="20"/>
      <c r="G47" s="20"/>
      <c r="H47" s="20"/>
    </row>
    <row r="48" spans="1:8" x14ac:dyDescent="0.25">
      <c r="A48" s="21"/>
      <c r="B48" s="21"/>
      <c r="C48" s="21"/>
      <c r="D48" s="18"/>
      <c r="E48" s="18"/>
      <c r="F48" s="288"/>
      <c r="G48" s="127"/>
      <c r="H48" s="18"/>
    </row>
    <row r="49" spans="1:7" x14ac:dyDescent="0.25">
      <c r="F49" s="287"/>
      <c r="G49" s="287"/>
    </row>
    <row r="50" spans="1:7" x14ac:dyDescent="0.25">
      <c r="A50" s="287"/>
      <c r="B50" s="287"/>
      <c r="C50" s="287"/>
      <c r="D50" s="287"/>
      <c r="E50" s="287"/>
      <c r="F50" s="287"/>
      <c r="G50" s="287"/>
    </row>
    <row r="51" spans="1:7" x14ac:dyDescent="0.25">
      <c r="A51" s="287"/>
      <c r="B51" s="287"/>
      <c r="C51" s="287"/>
      <c r="D51" s="287"/>
      <c r="E51" s="287"/>
      <c r="F51" s="287"/>
      <c r="G51" s="287"/>
    </row>
    <row r="52" spans="1:7" x14ac:dyDescent="0.25">
      <c r="A52" s="287"/>
      <c r="B52" s="287"/>
      <c r="C52" s="287"/>
      <c r="D52" s="287"/>
      <c r="E52" s="287"/>
      <c r="F52" s="287"/>
      <c r="G52" s="287"/>
    </row>
    <row r="53" spans="1:7" x14ac:dyDescent="0.25">
      <c r="A53" s="287"/>
      <c r="B53" s="287"/>
      <c r="C53" s="287"/>
      <c r="D53" s="287"/>
      <c r="E53" s="287"/>
      <c r="F53" s="287"/>
      <c r="G53" s="287"/>
    </row>
    <row r="54" spans="1:7" x14ac:dyDescent="0.25">
      <c r="A54" s="287"/>
      <c r="B54" s="287"/>
      <c r="C54" s="287"/>
      <c r="D54" s="287"/>
      <c r="E54" s="287"/>
      <c r="F54" s="287"/>
      <c r="G54" s="287"/>
    </row>
    <row r="55" spans="1:7" x14ac:dyDescent="0.25">
      <c r="A55" s="287"/>
      <c r="B55" s="287"/>
      <c r="C55" s="287"/>
      <c r="D55" s="287"/>
      <c r="E55" s="287"/>
      <c r="F55" s="287"/>
      <c r="G55" s="287"/>
    </row>
    <row r="56" spans="1:7" x14ac:dyDescent="0.25">
      <c r="A56" s="287"/>
      <c r="B56" s="287"/>
      <c r="C56" s="287"/>
      <c r="D56" s="287"/>
      <c r="E56" s="287"/>
      <c r="F56" s="287"/>
      <c r="G56" s="287"/>
    </row>
    <row r="57" spans="1:7" x14ac:dyDescent="0.25">
      <c r="A57" s="287"/>
      <c r="B57" s="287"/>
      <c r="C57" s="287"/>
      <c r="D57" s="287"/>
      <c r="E57" s="287"/>
      <c r="F57" s="287"/>
      <c r="G57" s="287"/>
    </row>
    <row r="58" spans="1:7" x14ac:dyDescent="0.25">
      <c r="A58" s="287"/>
      <c r="B58" s="287"/>
      <c r="C58" s="287"/>
      <c r="D58" s="287"/>
      <c r="E58" s="287"/>
      <c r="F58" s="287"/>
      <c r="G58" s="287"/>
    </row>
    <row r="59" spans="1:7" x14ac:dyDescent="0.25">
      <c r="A59" s="287"/>
      <c r="B59" s="287"/>
      <c r="C59" s="287"/>
      <c r="D59" s="287"/>
      <c r="E59" s="287"/>
      <c r="F59" s="287"/>
      <c r="G59" s="287"/>
    </row>
    <row r="60" spans="1:7" x14ac:dyDescent="0.25">
      <c r="A60" s="287"/>
      <c r="B60" s="287"/>
      <c r="C60" s="287"/>
      <c r="D60" s="287"/>
      <c r="E60" s="287"/>
      <c r="F60" s="287"/>
      <c r="G60" s="287"/>
    </row>
    <row r="61" spans="1:7" x14ac:dyDescent="0.25">
      <c r="A61" s="287"/>
      <c r="B61" s="287"/>
      <c r="C61" s="287"/>
      <c r="D61" s="287"/>
      <c r="E61" s="287"/>
      <c r="F61" s="287"/>
      <c r="G61" s="287"/>
    </row>
    <row r="62" spans="1:7" x14ac:dyDescent="0.25">
      <c r="D62" s="287"/>
    </row>
  </sheetData>
  <mergeCells count="24">
    <mergeCell ref="A1:I1"/>
    <mergeCell ref="A20:C20"/>
    <mergeCell ref="A21:C21"/>
    <mergeCell ref="A22:C22"/>
    <mergeCell ref="A12:C12"/>
    <mergeCell ref="A13:C13"/>
    <mergeCell ref="A14:C14"/>
    <mergeCell ref="A15:C15"/>
    <mergeCell ref="A5:C5"/>
    <mergeCell ref="A6:C6"/>
    <mergeCell ref="A7:C7"/>
    <mergeCell ref="A8:C8"/>
    <mergeCell ref="A9:C9"/>
    <mergeCell ref="A10:C10"/>
    <mergeCell ref="A11:C11"/>
    <mergeCell ref="A2:C4"/>
    <mergeCell ref="D2:I2"/>
    <mergeCell ref="D3:F3"/>
    <mergeCell ref="G3:I3"/>
    <mergeCell ref="A23:C23"/>
    <mergeCell ref="A16:C16"/>
    <mergeCell ref="A17:C17"/>
    <mergeCell ref="A18:C18"/>
    <mergeCell ref="A19:C19"/>
  </mergeCells>
  <hyperlinks>
    <hyperlink ref="A1:F1" location="Inhaltsverzeichnis!A16" display="Inhaltsverzeichnis!A16" xr:uid="{715929B3-C1F8-412C-A332-FB1158219AA0}"/>
    <hyperlink ref="A1:I1" location="Inhaltsverzeichnis!A18" display="Inhaltsverzeichnis!A18" xr:uid="{47F2632B-30E5-4BCF-8DAA-EF06584BC8BB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C72C8-AC24-487C-B962-6C5C26DCF902}">
  <sheetPr codeName="Tabelle4"/>
  <dimension ref="A1:L39"/>
  <sheetViews>
    <sheetView showGridLines="0" zoomScaleNormal="100" zoomScaleSheetLayoutView="100" workbookViewId="0">
      <selection sqref="A1:I1"/>
    </sheetView>
  </sheetViews>
  <sheetFormatPr baseColWidth="10" defaultColWidth="11.109375" defaultRowHeight="13.2" x14ac:dyDescent="0.25"/>
  <cols>
    <col min="1" max="7" width="9.5546875" style="14" customWidth="1"/>
    <col min="8" max="9" width="11.33203125" style="14" customWidth="1"/>
    <col min="10" max="10" width="8.44140625" style="14" customWidth="1"/>
    <col min="11" max="11" width="39.6640625" style="14" bestFit="1" customWidth="1"/>
    <col min="12" max="16384" width="11.109375" style="14"/>
  </cols>
  <sheetData>
    <row r="1" spans="1:12" s="195" customFormat="1" ht="37.950000000000003" customHeight="1" x14ac:dyDescent="0.25">
      <c r="A1" s="320" t="s">
        <v>316</v>
      </c>
      <c r="B1" s="320"/>
      <c r="C1" s="320"/>
      <c r="D1" s="320"/>
      <c r="E1" s="320"/>
      <c r="F1" s="320"/>
      <c r="G1" s="320"/>
      <c r="H1" s="320"/>
      <c r="I1" s="320"/>
    </row>
    <row r="2" spans="1:12" ht="55.5" customHeight="1" x14ac:dyDescent="0.25">
      <c r="A2" s="321" t="s">
        <v>263</v>
      </c>
      <c r="B2" s="323" t="s">
        <v>123</v>
      </c>
      <c r="C2" s="323"/>
      <c r="D2" s="324" t="s">
        <v>92</v>
      </c>
      <c r="E2" s="325"/>
      <c r="F2" s="325"/>
      <c r="G2" s="326"/>
      <c r="H2" s="323" t="s">
        <v>235</v>
      </c>
      <c r="I2" s="324"/>
    </row>
    <row r="3" spans="1:12" ht="35.4" customHeight="1" x14ac:dyDescent="0.25">
      <c r="A3" s="322"/>
      <c r="B3" s="240" t="s">
        <v>56</v>
      </c>
      <c r="C3" s="237" t="s">
        <v>58</v>
      </c>
      <c r="D3" s="240" t="s">
        <v>93</v>
      </c>
      <c r="E3" s="240" t="s">
        <v>94</v>
      </c>
      <c r="F3" s="240" t="s">
        <v>95</v>
      </c>
      <c r="G3" s="240" t="s">
        <v>124</v>
      </c>
      <c r="H3" s="240" t="s">
        <v>56</v>
      </c>
      <c r="I3" s="235" t="s">
        <v>125</v>
      </c>
      <c r="J3" s="12"/>
    </row>
    <row r="4" spans="1:12" ht="19.95" customHeight="1" x14ac:dyDescent="0.3">
      <c r="A4" s="239" t="s">
        <v>126</v>
      </c>
      <c r="B4" s="20">
        <v>3147</v>
      </c>
      <c r="C4" s="20">
        <v>2606</v>
      </c>
      <c r="D4" s="20">
        <v>1187</v>
      </c>
      <c r="E4" s="20">
        <v>966</v>
      </c>
      <c r="F4" s="20">
        <v>994</v>
      </c>
      <c r="G4" s="20" t="s">
        <v>21</v>
      </c>
      <c r="H4" s="20">
        <v>1227</v>
      </c>
      <c r="I4" s="20">
        <v>1110</v>
      </c>
      <c r="J4" s="15"/>
      <c r="K4" s="115"/>
      <c r="L4" s="116"/>
    </row>
    <row r="5" spans="1:12" ht="12" customHeight="1" x14ac:dyDescent="0.3">
      <c r="A5" s="239" t="s">
        <v>127</v>
      </c>
      <c r="B5" s="20">
        <v>3109</v>
      </c>
      <c r="C5" s="20">
        <v>2561</v>
      </c>
      <c r="D5" s="20">
        <v>1178</v>
      </c>
      <c r="E5" s="20">
        <v>925</v>
      </c>
      <c r="F5" s="20">
        <v>1006</v>
      </c>
      <c r="G5" s="20" t="s">
        <v>21</v>
      </c>
      <c r="H5" s="20">
        <v>1086</v>
      </c>
      <c r="I5" s="20">
        <v>964</v>
      </c>
      <c r="J5" s="15"/>
      <c r="K5" s="115"/>
      <c r="L5" s="116"/>
    </row>
    <row r="6" spans="1:12" ht="12" customHeight="1" x14ac:dyDescent="0.3">
      <c r="A6" s="239" t="s">
        <v>83</v>
      </c>
      <c r="B6" s="20">
        <v>3391</v>
      </c>
      <c r="C6" s="20">
        <v>2680</v>
      </c>
      <c r="D6" s="20">
        <v>1423</v>
      </c>
      <c r="E6" s="20">
        <v>990</v>
      </c>
      <c r="F6" s="20">
        <v>978</v>
      </c>
      <c r="G6" s="20" t="s">
        <v>21</v>
      </c>
      <c r="H6" s="20">
        <v>1110</v>
      </c>
      <c r="I6" s="20">
        <v>1018</v>
      </c>
      <c r="J6" s="15"/>
      <c r="K6" s="115"/>
      <c r="L6" s="116"/>
    </row>
    <row r="7" spans="1:12" ht="12" customHeight="1" x14ac:dyDescent="0.3">
      <c r="A7" s="239" t="s">
        <v>84</v>
      </c>
      <c r="B7" s="20">
        <v>3588</v>
      </c>
      <c r="C7" s="20">
        <v>2751</v>
      </c>
      <c r="D7" s="20">
        <v>1422</v>
      </c>
      <c r="E7" s="20">
        <v>1139</v>
      </c>
      <c r="F7" s="20">
        <v>1027</v>
      </c>
      <c r="G7" s="20" t="s">
        <v>21</v>
      </c>
      <c r="H7" s="20">
        <v>1088</v>
      </c>
      <c r="I7" s="20">
        <v>973</v>
      </c>
      <c r="J7" s="15"/>
      <c r="K7" s="115"/>
      <c r="L7" s="116"/>
    </row>
    <row r="8" spans="1:12" ht="12" customHeight="1" x14ac:dyDescent="0.3">
      <c r="A8" s="239" t="s">
        <v>85</v>
      </c>
      <c r="B8" s="20">
        <v>3778</v>
      </c>
      <c r="C8" s="20">
        <v>2821</v>
      </c>
      <c r="D8" s="20">
        <v>1442</v>
      </c>
      <c r="E8" s="20">
        <v>1136</v>
      </c>
      <c r="F8" s="20">
        <v>1200</v>
      </c>
      <c r="G8" s="20" t="s">
        <v>21</v>
      </c>
      <c r="H8" s="20">
        <v>1173</v>
      </c>
      <c r="I8" s="20">
        <v>1034</v>
      </c>
      <c r="J8" s="15"/>
      <c r="K8" s="115"/>
      <c r="L8" s="116"/>
    </row>
    <row r="9" spans="1:12" ht="12" customHeight="1" x14ac:dyDescent="0.3">
      <c r="A9" s="239" t="s">
        <v>86</v>
      </c>
      <c r="B9" s="20">
        <v>3686</v>
      </c>
      <c r="C9" s="20">
        <v>2703</v>
      </c>
      <c r="D9" s="20">
        <v>1368</v>
      </c>
      <c r="E9" s="20">
        <v>1151</v>
      </c>
      <c r="F9" s="20">
        <v>1167</v>
      </c>
      <c r="G9" s="20" t="s">
        <v>21</v>
      </c>
      <c r="H9" s="20">
        <v>1405</v>
      </c>
      <c r="I9" s="20">
        <v>1270</v>
      </c>
      <c r="J9" s="15"/>
      <c r="K9" s="115"/>
      <c r="L9" s="116"/>
    </row>
    <row r="10" spans="1:12" ht="12" customHeight="1" x14ac:dyDescent="0.3">
      <c r="A10" s="239" t="s">
        <v>128</v>
      </c>
      <c r="B10" s="20">
        <v>4690</v>
      </c>
      <c r="C10" s="20">
        <v>3469</v>
      </c>
      <c r="D10" s="20">
        <v>1490</v>
      </c>
      <c r="E10" s="20">
        <v>1014</v>
      </c>
      <c r="F10" s="20">
        <v>1167</v>
      </c>
      <c r="G10" s="20" t="s">
        <v>21</v>
      </c>
      <c r="H10" s="20">
        <v>1784</v>
      </c>
      <c r="I10" s="20">
        <v>1661</v>
      </c>
      <c r="J10" s="15"/>
      <c r="K10" s="115"/>
      <c r="L10" s="116"/>
    </row>
    <row r="11" spans="1:12" ht="12" customHeight="1" x14ac:dyDescent="0.3">
      <c r="A11" s="239" t="s">
        <v>88</v>
      </c>
      <c r="B11" s="126">
        <v>4236</v>
      </c>
      <c r="C11" s="20">
        <v>3172</v>
      </c>
      <c r="D11" s="20">
        <v>1550</v>
      </c>
      <c r="E11" s="20">
        <v>1184</v>
      </c>
      <c r="F11" s="20">
        <v>1502</v>
      </c>
      <c r="G11" s="20" t="s">
        <v>21</v>
      </c>
      <c r="H11" s="20">
        <v>1734</v>
      </c>
      <c r="I11" s="20">
        <v>1601</v>
      </c>
      <c r="J11" s="15"/>
      <c r="K11" s="115"/>
      <c r="L11" s="116"/>
    </row>
    <row r="12" spans="1:12" ht="12" customHeight="1" x14ac:dyDescent="0.3">
      <c r="A12" s="239" t="s">
        <v>89</v>
      </c>
      <c r="B12" s="126">
        <v>4088</v>
      </c>
      <c r="C12" s="20">
        <v>3151</v>
      </c>
      <c r="D12" s="20">
        <v>1520</v>
      </c>
      <c r="E12" s="20">
        <v>1208</v>
      </c>
      <c r="F12" s="20">
        <v>1360</v>
      </c>
      <c r="G12" s="20" t="s">
        <v>21</v>
      </c>
      <c r="H12" s="20">
        <v>1556</v>
      </c>
      <c r="I12" s="20">
        <v>1457</v>
      </c>
      <c r="J12" s="15"/>
      <c r="K12" s="115"/>
      <c r="L12" s="116"/>
    </row>
    <row r="13" spans="1:12" ht="12" customHeight="1" x14ac:dyDescent="0.3">
      <c r="A13" s="239" t="s">
        <v>90</v>
      </c>
      <c r="B13" s="126">
        <v>4530</v>
      </c>
      <c r="C13" s="20">
        <v>3461</v>
      </c>
      <c r="D13" s="20">
        <v>2003</v>
      </c>
      <c r="E13" s="20">
        <v>1211</v>
      </c>
      <c r="F13" s="20">
        <v>1316</v>
      </c>
      <c r="G13" s="20" t="s">
        <v>21</v>
      </c>
      <c r="H13" s="20">
        <v>1287</v>
      </c>
      <c r="I13" s="20">
        <v>1199</v>
      </c>
      <c r="J13" s="15"/>
      <c r="K13" s="115"/>
      <c r="L13" s="116"/>
    </row>
    <row r="14" spans="1:12" ht="12" customHeight="1" x14ac:dyDescent="0.3">
      <c r="A14" s="239" t="s">
        <v>91</v>
      </c>
      <c r="B14" s="126">
        <v>4568</v>
      </c>
      <c r="C14" s="20">
        <v>3447</v>
      </c>
      <c r="D14" s="20">
        <v>1852</v>
      </c>
      <c r="E14" s="20">
        <v>1464</v>
      </c>
      <c r="F14" s="20">
        <v>1252</v>
      </c>
      <c r="G14" s="20" t="s">
        <v>21</v>
      </c>
      <c r="H14" s="20">
        <v>1568</v>
      </c>
      <c r="I14" s="20">
        <v>1462</v>
      </c>
      <c r="J14" s="15"/>
      <c r="K14" s="115"/>
      <c r="L14" s="116"/>
    </row>
    <row r="15" spans="1:12" ht="12" customHeight="1" x14ac:dyDescent="0.3">
      <c r="A15" s="239" t="s">
        <v>65</v>
      </c>
      <c r="B15" s="126">
        <v>4629</v>
      </c>
      <c r="C15" s="20">
        <v>3443</v>
      </c>
      <c r="D15" s="20">
        <v>1700</v>
      </c>
      <c r="E15" s="20">
        <v>1420</v>
      </c>
      <c r="F15" s="20">
        <v>1509</v>
      </c>
      <c r="G15" s="20" t="s">
        <v>21</v>
      </c>
      <c r="H15" s="20">
        <v>1452</v>
      </c>
      <c r="I15" s="20">
        <v>1354</v>
      </c>
      <c r="J15" s="15"/>
      <c r="K15" s="115"/>
      <c r="L15" s="116"/>
    </row>
    <row r="16" spans="1:12" ht="12" customHeight="1" x14ac:dyDescent="0.3">
      <c r="A16" s="239" t="s">
        <v>66</v>
      </c>
      <c r="B16" s="126">
        <v>4527</v>
      </c>
      <c r="C16" s="20">
        <v>3445</v>
      </c>
      <c r="D16" s="20">
        <v>1790</v>
      </c>
      <c r="E16" s="20">
        <v>1170</v>
      </c>
      <c r="F16" s="20">
        <v>1511</v>
      </c>
      <c r="G16" s="20">
        <v>56</v>
      </c>
      <c r="H16" s="20">
        <v>1542</v>
      </c>
      <c r="I16" s="20">
        <v>1428</v>
      </c>
      <c r="J16" s="16"/>
      <c r="K16" s="115"/>
      <c r="L16" s="116"/>
    </row>
    <row r="17" spans="1:12" ht="12" customHeight="1" x14ac:dyDescent="0.3">
      <c r="A17" s="239" t="s">
        <v>67</v>
      </c>
      <c r="B17" s="126">
        <v>4443</v>
      </c>
      <c r="C17" s="20">
        <v>3332</v>
      </c>
      <c r="D17" s="20">
        <v>1883</v>
      </c>
      <c r="E17" s="20">
        <v>1249</v>
      </c>
      <c r="F17" s="20">
        <v>1272</v>
      </c>
      <c r="G17" s="20">
        <v>39</v>
      </c>
      <c r="H17" s="20">
        <v>1685</v>
      </c>
      <c r="I17" s="20">
        <v>1576</v>
      </c>
      <c r="J17" s="16"/>
      <c r="K17" s="115"/>
      <c r="L17" s="116"/>
    </row>
    <row r="18" spans="1:12" ht="12" customHeight="1" x14ac:dyDescent="0.3">
      <c r="A18" s="239" t="s">
        <v>68</v>
      </c>
      <c r="B18" s="126">
        <v>4630</v>
      </c>
      <c r="C18" s="20">
        <v>3454</v>
      </c>
      <c r="D18" s="20">
        <v>1926</v>
      </c>
      <c r="E18" s="20">
        <v>1348</v>
      </c>
      <c r="F18" s="20">
        <v>1319</v>
      </c>
      <c r="G18" s="20">
        <v>37</v>
      </c>
      <c r="H18" s="20">
        <v>1357</v>
      </c>
      <c r="I18" s="20">
        <v>1299</v>
      </c>
      <c r="J18" s="16"/>
      <c r="K18" s="115"/>
      <c r="L18" s="116"/>
    </row>
    <row r="19" spans="1:12" ht="12" customHeight="1" x14ac:dyDescent="0.3">
      <c r="A19" s="239" t="s">
        <v>129</v>
      </c>
      <c r="B19" s="126">
        <v>4616</v>
      </c>
      <c r="C19" s="20">
        <v>3452</v>
      </c>
      <c r="D19" s="20">
        <v>1802</v>
      </c>
      <c r="E19" s="20">
        <v>1302</v>
      </c>
      <c r="F19" s="20">
        <v>1439</v>
      </c>
      <c r="G19" s="20">
        <v>73</v>
      </c>
      <c r="H19" s="20">
        <v>1325</v>
      </c>
      <c r="I19" s="20">
        <v>1243</v>
      </c>
      <c r="J19" s="16"/>
      <c r="K19" s="115"/>
      <c r="L19" s="116"/>
    </row>
    <row r="20" spans="1:12" ht="12" customHeight="1" x14ac:dyDescent="0.3">
      <c r="A20" s="239" t="s">
        <v>70</v>
      </c>
      <c r="B20" s="126">
        <v>4700</v>
      </c>
      <c r="C20" s="20">
        <v>3575</v>
      </c>
      <c r="D20" s="20">
        <v>1928</v>
      </c>
      <c r="E20" s="20">
        <v>1300</v>
      </c>
      <c r="F20" s="20">
        <v>1426</v>
      </c>
      <c r="G20" s="20">
        <v>46</v>
      </c>
      <c r="H20" s="20">
        <v>1418</v>
      </c>
      <c r="I20" s="20">
        <v>1342</v>
      </c>
      <c r="J20" s="16"/>
      <c r="K20" s="115"/>
      <c r="L20" s="116"/>
    </row>
    <row r="21" spans="1:12" ht="12" customHeight="1" x14ac:dyDescent="0.3">
      <c r="A21" s="239" t="s">
        <v>71</v>
      </c>
      <c r="B21" s="126">
        <v>4867</v>
      </c>
      <c r="C21" s="20">
        <v>3637</v>
      </c>
      <c r="D21" s="20">
        <v>1988</v>
      </c>
      <c r="E21" s="20">
        <v>1428</v>
      </c>
      <c r="F21" s="20">
        <v>1401</v>
      </c>
      <c r="G21" s="20">
        <v>50</v>
      </c>
      <c r="H21" s="20">
        <v>1388</v>
      </c>
      <c r="I21" s="20">
        <v>1311</v>
      </c>
      <c r="J21" s="16"/>
      <c r="K21" s="115"/>
      <c r="L21" s="116"/>
    </row>
    <row r="22" spans="1:12" ht="12" customHeight="1" x14ac:dyDescent="0.3">
      <c r="A22" s="239" t="s">
        <v>72</v>
      </c>
      <c r="B22" s="126">
        <v>5175</v>
      </c>
      <c r="C22" s="20">
        <v>3865</v>
      </c>
      <c r="D22" s="20">
        <v>2090</v>
      </c>
      <c r="E22" s="20">
        <v>1494</v>
      </c>
      <c r="F22" s="20">
        <v>1545</v>
      </c>
      <c r="G22" s="20">
        <v>46</v>
      </c>
      <c r="H22" s="20">
        <v>1277</v>
      </c>
      <c r="I22" s="20">
        <v>1183</v>
      </c>
      <c r="J22" s="16"/>
      <c r="K22" s="115"/>
      <c r="L22" s="116"/>
    </row>
    <row r="23" spans="1:12" ht="12" customHeight="1" x14ac:dyDescent="0.3">
      <c r="A23" s="239" t="s">
        <v>73</v>
      </c>
      <c r="B23" s="126">
        <v>5503</v>
      </c>
      <c r="C23" s="20">
        <v>4014</v>
      </c>
      <c r="D23" s="20">
        <v>2356</v>
      </c>
      <c r="E23" s="20">
        <v>1539</v>
      </c>
      <c r="F23" s="20">
        <v>1571</v>
      </c>
      <c r="G23" s="20">
        <v>37</v>
      </c>
      <c r="H23" s="20">
        <v>1482</v>
      </c>
      <c r="I23" s="20">
        <v>1225</v>
      </c>
      <c r="J23" s="16"/>
      <c r="K23" s="115"/>
      <c r="L23" s="116"/>
    </row>
    <row r="24" spans="1:12" ht="12" customHeight="1" x14ac:dyDescent="0.3">
      <c r="A24" s="239" t="s">
        <v>74</v>
      </c>
      <c r="B24" s="126">
        <v>5683</v>
      </c>
      <c r="C24" s="20">
        <v>4181</v>
      </c>
      <c r="D24" s="20">
        <v>2167</v>
      </c>
      <c r="E24" s="20">
        <v>1815</v>
      </c>
      <c r="F24" s="20">
        <v>1644</v>
      </c>
      <c r="G24" s="20">
        <v>57</v>
      </c>
      <c r="H24" s="20">
        <v>1521</v>
      </c>
      <c r="I24" s="20">
        <v>1438</v>
      </c>
      <c r="J24" s="17"/>
      <c r="K24" s="115"/>
      <c r="L24" s="116"/>
    </row>
    <row r="25" spans="1:12" ht="12" customHeight="1" x14ac:dyDescent="0.3">
      <c r="A25" s="239" t="s">
        <v>75</v>
      </c>
      <c r="B25" s="126">
        <v>5919</v>
      </c>
      <c r="C25" s="20">
        <v>4296</v>
      </c>
      <c r="D25" s="20">
        <v>2348</v>
      </c>
      <c r="E25" s="20">
        <v>1647</v>
      </c>
      <c r="F25" s="20">
        <v>1861</v>
      </c>
      <c r="G25" s="20">
        <v>63</v>
      </c>
      <c r="H25" s="20">
        <v>1485</v>
      </c>
      <c r="I25" s="20">
        <v>1381</v>
      </c>
      <c r="K25" s="189"/>
      <c r="L25" s="190"/>
    </row>
    <row r="26" spans="1:12" ht="12" customHeight="1" x14ac:dyDescent="0.3">
      <c r="A26" s="239" t="s">
        <v>76</v>
      </c>
      <c r="B26" s="126">
        <v>5641</v>
      </c>
      <c r="C26" s="20">
        <v>4048</v>
      </c>
      <c r="D26" s="20">
        <v>2201</v>
      </c>
      <c r="E26" s="20">
        <v>1691</v>
      </c>
      <c r="F26" s="20">
        <v>1699</v>
      </c>
      <c r="G26" s="20">
        <v>50</v>
      </c>
      <c r="H26" s="20">
        <v>1708</v>
      </c>
      <c r="I26" s="20">
        <v>1585</v>
      </c>
      <c r="K26" s="115"/>
      <c r="L26" s="116"/>
    </row>
    <row r="27" spans="1:12" ht="12" customHeight="1" x14ac:dyDescent="0.3">
      <c r="A27" s="239" t="s">
        <v>243</v>
      </c>
      <c r="B27" s="126">
        <v>6003</v>
      </c>
      <c r="C27" s="20">
        <v>4343</v>
      </c>
      <c r="D27" s="20">
        <v>2542</v>
      </c>
      <c r="E27" s="20">
        <v>1615</v>
      </c>
      <c r="F27" s="20">
        <v>1843</v>
      </c>
      <c r="G27" s="20">
        <v>3</v>
      </c>
      <c r="H27" s="20">
        <v>1543</v>
      </c>
      <c r="I27" s="20">
        <v>1389</v>
      </c>
      <c r="K27" s="115"/>
      <c r="L27" s="116"/>
    </row>
    <row r="28" spans="1:12" ht="12" customHeight="1" x14ac:dyDescent="0.3">
      <c r="A28" s="239" t="s">
        <v>283</v>
      </c>
      <c r="B28" s="126">
        <v>6210</v>
      </c>
      <c r="C28" s="20">
        <v>4480</v>
      </c>
      <c r="D28" s="20">
        <v>2735</v>
      </c>
      <c r="E28" s="20">
        <v>1634</v>
      </c>
      <c r="F28" s="20">
        <v>1841</v>
      </c>
      <c r="G28" s="20">
        <v>0</v>
      </c>
      <c r="H28" s="20">
        <v>1731</v>
      </c>
      <c r="I28" s="20">
        <v>1591</v>
      </c>
      <c r="K28" s="189"/>
      <c r="L28" s="190"/>
    </row>
    <row r="29" spans="1:12" ht="12" customHeight="1" x14ac:dyDescent="0.3">
      <c r="A29" s="127" t="s">
        <v>43</v>
      </c>
      <c r="B29" s="127"/>
      <c r="C29" s="127"/>
      <c r="D29" s="127"/>
      <c r="E29" s="127"/>
      <c r="F29" s="127"/>
      <c r="G29" s="127"/>
      <c r="H29" s="127"/>
      <c r="I29" s="18"/>
      <c r="K29" s="115"/>
      <c r="L29" s="116"/>
    </row>
    <row r="30" spans="1:12" ht="12" customHeight="1" x14ac:dyDescent="0.25">
      <c r="A30" s="128" t="s">
        <v>308</v>
      </c>
      <c r="B30" s="127"/>
      <c r="C30" s="127"/>
      <c r="D30" s="127"/>
      <c r="E30" s="127"/>
      <c r="F30" s="127"/>
      <c r="G30" s="127"/>
      <c r="H30" s="127"/>
      <c r="I30" s="18"/>
    </row>
    <row r="31" spans="1:12" ht="12" customHeight="1" x14ac:dyDescent="0.25">
      <c r="A31" s="128" t="s">
        <v>240</v>
      </c>
      <c r="B31" s="8"/>
      <c r="C31" s="8"/>
      <c r="D31" s="127"/>
      <c r="E31" s="127"/>
      <c r="F31" s="127"/>
      <c r="G31" s="127"/>
      <c r="H31" s="127"/>
      <c r="I31" s="18"/>
    </row>
    <row r="32" spans="1:12" ht="12" customHeight="1" x14ac:dyDescent="0.25">
      <c r="A32" s="128" t="s">
        <v>279</v>
      </c>
      <c r="B32" s="127"/>
      <c r="C32" s="127"/>
      <c r="D32" s="127"/>
      <c r="E32" s="127"/>
      <c r="F32" s="127"/>
      <c r="G32" s="127"/>
      <c r="H32" s="127"/>
      <c r="I32" s="18"/>
    </row>
    <row r="33" spans="1:9" x14ac:dyDescent="0.25">
      <c r="A33" s="130"/>
      <c r="B33" s="127"/>
      <c r="C33" s="127"/>
      <c r="D33" s="127"/>
      <c r="E33" s="127"/>
      <c r="F33" s="127"/>
      <c r="G33" s="127"/>
      <c r="H33" s="127"/>
      <c r="I33" s="18"/>
    </row>
    <row r="36" spans="1:9" x14ac:dyDescent="0.25">
      <c r="A36" s="196"/>
    </row>
    <row r="37" spans="1:9" x14ac:dyDescent="0.25">
      <c r="A37" s="196"/>
    </row>
    <row r="38" spans="1:9" x14ac:dyDescent="0.25">
      <c r="A38" s="196"/>
    </row>
    <row r="39" spans="1:9" x14ac:dyDescent="0.25">
      <c r="A39" s="209"/>
    </row>
  </sheetData>
  <mergeCells count="5">
    <mergeCell ref="A1:I1"/>
    <mergeCell ref="A2:A3"/>
    <mergeCell ref="B2:C2"/>
    <mergeCell ref="D2:G2"/>
    <mergeCell ref="H2:I2"/>
  </mergeCells>
  <hyperlinks>
    <hyperlink ref="A1:G1" location="Inhaltsverzeichnis!A9" display="Inhaltsverzeichnis!A9" xr:uid="{763370E2-D127-4872-A94C-04ADA0ADD1F7}"/>
    <hyperlink ref="A1:I1" location="Inhaltsverzeichnis!A15" display="Inhaltsverzeichnis!A15" xr:uid="{7F4CE63B-9227-481F-90E1-344AC9D50626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64F7-7ACB-45D0-ACC6-7F61483837AF}">
  <sheetPr codeName="Tabelle6"/>
  <dimension ref="A1:M58"/>
  <sheetViews>
    <sheetView showGridLines="0" zoomScaleNormal="100" zoomScaleSheetLayoutView="100" workbookViewId="0">
      <selection sqref="A1:I1"/>
    </sheetView>
  </sheetViews>
  <sheetFormatPr baseColWidth="10" defaultColWidth="11.109375" defaultRowHeight="13.2" x14ac:dyDescent="0.25"/>
  <cols>
    <col min="1" max="1" width="31.5546875" style="34" customWidth="1"/>
    <col min="2" max="10" width="6.33203125" style="34" customWidth="1"/>
    <col min="11" max="11" width="6.33203125" style="39" customWidth="1"/>
    <col min="12" max="16384" width="11.109375" style="34"/>
  </cols>
  <sheetData>
    <row r="1" spans="1:11" s="289" customFormat="1" ht="28.2" customHeight="1" x14ac:dyDescent="0.25">
      <c r="A1" s="341" t="s">
        <v>286</v>
      </c>
      <c r="B1" s="342"/>
      <c r="C1" s="342"/>
      <c r="D1" s="342"/>
      <c r="E1" s="342"/>
      <c r="F1" s="342"/>
      <c r="G1" s="342"/>
      <c r="H1" s="342"/>
      <c r="I1" s="342"/>
      <c r="K1" s="290"/>
    </row>
    <row r="2" spans="1:11" s="56" customFormat="1" ht="16.350000000000001" customHeight="1" x14ac:dyDescent="0.2">
      <c r="A2" s="322" t="s">
        <v>134</v>
      </c>
      <c r="B2" s="328" t="s">
        <v>101</v>
      </c>
      <c r="C2" s="339"/>
      <c r="D2" s="339"/>
      <c r="E2" s="339"/>
      <c r="F2" s="339"/>
      <c r="G2" s="339"/>
      <c r="H2" s="339"/>
      <c r="I2" s="339"/>
      <c r="J2" s="339"/>
      <c r="K2" s="339"/>
    </row>
    <row r="3" spans="1:11" s="56" customFormat="1" ht="16.350000000000001" customHeight="1" x14ac:dyDescent="0.2">
      <c r="A3" s="322"/>
      <c r="B3" s="235" t="s">
        <v>69</v>
      </c>
      <c r="C3" s="235" t="s">
        <v>70</v>
      </c>
      <c r="D3" s="235" t="s">
        <v>71</v>
      </c>
      <c r="E3" s="235" t="s">
        <v>72</v>
      </c>
      <c r="F3" s="235" t="s">
        <v>73</v>
      </c>
      <c r="G3" s="235" t="s">
        <v>74</v>
      </c>
      <c r="H3" s="235" t="s">
        <v>75</v>
      </c>
      <c r="I3" s="235" t="s">
        <v>76</v>
      </c>
      <c r="J3" s="235" t="s">
        <v>243</v>
      </c>
      <c r="K3" s="235" t="s">
        <v>283</v>
      </c>
    </row>
    <row r="4" spans="1:11" s="56" customFormat="1" ht="19.95" customHeight="1" x14ac:dyDescent="0.2">
      <c r="A4" s="45" t="s">
        <v>99</v>
      </c>
      <c r="B4" s="46">
        <v>3767</v>
      </c>
      <c r="C4" s="46">
        <v>3880</v>
      </c>
      <c r="D4" s="46">
        <v>3936</v>
      </c>
      <c r="E4" s="46">
        <v>4198</v>
      </c>
      <c r="F4" s="46">
        <v>4428</v>
      </c>
      <c r="G4" s="46">
        <v>4541</v>
      </c>
      <c r="H4" s="46">
        <v>4643</v>
      </c>
      <c r="I4" s="46">
        <v>4295</v>
      </c>
      <c r="J4" s="46">
        <v>4436</v>
      </c>
      <c r="K4" s="46">
        <v>4520</v>
      </c>
    </row>
    <row r="5" spans="1:11" s="56" customFormat="1" ht="12" customHeight="1" x14ac:dyDescent="0.2">
      <c r="A5" s="238" t="s">
        <v>135</v>
      </c>
      <c r="B5" s="20">
        <v>110</v>
      </c>
      <c r="C5" s="20">
        <v>181</v>
      </c>
      <c r="D5" s="20">
        <v>176</v>
      </c>
      <c r="E5" s="20">
        <v>164</v>
      </c>
      <c r="F5" s="20">
        <v>155</v>
      </c>
      <c r="G5" s="20">
        <v>130</v>
      </c>
      <c r="H5" s="20">
        <v>125</v>
      </c>
      <c r="I5" s="20">
        <v>159</v>
      </c>
      <c r="J5" s="20">
        <v>242</v>
      </c>
      <c r="K5" s="20">
        <v>209</v>
      </c>
    </row>
    <row r="6" spans="1:11" s="56" customFormat="1" ht="12" customHeight="1" x14ac:dyDescent="0.2">
      <c r="A6" s="238" t="s">
        <v>136</v>
      </c>
      <c r="B6" s="20">
        <v>1702</v>
      </c>
      <c r="C6" s="20">
        <v>1674</v>
      </c>
      <c r="D6" s="20">
        <v>1686</v>
      </c>
      <c r="E6" s="20">
        <v>1776</v>
      </c>
      <c r="F6" s="20">
        <v>1807</v>
      </c>
      <c r="G6" s="20">
        <v>1228</v>
      </c>
      <c r="H6" s="20">
        <v>650</v>
      </c>
      <c r="I6" s="20">
        <v>129</v>
      </c>
      <c r="J6" s="20">
        <v>5</v>
      </c>
      <c r="K6" s="20">
        <v>0</v>
      </c>
    </row>
    <row r="7" spans="1:11" s="56" customFormat="1" ht="12" customHeight="1" x14ac:dyDescent="0.25">
      <c r="A7" s="48" t="s">
        <v>105</v>
      </c>
      <c r="B7" s="136"/>
      <c r="C7" s="136"/>
      <c r="D7" s="136"/>
      <c r="E7" s="137"/>
      <c r="F7" s="138"/>
      <c r="G7" s="138"/>
      <c r="H7" s="138"/>
      <c r="I7" s="138"/>
      <c r="J7" s="138"/>
      <c r="K7" s="138"/>
    </row>
    <row r="8" spans="1:11" s="56" customFormat="1" ht="12" customHeight="1" x14ac:dyDescent="0.2">
      <c r="A8" s="49" t="s">
        <v>106</v>
      </c>
      <c r="B8" s="20">
        <v>90</v>
      </c>
      <c r="C8" s="20">
        <v>102</v>
      </c>
      <c r="D8" s="20">
        <v>111</v>
      </c>
      <c r="E8" s="20">
        <v>133</v>
      </c>
      <c r="F8" s="20">
        <v>142</v>
      </c>
      <c r="G8" s="20">
        <v>98</v>
      </c>
      <c r="H8" s="20">
        <v>46</v>
      </c>
      <c r="I8" s="20">
        <v>3</v>
      </c>
      <c r="J8" s="20">
        <v>0</v>
      </c>
      <c r="K8" s="20">
        <v>0</v>
      </c>
    </row>
    <row r="9" spans="1:11" s="56" customFormat="1" ht="12" customHeight="1" x14ac:dyDescent="0.2">
      <c r="A9" s="238" t="s">
        <v>266</v>
      </c>
      <c r="B9" s="20">
        <v>122</v>
      </c>
      <c r="C9" s="20">
        <v>106</v>
      </c>
      <c r="D9" s="20">
        <v>66</v>
      </c>
      <c r="E9" s="20">
        <v>94</v>
      </c>
      <c r="F9" s="20">
        <v>159</v>
      </c>
      <c r="G9" s="20">
        <v>157</v>
      </c>
      <c r="H9" s="20">
        <v>194</v>
      </c>
      <c r="I9" s="20">
        <v>137</v>
      </c>
      <c r="J9" s="20">
        <v>253</v>
      </c>
      <c r="K9" s="20">
        <v>303</v>
      </c>
    </row>
    <row r="10" spans="1:11" s="56" customFormat="1" ht="12" customHeight="1" x14ac:dyDescent="0.2">
      <c r="A10" s="238" t="s">
        <v>267</v>
      </c>
      <c r="B10" s="20">
        <v>1728</v>
      </c>
      <c r="C10" s="20">
        <v>1802</v>
      </c>
      <c r="D10" s="20">
        <v>1864</v>
      </c>
      <c r="E10" s="20">
        <v>1982</v>
      </c>
      <c r="F10" s="20">
        <v>2095</v>
      </c>
      <c r="G10" s="20">
        <v>1400</v>
      </c>
      <c r="H10" s="20">
        <v>835</v>
      </c>
      <c r="I10" s="20">
        <v>162</v>
      </c>
      <c r="J10" s="20">
        <v>3</v>
      </c>
      <c r="K10" s="20">
        <v>0</v>
      </c>
    </row>
    <row r="11" spans="1:11" s="56" customFormat="1" ht="12" customHeight="1" x14ac:dyDescent="0.2">
      <c r="A11" s="238" t="s">
        <v>78</v>
      </c>
      <c r="B11" s="20">
        <v>15</v>
      </c>
      <c r="C11" s="20">
        <v>15</v>
      </c>
      <c r="D11" s="20">
        <v>33</v>
      </c>
      <c r="E11" s="20">
        <v>49</v>
      </c>
      <c r="F11" s="20">
        <v>70</v>
      </c>
      <c r="G11" s="20">
        <v>81</v>
      </c>
      <c r="H11" s="20">
        <v>82</v>
      </c>
      <c r="I11" s="20">
        <v>69</v>
      </c>
      <c r="J11" s="20">
        <v>46</v>
      </c>
      <c r="K11" s="20">
        <v>28</v>
      </c>
    </row>
    <row r="12" spans="1:11" s="56" customFormat="1" ht="12" customHeight="1" x14ac:dyDescent="0.2">
      <c r="A12" s="238" t="s">
        <v>137</v>
      </c>
      <c r="B12" s="20" t="s">
        <v>24</v>
      </c>
      <c r="C12" s="20" t="s">
        <v>24</v>
      </c>
      <c r="D12" s="20" t="s">
        <v>24</v>
      </c>
      <c r="E12" s="20" t="s">
        <v>24</v>
      </c>
      <c r="F12" s="20" t="s">
        <v>24</v>
      </c>
      <c r="G12" s="20">
        <v>1447</v>
      </c>
      <c r="H12" s="20">
        <v>2711</v>
      </c>
      <c r="I12" s="20">
        <v>3636</v>
      </c>
      <c r="J12" s="20">
        <v>3887</v>
      </c>
      <c r="K12" s="20">
        <v>3980</v>
      </c>
    </row>
    <row r="13" spans="1:11" s="56" customFormat="1" ht="12" customHeight="1" x14ac:dyDescent="0.25">
      <c r="A13" s="50" t="s">
        <v>264</v>
      </c>
      <c r="B13" s="20"/>
      <c r="C13" s="20"/>
      <c r="D13" s="20"/>
      <c r="E13" s="139"/>
      <c r="F13" s="139"/>
      <c r="G13" s="140"/>
      <c r="H13" s="140"/>
      <c r="I13" s="140"/>
      <c r="J13" s="140"/>
      <c r="K13" s="140"/>
    </row>
    <row r="14" spans="1:11" s="56" customFormat="1" ht="12" customHeight="1" x14ac:dyDescent="0.2">
      <c r="A14" s="53" t="s">
        <v>108</v>
      </c>
      <c r="B14" s="46">
        <v>849</v>
      </c>
      <c r="C14" s="46">
        <v>820</v>
      </c>
      <c r="D14" s="46">
        <v>931</v>
      </c>
      <c r="E14" s="46">
        <v>977</v>
      </c>
      <c r="F14" s="46">
        <v>1075</v>
      </c>
      <c r="G14" s="46">
        <v>1142</v>
      </c>
      <c r="H14" s="46">
        <v>1276</v>
      </c>
      <c r="I14" s="46">
        <v>1346</v>
      </c>
      <c r="J14" s="46">
        <v>1567</v>
      </c>
      <c r="K14" s="46">
        <v>1690</v>
      </c>
    </row>
    <row r="15" spans="1:11" s="56" customFormat="1" ht="12" customHeight="1" x14ac:dyDescent="0.2">
      <c r="A15" s="238" t="s">
        <v>268</v>
      </c>
      <c r="B15" s="20" t="s">
        <v>24</v>
      </c>
      <c r="C15" s="20" t="s">
        <v>24</v>
      </c>
      <c r="D15" s="20" t="s">
        <v>24</v>
      </c>
      <c r="E15" s="20" t="s">
        <v>24</v>
      </c>
      <c r="F15" s="20" t="s">
        <v>24</v>
      </c>
      <c r="G15" s="20" t="s">
        <v>24</v>
      </c>
      <c r="H15" s="20" t="s">
        <v>24</v>
      </c>
      <c r="I15" s="20">
        <v>11</v>
      </c>
      <c r="J15" s="20">
        <v>42</v>
      </c>
      <c r="K15" s="20">
        <v>60</v>
      </c>
    </row>
    <row r="16" spans="1:11" s="56" customFormat="1" ht="12" customHeight="1" x14ac:dyDescent="0.2">
      <c r="A16" s="238" t="s">
        <v>80</v>
      </c>
      <c r="B16" s="20">
        <v>81</v>
      </c>
      <c r="C16" s="20">
        <v>74</v>
      </c>
      <c r="D16" s="20">
        <v>67</v>
      </c>
      <c r="E16" s="20">
        <v>73</v>
      </c>
      <c r="F16" s="20">
        <v>85</v>
      </c>
      <c r="G16" s="20">
        <v>105</v>
      </c>
      <c r="H16" s="20">
        <v>146</v>
      </c>
      <c r="I16" s="20">
        <v>163</v>
      </c>
      <c r="J16" s="20">
        <v>186</v>
      </c>
      <c r="K16" s="20">
        <v>194</v>
      </c>
    </row>
    <row r="17" spans="1:11" s="56" customFormat="1" ht="12" customHeight="1" x14ac:dyDescent="0.2">
      <c r="A17" s="238" t="s">
        <v>77</v>
      </c>
      <c r="B17" s="20">
        <v>20</v>
      </c>
      <c r="C17" s="20">
        <v>40</v>
      </c>
      <c r="D17" s="20">
        <v>45</v>
      </c>
      <c r="E17" s="20">
        <v>50</v>
      </c>
      <c r="F17" s="20">
        <v>63</v>
      </c>
      <c r="G17" s="20">
        <v>53</v>
      </c>
      <c r="H17" s="20">
        <v>80</v>
      </c>
      <c r="I17" s="20">
        <v>83</v>
      </c>
      <c r="J17" s="20">
        <v>102</v>
      </c>
      <c r="K17" s="20">
        <v>97</v>
      </c>
    </row>
    <row r="18" spans="1:11" s="56" customFormat="1" ht="12" customHeight="1" x14ac:dyDescent="0.2">
      <c r="A18" s="48" t="s">
        <v>245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56" customFormat="1" ht="12" customHeight="1" x14ac:dyDescent="0.2">
      <c r="A19" s="49" t="s">
        <v>244</v>
      </c>
      <c r="B19" s="20" t="s">
        <v>24</v>
      </c>
      <c r="C19" s="20" t="s">
        <v>24</v>
      </c>
      <c r="D19" s="20" t="s">
        <v>24</v>
      </c>
      <c r="E19" s="20" t="s">
        <v>24</v>
      </c>
      <c r="F19" s="20" t="s">
        <v>24</v>
      </c>
      <c r="G19" s="20" t="s">
        <v>24</v>
      </c>
      <c r="H19" s="20" t="s">
        <v>24</v>
      </c>
      <c r="I19" s="20" t="s">
        <v>24</v>
      </c>
      <c r="J19" s="20">
        <v>73</v>
      </c>
      <c r="K19" s="20">
        <v>128</v>
      </c>
    </row>
    <row r="20" spans="1:11" s="56" customFormat="1" ht="12" customHeight="1" x14ac:dyDescent="0.2">
      <c r="A20" s="48" t="s">
        <v>245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56" customFormat="1" ht="12" customHeight="1" x14ac:dyDescent="0.2">
      <c r="A21" s="49" t="s">
        <v>246</v>
      </c>
      <c r="B21" s="20" t="s">
        <v>24</v>
      </c>
      <c r="C21" s="20" t="s">
        <v>24</v>
      </c>
      <c r="D21" s="20" t="s">
        <v>24</v>
      </c>
      <c r="E21" s="20" t="s">
        <v>24</v>
      </c>
      <c r="F21" s="20" t="s">
        <v>24</v>
      </c>
      <c r="G21" s="20" t="s">
        <v>24</v>
      </c>
      <c r="H21" s="20" t="s">
        <v>24</v>
      </c>
      <c r="I21" s="20" t="s">
        <v>24</v>
      </c>
      <c r="J21" s="20">
        <v>54</v>
      </c>
      <c r="K21" s="20">
        <v>95</v>
      </c>
    </row>
    <row r="22" spans="1:11" s="56" customFormat="1" ht="12" customHeight="1" x14ac:dyDescent="0.2">
      <c r="A22" s="48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s="8" customFormat="1" ht="12" customHeight="1" x14ac:dyDescent="0.2">
      <c r="A23" s="49" t="s">
        <v>110</v>
      </c>
      <c r="B23" s="20">
        <v>24</v>
      </c>
      <c r="C23" s="20">
        <v>21</v>
      </c>
      <c r="D23" s="20">
        <v>11</v>
      </c>
      <c r="E23" s="20">
        <v>9</v>
      </c>
      <c r="F23" s="20">
        <v>4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</row>
    <row r="24" spans="1:11" s="56" customFormat="1" ht="12" customHeight="1" x14ac:dyDescent="0.2">
      <c r="A24" s="48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s="56" customFormat="1" ht="12" customHeight="1" x14ac:dyDescent="0.2">
      <c r="A25" s="49" t="s">
        <v>112</v>
      </c>
      <c r="B25" s="20">
        <v>151</v>
      </c>
      <c r="C25" s="20">
        <v>145</v>
      </c>
      <c r="D25" s="20">
        <v>144</v>
      </c>
      <c r="E25" s="20">
        <v>134</v>
      </c>
      <c r="F25" s="20">
        <v>152</v>
      </c>
      <c r="G25" s="20">
        <v>172</v>
      </c>
      <c r="H25" s="20">
        <v>179</v>
      </c>
      <c r="I25" s="20">
        <v>176</v>
      </c>
      <c r="J25" s="20">
        <v>111</v>
      </c>
      <c r="K25" s="20">
        <v>65</v>
      </c>
    </row>
    <row r="26" spans="1:11" s="56" customFormat="1" ht="12" customHeight="1" x14ac:dyDescent="0.2">
      <c r="A26" s="48" t="s">
        <v>111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s="56" customFormat="1" ht="12" customHeight="1" x14ac:dyDescent="0.2">
      <c r="A27" s="49" t="s">
        <v>113</v>
      </c>
      <c r="B27" s="20">
        <v>97</v>
      </c>
      <c r="C27" s="20">
        <v>96</v>
      </c>
      <c r="D27" s="20">
        <v>108</v>
      </c>
      <c r="E27" s="20">
        <v>107</v>
      </c>
      <c r="F27" s="20">
        <v>108</v>
      </c>
      <c r="G27" s="20">
        <v>107</v>
      </c>
      <c r="H27" s="20">
        <v>127</v>
      </c>
      <c r="I27" s="20">
        <v>130</v>
      </c>
      <c r="J27" s="20">
        <v>91</v>
      </c>
      <c r="K27" s="20">
        <v>50</v>
      </c>
    </row>
    <row r="28" spans="1:11" s="56" customFormat="1" ht="12" customHeight="1" x14ac:dyDescent="0.2">
      <c r="A28" s="238" t="s">
        <v>79</v>
      </c>
      <c r="B28" s="20">
        <v>26</v>
      </c>
      <c r="C28" s="20">
        <v>81</v>
      </c>
      <c r="D28" s="20">
        <v>126</v>
      </c>
      <c r="E28" s="20">
        <v>170</v>
      </c>
      <c r="F28" s="20">
        <v>186</v>
      </c>
      <c r="G28" s="20">
        <v>204</v>
      </c>
      <c r="H28" s="20">
        <v>212</v>
      </c>
      <c r="I28" s="20">
        <v>235</v>
      </c>
      <c r="J28" s="20">
        <v>248</v>
      </c>
      <c r="K28" s="20">
        <v>309</v>
      </c>
    </row>
    <row r="29" spans="1:11" s="56" customFormat="1" ht="12" customHeight="1" x14ac:dyDescent="0.2">
      <c r="A29" s="238" t="s">
        <v>269</v>
      </c>
      <c r="B29" s="20" t="s">
        <v>24</v>
      </c>
      <c r="C29" s="20" t="s">
        <v>24</v>
      </c>
      <c r="D29" s="20" t="s">
        <v>24</v>
      </c>
      <c r="E29" s="20" t="s">
        <v>24</v>
      </c>
      <c r="F29" s="20" t="s">
        <v>24</v>
      </c>
      <c r="G29" s="20" t="s">
        <v>24</v>
      </c>
      <c r="H29" s="20" t="s">
        <v>24</v>
      </c>
      <c r="I29" s="20">
        <v>25</v>
      </c>
      <c r="J29" s="20">
        <v>88</v>
      </c>
      <c r="K29" s="20">
        <v>125</v>
      </c>
    </row>
    <row r="30" spans="1:11" s="56" customFormat="1" ht="12" customHeight="1" x14ac:dyDescent="0.2">
      <c r="A30" s="48" t="s">
        <v>114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s="56" customFormat="1" ht="12" customHeight="1" x14ac:dyDescent="0.2">
      <c r="A31" s="49" t="s">
        <v>115</v>
      </c>
      <c r="B31" s="20">
        <v>63</v>
      </c>
      <c r="C31" s="20">
        <v>57</v>
      </c>
      <c r="D31" s="20">
        <v>56</v>
      </c>
      <c r="E31" s="20">
        <v>59</v>
      </c>
      <c r="F31" s="20">
        <v>57</v>
      </c>
      <c r="G31" s="20">
        <v>56</v>
      </c>
      <c r="H31" s="20">
        <v>58</v>
      </c>
      <c r="I31" s="20">
        <v>51</v>
      </c>
      <c r="J31" s="20">
        <v>51</v>
      </c>
      <c r="K31" s="20">
        <v>47</v>
      </c>
    </row>
    <row r="32" spans="1:11" s="56" customFormat="1" ht="12" customHeight="1" x14ac:dyDescent="0.2">
      <c r="A32" s="238" t="s">
        <v>81</v>
      </c>
      <c r="B32" s="20">
        <v>335</v>
      </c>
      <c r="C32" s="20">
        <v>306</v>
      </c>
      <c r="D32" s="20">
        <v>374</v>
      </c>
      <c r="E32" s="20">
        <v>375</v>
      </c>
      <c r="F32" s="20">
        <v>420</v>
      </c>
      <c r="G32" s="20">
        <v>445</v>
      </c>
      <c r="H32" s="20">
        <v>474</v>
      </c>
      <c r="I32" s="20">
        <v>472</v>
      </c>
      <c r="J32" s="20">
        <v>521</v>
      </c>
      <c r="K32" s="20">
        <v>520</v>
      </c>
    </row>
    <row r="33" spans="1:13" s="39" customFormat="1" ht="12" customHeight="1" x14ac:dyDescent="0.25">
      <c r="A33" s="238" t="s">
        <v>140</v>
      </c>
      <c r="B33" s="20">
        <v>52</v>
      </c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M33" s="210"/>
    </row>
    <row r="34" spans="1:13" s="39" customFormat="1" ht="12" customHeight="1" x14ac:dyDescent="0.25">
      <c r="A34" s="219" t="s">
        <v>59</v>
      </c>
      <c r="B34" s="46">
        <v>4616</v>
      </c>
      <c r="C34" s="46">
        <v>4700</v>
      </c>
      <c r="D34" s="46">
        <v>4867</v>
      </c>
      <c r="E34" s="46">
        <v>5175</v>
      </c>
      <c r="F34" s="46">
        <v>5503</v>
      </c>
      <c r="G34" s="46">
        <v>5683</v>
      </c>
      <c r="H34" s="46">
        <v>5919</v>
      </c>
      <c r="I34" s="46">
        <v>5641</v>
      </c>
      <c r="J34" s="46">
        <v>6003</v>
      </c>
      <c r="K34" s="46">
        <v>6210</v>
      </c>
      <c r="M34" s="210"/>
    </row>
    <row r="35" spans="1:13" s="39" customFormat="1" ht="12" customHeight="1" x14ac:dyDescent="0.25">
      <c r="A35" s="141"/>
      <c r="B35" s="141"/>
      <c r="C35" s="141"/>
      <c r="D35" s="46"/>
      <c r="E35" s="46"/>
      <c r="F35" s="46"/>
      <c r="G35" s="46"/>
      <c r="H35" s="46"/>
      <c r="I35" s="46"/>
      <c r="J35" s="46"/>
      <c r="K35" s="18"/>
      <c r="M35" s="210"/>
    </row>
    <row r="36" spans="1:13" s="39" customFormat="1" ht="12" customHeight="1" x14ac:dyDescent="0.25">
      <c r="A36" s="141"/>
      <c r="B36" s="141"/>
      <c r="C36" s="141"/>
      <c r="D36" s="46"/>
      <c r="E36" s="46"/>
      <c r="F36" s="46"/>
      <c r="G36" s="46"/>
      <c r="H36" s="46"/>
      <c r="I36" s="46"/>
      <c r="J36" s="46"/>
      <c r="K36" s="18"/>
    </row>
    <row r="37" spans="1:13" s="39" customFormat="1" x14ac:dyDescent="0.25">
      <c r="A37" s="340" t="s">
        <v>311</v>
      </c>
      <c r="B37" s="340"/>
      <c r="C37" s="340"/>
      <c r="D37" s="340"/>
      <c r="E37" s="340"/>
      <c r="F37" s="340"/>
      <c r="G37" s="340"/>
      <c r="H37" s="340"/>
      <c r="I37" s="340"/>
      <c r="J37" s="340"/>
      <c r="K37" s="340"/>
    </row>
    <row r="38" spans="1:13" s="39" customFormat="1" x14ac:dyDescent="0.25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291"/>
    </row>
    <row r="39" spans="1:13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3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3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3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3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3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3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3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3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3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</sheetData>
  <mergeCells count="4">
    <mergeCell ref="A2:A3"/>
    <mergeCell ref="B2:K2"/>
    <mergeCell ref="A37:K37"/>
    <mergeCell ref="A1:I1"/>
  </mergeCells>
  <hyperlinks>
    <hyperlink ref="A1:I1" location="Inhaltsverzeichnis!A21" display="3    Auszubildende in den Ausbildungsjahren 2013/14 bis 2022/23 nach Fachberufen" xr:uid="{0A923A30-2AAD-4684-B85B-B493B71C9B36}"/>
    <hyperlink ref="A37:K37" location="Inhaltsverzeichnis!A9" display="1  Auszubildende nach Berufsgruppen in den Ausbildungsjahren 2013/14 bis 2022/23" xr:uid="{91BFE8D9-00D3-4D6F-8AD5-2C8908A48417}"/>
  </hyperlinks>
  <pageMargins left="0.59055118110236227" right="0.59055118110236227" top="0.78740157480314965" bottom="0.59055118110236227" header="0.31496062992125984" footer="0.23622047244094491"/>
  <pageSetup paperSize="9" scale="97" firstPageNumber="6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230AB-A714-41E3-9A7D-683CEA01E13A}">
  <sheetPr codeName="Tabelle7"/>
  <dimension ref="A1:O58"/>
  <sheetViews>
    <sheetView showGridLines="0" zoomScaleNormal="100" zoomScaleSheetLayoutView="100" workbookViewId="0"/>
  </sheetViews>
  <sheetFormatPr baseColWidth="10" defaultColWidth="11.5546875" defaultRowHeight="13.2" x14ac:dyDescent="0.25"/>
  <cols>
    <col min="1" max="1" width="23.6640625" style="24" customWidth="1"/>
    <col min="2" max="2" width="10" style="25" customWidth="1"/>
    <col min="3" max="3" width="9.5546875" style="25" customWidth="1"/>
    <col min="4" max="4" width="6.5546875" style="25" customWidth="1"/>
    <col min="5" max="8" width="6.44140625" style="25" customWidth="1"/>
    <col min="9" max="9" width="6.5546875" style="25" customWidth="1"/>
    <col min="10" max="10" width="6.44140625" style="25" customWidth="1"/>
    <col min="11" max="16384" width="11.5546875" style="24"/>
  </cols>
  <sheetData>
    <row r="1" spans="1:15" s="197" customFormat="1" ht="28.2" customHeight="1" x14ac:dyDescent="0.25">
      <c r="A1" s="245" t="s">
        <v>287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5" s="25" customFormat="1" ht="21" customHeight="1" x14ac:dyDescent="0.25">
      <c r="A2" s="322" t="s">
        <v>134</v>
      </c>
      <c r="B2" s="343" t="s">
        <v>237</v>
      </c>
      <c r="C2" s="345" t="s">
        <v>100</v>
      </c>
      <c r="D2" s="346" t="s">
        <v>101</v>
      </c>
      <c r="E2" s="346"/>
      <c r="F2" s="324" t="s">
        <v>142</v>
      </c>
      <c r="G2" s="327"/>
      <c r="H2" s="321"/>
      <c r="I2" s="323" t="s">
        <v>143</v>
      </c>
      <c r="J2" s="324"/>
    </row>
    <row r="3" spans="1:15" s="25" customFormat="1" ht="21" customHeight="1" x14ac:dyDescent="0.25">
      <c r="A3" s="322"/>
      <c r="B3" s="344"/>
      <c r="C3" s="344"/>
      <c r="D3" s="234" t="s">
        <v>277</v>
      </c>
      <c r="E3" s="237" t="s">
        <v>58</v>
      </c>
      <c r="F3" s="240" t="s">
        <v>93</v>
      </c>
      <c r="G3" s="240" t="s">
        <v>94</v>
      </c>
      <c r="H3" s="240" t="s">
        <v>95</v>
      </c>
      <c r="I3" s="234" t="s">
        <v>144</v>
      </c>
      <c r="J3" s="237" t="s">
        <v>58</v>
      </c>
    </row>
    <row r="4" spans="1:15" s="27" customFormat="1" ht="19.95" customHeight="1" x14ac:dyDescent="0.25">
      <c r="A4" s="45" t="s">
        <v>99</v>
      </c>
      <c r="B4" s="46">
        <v>57</v>
      </c>
      <c r="C4" s="46">
        <v>252</v>
      </c>
      <c r="D4" s="46">
        <v>4520</v>
      </c>
      <c r="E4" s="46">
        <v>3345</v>
      </c>
      <c r="F4" s="46">
        <v>2133</v>
      </c>
      <c r="G4" s="46">
        <v>1074</v>
      </c>
      <c r="H4" s="46">
        <v>1313</v>
      </c>
      <c r="I4" s="46">
        <v>201</v>
      </c>
      <c r="J4" s="46">
        <v>166</v>
      </c>
    </row>
    <row r="5" spans="1:15" s="14" customFormat="1" ht="12" customHeight="1" x14ac:dyDescent="0.25">
      <c r="A5" s="47" t="s">
        <v>135</v>
      </c>
      <c r="B5" s="20">
        <v>12</v>
      </c>
      <c r="C5" s="20">
        <v>16</v>
      </c>
      <c r="D5" s="20">
        <v>209</v>
      </c>
      <c r="E5" s="20">
        <v>154</v>
      </c>
      <c r="F5" s="20">
        <v>209</v>
      </c>
      <c r="G5" s="20">
        <v>0</v>
      </c>
      <c r="H5" s="20">
        <v>0</v>
      </c>
      <c r="I5" s="20">
        <v>54</v>
      </c>
      <c r="J5" s="20">
        <v>48</v>
      </c>
    </row>
    <row r="6" spans="1:15" s="14" customFormat="1" ht="12" customHeight="1" x14ac:dyDescent="0.25">
      <c r="A6" s="48" t="s">
        <v>105</v>
      </c>
      <c r="D6" s="20"/>
      <c r="F6" s="20"/>
      <c r="G6" s="20"/>
      <c r="H6" s="20"/>
      <c r="I6" s="20"/>
      <c r="J6" s="20"/>
    </row>
    <row r="7" spans="1:15" s="14" customFormat="1" ht="12" customHeight="1" x14ac:dyDescent="0.25">
      <c r="A7" s="49" t="s">
        <v>107</v>
      </c>
      <c r="B7" s="20">
        <v>13</v>
      </c>
      <c r="C7" s="20">
        <v>17</v>
      </c>
      <c r="D7" s="20">
        <v>303</v>
      </c>
      <c r="E7" s="20">
        <v>215</v>
      </c>
      <c r="F7" s="20">
        <v>303</v>
      </c>
      <c r="G7" s="20">
        <v>0</v>
      </c>
      <c r="H7" s="20">
        <v>0</v>
      </c>
      <c r="I7" s="20">
        <v>31</v>
      </c>
      <c r="J7" s="20">
        <v>25</v>
      </c>
    </row>
    <row r="8" spans="1:15" s="14" customFormat="1" ht="12" customHeight="1" x14ac:dyDescent="0.25">
      <c r="A8" s="162" t="s">
        <v>78</v>
      </c>
      <c r="B8" s="20">
        <v>1</v>
      </c>
      <c r="C8" s="20">
        <v>3</v>
      </c>
      <c r="D8" s="20">
        <v>28</v>
      </c>
      <c r="E8" s="20">
        <v>28</v>
      </c>
      <c r="F8" s="20">
        <v>0</v>
      </c>
      <c r="G8" s="20">
        <v>0</v>
      </c>
      <c r="H8" s="20">
        <v>28</v>
      </c>
      <c r="I8" s="20">
        <v>0</v>
      </c>
      <c r="J8" s="20">
        <v>0</v>
      </c>
      <c r="L8" s="188"/>
      <c r="M8" s="188"/>
      <c r="N8" s="188"/>
      <c r="O8" s="188"/>
    </row>
    <row r="9" spans="1:15" s="14" customFormat="1" ht="12" customHeight="1" x14ac:dyDescent="0.25">
      <c r="A9" s="47" t="s">
        <v>137</v>
      </c>
      <c r="B9" s="20">
        <v>31</v>
      </c>
      <c r="C9" s="20">
        <v>216</v>
      </c>
      <c r="D9" s="20">
        <v>3980</v>
      </c>
      <c r="E9" s="20">
        <v>2948</v>
      </c>
      <c r="F9" s="20">
        <v>1621</v>
      </c>
      <c r="G9" s="20">
        <v>1074</v>
      </c>
      <c r="H9" s="20">
        <v>1285</v>
      </c>
      <c r="I9" s="20">
        <v>116</v>
      </c>
      <c r="J9" s="20">
        <v>93</v>
      </c>
    </row>
    <row r="10" spans="1:15" s="27" customFormat="1" ht="12" customHeight="1" x14ac:dyDescent="0.25">
      <c r="A10" s="50" t="s">
        <v>138</v>
      </c>
      <c r="B10" s="20"/>
      <c r="C10" s="20"/>
      <c r="D10" s="20"/>
      <c r="E10" s="20"/>
      <c r="F10" s="20"/>
      <c r="G10" s="20"/>
      <c r="H10" s="20"/>
      <c r="I10" s="20"/>
      <c r="J10" s="20"/>
    </row>
    <row r="11" spans="1:15" s="27" customFormat="1" ht="12" customHeight="1" x14ac:dyDescent="0.25">
      <c r="A11" s="52" t="s">
        <v>139</v>
      </c>
      <c r="B11" s="46"/>
      <c r="C11" s="292"/>
      <c r="D11" s="18"/>
      <c r="E11" s="18"/>
      <c r="F11" s="46"/>
      <c r="G11" s="46"/>
      <c r="H11" s="18"/>
      <c r="I11" s="20"/>
      <c r="J11" s="20"/>
    </row>
    <row r="12" spans="1:15" s="14" customFormat="1" ht="12" customHeight="1" x14ac:dyDescent="0.25">
      <c r="A12" s="53" t="s">
        <v>108</v>
      </c>
      <c r="B12" s="46">
        <v>37</v>
      </c>
      <c r="C12" s="46">
        <v>103</v>
      </c>
      <c r="D12" s="46">
        <v>1690</v>
      </c>
      <c r="E12" s="46">
        <v>1135</v>
      </c>
      <c r="F12" s="46">
        <v>602</v>
      </c>
      <c r="G12" s="46">
        <v>560</v>
      </c>
      <c r="H12" s="46">
        <v>528</v>
      </c>
      <c r="I12" s="46">
        <v>2</v>
      </c>
      <c r="J12" s="46">
        <v>0</v>
      </c>
    </row>
    <row r="13" spans="1:15" s="14" customFormat="1" ht="12" customHeight="1" x14ac:dyDescent="0.25">
      <c r="A13" s="48" t="s">
        <v>230</v>
      </c>
      <c r="B13" s="20"/>
      <c r="D13" s="20"/>
      <c r="E13" s="20"/>
      <c r="F13" s="20"/>
      <c r="G13" s="20"/>
      <c r="H13" s="20"/>
      <c r="I13" s="20"/>
      <c r="J13" s="20"/>
    </row>
    <row r="14" spans="1:15" s="14" customFormat="1" ht="12" customHeight="1" x14ac:dyDescent="0.25">
      <c r="A14" s="49" t="s">
        <v>115</v>
      </c>
      <c r="B14" s="20">
        <v>3</v>
      </c>
      <c r="C14" s="20">
        <v>6</v>
      </c>
      <c r="D14" s="20">
        <v>60</v>
      </c>
      <c r="E14" s="20">
        <v>48</v>
      </c>
      <c r="F14" s="20">
        <v>20</v>
      </c>
      <c r="G14" s="20">
        <v>24</v>
      </c>
      <c r="H14" s="20">
        <v>16</v>
      </c>
      <c r="I14" s="20">
        <v>0</v>
      </c>
      <c r="J14" s="20">
        <v>0</v>
      </c>
    </row>
    <row r="15" spans="1:15" s="14" customFormat="1" ht="12" customHeight="1" x14ac:dyDescent="0.25">
      <c r="A15" s="162" t="s">
        <v>80</v>
      </c>
      <c r="B15" s="20">
        <v>4</v>
      </c>
      <c r="C15" s="20">
        <v>10</v>
      </c>
      <c r="D15" s="20">
        <v>194</v>
      </c>
      <c r="E15" s="20">
        <v>174</v>
      </c>
      <c r="F15" s="20">
        <v>72</v>
      </c>
      <c r="G15" s="20">
        <v>60</v>
      </c>
      <c r="H15" s="20">
        <v>62</v>
      </c>
      <c r="I15" s="20">
        <v>0</v>
      </c>
      <c r="J15" s="20">
        <v>0</v>
      </c>
    </row>
    <row r="16" spans="1:15" s="14" customFormat="1" ht="12" customHeight="1" x14ac:dyDescent="0.25">
      <c r="A16" s="162" t="s">
        <v>77</v>
      </c>
      <c r="B16" s="20">
        <v>2</v>
      </c>
      <c r="C16" s="20">
        <v>7</v>
      </c>
      <c r="D16" s="20">
        <v>97</v>
      </c>
      <c r="E16" s="20">
        <v>89</v>
      </c>
      <c r="F16" s="20">
        <v>32</v>
      </c>
      <c r="G16" s="20">
        <v>35</v>
      </c>
      <c r="H16" s="20">
        <v>30</v>
      </c>
      <c r="I16" s="20">
        <v>0</v>
      </c>
      <c r="J16" s="20">
        <v>0</v>
      </c>
    </row>
    <row r="17" spans="1:10" s="14" customFormat="1" ht="12" customHeight="1" x14ac:dyDescent="0.25">
      <c r="A17" s="48" t="s">
        <v>245</v>
      </c>
      <c r="B17" s="20"/>
      <c r="C17" s="20"/>
      <c r="D17" s="20"/>
      <c r="E17" s="20"/>
      <c r="F17" s="20"/>
      <c r="G17" s="20"/>
      <c r="H17" s="20"/>
      <c r="I17" s="20"/>
      <c r="J17" s="20"/>
    </row>
    <row r="18" spans="1:10" s="14" customFormat="1" ht="12" customHeight="1" x14ac:dyDescent="0.25">
      <c r="A18" s="49" t="s">
        <v>244</v>
      </c>
      <c r="B18" s="20">
        <v>3</v>
      </c>
      <c r="C18" s="20">
        <v>10</v>
      </c>
      <c r="D18" s="20">
        <v>128</v>
      </c>
      <c r="E18" s="20">
        <v>93</v>
      </c>
      <c r="F18" s="20">
        <v>72</v>
      </c>
      <c r="G18" s="20">
        <v>56</v>
      </c>
      <c r="H18" s="20" t="s">
        <v>24</v>
      </c>
      <c r="I18" s="20">
        <v>0</v>
      </c>
      <c r="J18" s="20">
        <v>0</v>
      </c>
    </row>
    <row r="19" spans="1:10" s="14" customFormat="1" ht="12" customHeight="1" x14ac:dyDescent="0.25">
      <c r="A19" s="48" t="s">
        <v>245</v>
      </c>
      <c r="B19" s="20"/>
      <c r="C19" s="20"/>
      <c r="D19" s="20"/>
      <c r="E19" s="20"/>
      <c r="F19" s="20"/>
      <c r="G19" s="20"/>
      <c r="H19" s="20"/>
      <c r="I19" s="20"/>
      <c r="J19" s="20"/>
    </row>
    <row r="20" spans="1:10" s="14" customFormat="1" ht="12" customHeight="1" x14ac:dyDescent="0.25">
      <c r="A20" s="49" t="s">
        <v>246</v>
      </c>
      <c r="B20" s="20">
        <v>2</v>
      </c>
      <c r="C20" s="20">
        <v>6</v>
      </c>
      <c r="D20" s="20">
        <v>95</v>
      </c>
      <c r="E20" s="20">
        <v>64</v>
      </c>
      <c r="F20" s="20">
        <v>53</v>
      </c>
      <c r="G20" s="20">
        <v>42</v>
      </c>
      <c r="H20" s="20" t="s">
        <v>24</v>
      </c>
      <c r="I20" s="20">
        <v>0</v>
      </c>
      <c r="J20" s="20">
        <v>0</v>
      </c>
    </row>
    <row r="21" spans="1:10" s="14" customFormat="1" ht="12" customHeight="1" x14ac:dyDescent="0.25">
      <c r="A21" s="48" t="s">
        <v>111</v>
      </c>
      <c r="I21" s="20"/>
      <c r="J21" s="20"/>
    </row>
    <row r="22" spans="1:10" s="14" customFormat="1" ht="12" customHeight="1" x14ac:dyDescent="0.25">
      <c r="A22" s="49" t="s">
        <v>112</v>
      </c>
      <c r="B22" s="20">
        <v>3</v>
      </c>
      <c r="C22" s="20">
        <v>5</v>
      </c>
      <c r="D22" s="20">
        <v>65</v>
      </c>
      <c r="E22" s="20">
        <v>49</v>
      </c>
      <c r="F22" s="20">
        <v>0</v>
      </c>
      <c r="G22" s="20">
        <v>0</v>
      </c>
      <c r="H22" s="20">
        <v>65</v>
      </c>
      <c r="I22" s="20">
        <v>0</v>
      </c>
      <c r="J22" s="20">
        <v>0</v>
      </c>
    </row>
    <row r="23" spans="1:10" s="14" customFormat="1" ht="12" customHeight="1" x14ac:dyDescent="0.25">
      <c r="A23" s="48" t="s">
        <v>111</v>
      </c>
      <c r="I23" s="20"/>
      <c r="J23" s="20"/>
    </row>
    <row r="24" spans="1:10" s="14" customFormat="1" ht="12" customHeight="1" x14ac:dyDescent="0.25">
      <c r="A24" s="49" t="s">
        <v>113</v>
      </c>
      <c r="B24" s="20">
        <v>2</v>
      </c>
      <c r="C24" s="20">
        <v>3</v>
      </c>
      <c r="D24" s="20">
        <v>50</v>
      </c>
      <c r="E24" s="20">
        <v>37</v>
      </c>
      <c r="F24" s="20">
        <v>0</v>
      </c>
      <c r="G24" s="20">
        <v>0</v>
      </c>
      <c r="H24" s="20">
        <v>50</v>
      </c>
      <c r="I24" s="20">
        <v>0</v>
      </c>
      <c r="J24" s="20">
        <v>0</v>
      </c>
    </row>
    <row r="25" spans="1:10" s="14" customFormat="1" ht="12" customHeight="1" x14ac:dyDescent="0.25">
      <c r="A25" s="162" t="s">
        <v>79</v>
      </c>
      <c r="B25" s="20">
        <v>5</v>
      </c>
      <c r="C25" s="20">
        <v>19</v>
      </c>
      <c r="D25" s="20">
        <v>309</v>
      </c>
      <c r="E25" s="20">
        <v>149</v>
      </c>
      <c r="F25" s="20">
        <v>95</v>
      </c>
      <c r="G25" s="20">
        <v>101</v>
      </c>
      <c r="H25" s="20">
        <v>113</v>
      </c>
      <c r="I25" s="20">
        <v>2</v>
      </c>
      <c r="J25" s="20">
        <v>0</v>
      </c>
    </row>
    <row r="26" spans="1:10" s="14" customFormat="1" ht="12" customHeight="1" x14ac:dyDescent="0.25">
      <c r="A26" s="48" t="s">
        <v>231</v>
      </c>
      <c r="I26" s="20"/>
      <c r="J26" s="20"/>
    </row>
    <row r="27" spans="1:10" s="14" customFormat="1" ht="12" customHeight="1" x14ac:dyDescent="0.25">
      <c r="A27" s="49" t="s">
        <v>115</v>
      </c>
      <c r="B27" s="20">
        <v>4</v>
      </c>
      <c r="C27" s="20">
        <v>9</v>
      </c>
      <c r="D27" s="20">
        <v>125</v>
      </c>
      <c r="E27" s="20">
        <v>111</v>
      </c>
      <c r="F27" s="20">
        <v>49</v>
      </c>
      <c r="G27" s="20">
        <v>51</v>
      </c>
      <c r="H27" s="20">
        <v>25</v>
      </c>
      <c r="I27" s="20">
        <v>0</v>
      </c>
      <c r="J27" s="20">
        <v>0</v>
      </c>
    </row>
    <row r="28" spans="1:10" s="14" customFormat="1" ht="12" customHeight="1" x14ac:dyDescent="0.25">
      <c r="A28" s="48" t="s">
        <v>114</v>
      </c>
      <c r="I28" s="20"/>
      <c r="J28" s="20"/>
    </row>
    <row r="29" spans="1:10" s="14" customFormat="1" ht="12" customHeight="1" x14ac:dyDescent="0.25">
      <c r="A29" s="49" t="s">
        <v>115</v>
      </c>
      <c r="B29" s="20">
        <v>1</v>
      </c>
      <c r="C29" s="20">
        <v>3</v>
      </c>
      <c r="D29" s="20">
        <v>47</v>
      </c>
      <c r="E29" s="20">
        <v>36</v>
      </c>
      <c r="F29" s="20">
        <v>23</v>
      </c>
      <c r="G29" s="20">
        <v>13</v>
      </c>
      <c r="H29" s="20">
        <v>11</v>
      </c>
      <c r="I29" s="20">
        <v>0</v>
      </c>
      <c r="J29" s="20">
        <v>0</v>
      </c>
    </row>
    <row r="30" spans="1:10" s="14" customFormat="1" ht="12" customHeight="1" x14ac:dyDescent="0.25">
      <c r="A30" s="162" t="s">
        <v>81</v>
      </c>
      <c r="B30" s="20">
        <v>8</v>
      </c>
      <c r="C30" s="20">
        <v>25</v>
      </c>
      <c r="D30" s="20">
        <v>520</v>
      </c>
      <c r="E30" s="20">
        <v>285</v>
      </c>
      <c r="F30" s="20">
        <v>186</v>
      </c>
      <c r="G30" s="20">
        <v>178</v>
      </c>
      <c r="H30" s="20">
        <v>156</v>
      </c>
      <c r="I30" s="20">
        <v>0</v>
      </c>
      <c r="J30" s="20">
        <v>0</v>
      </c>
    </row>
    <row r="31" spans="1:10" s="14" customFormat="1" ht="12" customHeight="1" x14ac:dyDescent="0.25">
      <c r="A31" s="219" t="s">
        <v>59</v>
      </c>
      <c r="B31" s="46">
        <v>94</v>
      </c>
      <c r="C31" s="46">
        <v>355</v>
      </c>
      <c r="D31" s="46">
        <v>6210</v>
      </c>
      <c r="E31" s="46">
        <v>4480</v>
      </c>
      <c r="F31" s="46">
        <v>2735</v>
      </c>
      <c r="G31" s="46">
        <v>1634</v>
      </c>
      <c r="H31" s="46">
        <v>1841</v>
      </c>
      <c r="I31" s="46">
        <v>203</v>
      </c>
      <c r="J31" s="46">
        <v>166</v>
      </c>
    </row>
    <row r="32" spans="1:10" s="14" customFormat="1" ht="12" customHeight="1" x14ac:dyDescent="0.25">
      <c r="A32" s="127"/>
      <c r="B32" s="20"/>
      <c r="C32" s="20"/>
      <c r="D32" s="20"/>
      <c r="E32" s="20"/>
      <c r="F32" s="20"/>
      <c r="G32" s="20"/>
      <c r="H32" s="20"/>
      <c r="I32" s="20"/>
      <c r="J32" s="20"/>
    </row>
    <row r="33" spans="1:10" s="14" customFormat="1" ht="12" customHeight="1" x14ac:dyDescent="0.25">
      <c r="A33" s="128"/>
      <c r="B33" s="46"/>
      <c r="C33" s="46"/>
      <c r="D33" s="46"/>
      <c r="E33" s="46"/>
      <c r="F33" s="46"/>
      <c r="G33" s="46"/>
      <c r="H33" s="46"/>
      <c r="I33" s="46"/>
      <c r="J33" s="46"/>
    </row>
    <row r="34" spans="1:10" s="14" customFormat="1" ht="12" customHeight="1" x14ac:dyDescent="0.25">
      <c r="A34" s="147"/>
      <c r="B34" s="145"/>
      <c r="C34" s="146"/>
      <c r="D34" s="46"/>
      <c r="E34" s="42"/>
      <c r="F34" s="42"/>
      <c r="G34" s="42"/>
      <c r="H34" s="42"/>
      <c r="I34" s="42"/>
      <c r="J34" s="42"/>
    </row>
    <row r="35" spans="1:10" s="14" customFormat="1" ht="12" customHeight="1" x14ac:dyDescent="0.25">
      <c r="A35" s="148"/>
      <c r="B35" s="8"/>
      <c r="C35" s="8"/>
      <c r="D35" s="8"/>
      <c r="E35" s="8"/>
      <c r="F35" s="8"/>
      <c r="G35" s="8"/>
      <c r="H35" s="8"/>
      <c r="I35" s="8"/>
      <c r="J35" s="8"/>
    </row>
    <row r="36" spans="1:10" s="14" customFormat="1" ht="12" customHeight="1" x14ac:dyDescent="0.25">
      <c r="A36" s="196"/>
      <c r="B36" s="293"/>
      <c r="C36" s="293"/>
      <c r="D36" s="18"/>
      <c r="E36" s="18"/>
      <c r="F36" s="18"/>
      <c r="G36" s="18"/>
      <c r="H36" s="18"/>
      <c r="I36" s="18"/>
      <c r="J36" s="18"/>
    </row>
    <row r="37" spans="1:10" s="14" customFormat="1" ht="12" customHeight="1" x14ac:dyDescent="0.25">
      <c r="A37" s="196"/>
      <c r="B37" s="8"/>
      <c r="C37" s="8"/>
      <c r="D37" s="8"/>
      <c r="E37" s="8"/>
      <c r="F37" s="8"/>
      <c r="G37" s="8"/>
      <c r="H37" s="8"/>
      <c r="I37" s="8"/>
      <c r="J37" s="8"/>
    </row>
    <row r="38" spans="1:10" s="14" customFormat="1" ht="12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s="14" customFormat="1" ht="12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</row>
    <row r="40" spans="1:10" s="14" customFormat="1" ht="12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s="14" customFormat="1" ht="12" customHeight="1" x14ac:dyDescent="0.25">
      <c r="A41" s="29"/>
      <c r="B41" s="8"/>
      <c r="C41" s="8"/>
      <c r="D41" s="8"/>
      <c r="E41" s="8"/>
      <c r="F41" s="8"/>
      <c r="G41" s="8"/>
      <c r="H41" s="8"/>
      <c r="I41" s="8"/>
      <c r="J41" s="8"/>
    </row>
    <row r="42" spans="1:10" s="14" customFormat="1" ht="12" customHeight="1" x14ac:dyDescent="0.25">
      <c r="A42" s="29"/>
      <c r="B42" s="8"/>
      <c r="C42" s="8"/>
      <c r="D42" s="8"/>
      <c r="E42" s="8"/>
      <c r="F42" s="8"/>
      <c r="G42" s="8"/>
      <c r="H42" s="8"/>
      <c r="I42" s="8"/>
      <c r="J42" s="8"/>
    </row>
    <row r="43" spans="1:10" s="14" customFormat="1" ht="12" customHeight="1" x14ac:dyDescent="0.25">
      <c r="A43" s="30"/>
      <c r="B43" s="28"/>
      <c r="C43" s="28"/>
      <c r="D43" s="28"/>
      <c r="E43" s="28"/>
      <c r="F43" s="28"/>
      <c r="G43" s="28"/>
      <c r="H43" s="28"/>
      <c r="I43" s="28"/>
      <c r="J43" s="28"/>
    </row>
    <row r="44" spans="1:10" s="14" customFormat="1" ht="12" customHeight="1" x14ac:dyDescent="0.25">
      <c r="A44" s="31"/>
      <c r="B44" s="28"/>
      <c r="C44" s="28"/>
      <c r="D44" s="28"/>
      <c r="E44" s="28"/>
      <c r="F44" s="28"/>
      <c r="G44" s="28"/>
      <c r="H44" s="28"/>
      <c r="I44" s="28"/>
      <c r="J44" s="28"/>
    </row>
    <row r="45" spans="1:10" s="27" customFormat="1" ht="12" customHeight="1" x14ac:dyDescent="0.25">
      <c r="A45" s="31"/>
      <c r="B45" s="26"/>
      <c r="C45" s="26"/>
      <c r="D45" s="26"/>
      <c r="E45" s="26"/>
      <c r="F45" s="26"/>
      <c r="G45" s="26"/>
      <c r="H45" s="26"/>
      <c r="I45" s="26"/>
      <c r="J45" s="26"/>
    </row>
    <row r="46" spans="1:10" s="14" customFormat="1" ht="12" customHeight="1" x14ac:dyDescent="0.25">
      <c r="A46" s="133"/>
      <c r="B46" s="28"/>
      <c r="C46" s="28"/>
      <c r="D46" s="28"/>
      <c r="E46" s="28"/>
      <c r="F46" s="28"/>
      <c r="G46" s="28"/>
      <c r="H46" s="28"/>
      <c r="I46" s="28"/>
      <c r="J46" s="28"/>
    </row>
    <row r="47" spans="1:10" s="14" customFormat="1" ht="12" customHeight="1" x14ac:dyDescent="0.25">
      <c r="A47" s="121"/>
      <c r="B47" s="28"/>
      <c r="C47" s="28"/>
      <c r="D47" s="28"/>
      <c r="E47" s="28"/>
      <c r="F47" s="28"/>
      <c r="G47" s="28"/>
      <c r="H47" s="28"/>
      <c r="I47" s="28"/>
      <c r="J47" s="28"/>
    </row>
    <row r="48" spans="1:10" s="25" customFormat="1" ht="12" customHeight="1" x14ac:dyDescent="0.25">
      <c r="A48" s="134"/>
      <c r="B48" s="32"/>
      <c r="C48" s="14"/>
      <c r="D48" s="14"/>
      <c r="E48" s="14"/>
      <c r="F48" s="14"/>
      <c r="G48" s="14"/>
      <c r="H48" s="14"/>
      <c r="I48" s="14"/>
      <c r="J48" s="14"/>
    </row>
    <row r="49" spans="1:10" s="11" customFormat="1" ht="12" customHeight="1" x14ac:dyDescent="0.25">
      <c r="A49" s="33"/>
      <c r="B49" s="143"/>
      <c r="C49" s="143"/>
      <c r="D49" s="143"/>
      <c r="E49" s="143"/>
      <c r="F49" s="143"/>
      <c r="G49" s="143"/>
      <c r="H49" s="143"/>
      <c r="I49" s="143"/>
      <c r="J49" s="143"/>
    </row>
    <row r="50" spans="1:10" s="11" customFormat="1" ht="12" customHeight="1" x14ac:dyDescent="0.25">
      <c r="A50" s="125"/>
      <c r="B50" s="143"/>
      <c r="C50" s="143"/>
      <c r="D50" s="143"/>
      <c r="E50" s="143"/>
      <c r="F50" s="143"/>
      <c r="G50" s="143"/>
      <c r="H50" s="143"/>
      <c r="I50" s="143"/>
      <c r="J50" s="143"/>
    </row>
    <row r="51" spans="1:10" ht="12" customHeight="1" x14ac:dyDescent="0.25">
      <c r="A51" s="144"/>
      <c r="B51" s="33"/>
      <c r="C51" s="14"/>
      <c r="D51" s="14"/>
      <c r="E51" s="14"/>
      <c r="F51" s="14"/>
      <c r="G51" s="14"/>
      <c r="H51" s="14"/>
      <c r="I51" s="14"/>
      <c r="J51" s="14"/>
    </row>
    <row r="52" spans="1:10" ht="12" customHeight="1" x14ac:dyDescent="0.25">
      <c r="A52" s="11"/>
      <c r="B52" s="291"/>
      <c r="C52" s="291"/>
      <c r="D52" s="291"/>
      <c r="E52" s="291"/>
      <c r="F52" s="291"/>
      <c r="G52" s="291"/>
      <c r="H52" s="291"/>
      <c r="I52" s="291"/>
      <c r="J52" s="291"/>
    </row>
    <row r="53" spans="1:10" ht="12" customHeight="1" x14ac:dyDescent="0.25">
      <c r="A53" s="11"/>
      <c r="B53" s="294"/>
      <c r="C53" s="294"/>
      <c r="D53" s="294"/>
      <c r="E53" s="294"/>
      <c r="F53" s="294"/>
      <c r="G53" s="294"/>
      <c r="H53" s="294"/>
      <c r="I53" s="294"/>
      <c r="J53" s="14"/>
    </row>
    <row r="54" spans="1:10" ht="12" customHeight="1" x14ac:dyDescent="0.25">
      <c r="A54" s="11"/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5">
      <c r="A55" s="11"/>
      <c r="B55" s="14"/>
      <c r="C55" s="14"/>
      <c r="D55" s="14"/>
      <c r="E55" s="14"/>
      <c r="F55" s="14"/>
      <c r="G55" s="14"/>
      <c r="H55" s="14"/>
      <c r="I55" s="14"/>
      <c r="J55" s="14"/>
    </row>
    <row r="56" spans="1:10" x14ac:dyDescent="0.25">
      <c r="A56" s="11"/>
      <c r="B56" s="14"/>
      <c r="C56" s="14"/>
      <c r="D56" s="14"/>
      <c r="E56" s="14"/>
      <c r="F56" s="14"/>
      <c r="G56" s="14"/>
      <c r="H56" s="14"/>
      <c r="I56" s="14"/>
      <c r="J56" s="14"/>
    </row>
    <row r="57" spans="1:10" x14ac:dyDescent="0.25">
      <c r="B57" s="14"/>
      <c r="C57" s="14"/>
      <c r="D57" s="14"/>
      <c r="E57" s="14"/>
      <c r="F57" s="14"/>
      <c r="G57" s="14"/>
      <c r="H57" s="14"/>
      <c r="I57" s="14"/>
      <c r="J57" s="14"/>
    </row>
    <row r="58" spans="1:10" x14ac:dyDescent="0.25">
      <c r="B58" s="14"/>
      <c r="C58" s="14"/>
      <c r="D58" s="14"/>
      <c r="E58" s="14"/>
      <c r="F58" s="14"/>
      <c r="G58" s="14"/>
      <c r="H58" s="14"/>
      <c r="I58" s="14"/>
      <c r="J58" s="14"/>
    </row>
  </sheetData>
  <mergeCells count="6">
    <mergeCell ref="A2:A3"/>
    <mergeCell ref="B2:B3"/>
    <mergeCell ref="C2:C3"/>
    <mergeCell ref="D2:E2"/>
    <mergeCell ref="I2:J2"/>
    <mergeCell ref="F2:H2"/>
  </mergeCells>
  <hyperlinks>
    <hyperlink ref="A1:C1" location="Inhaltsverzeichnis!A15" display="2  Auszubildende nach Fachberufen in den Jahren 1999 bis 2008" xr:uid="{093DF28C-6C4A-481F-B734-96395C36603D}"/>
    <hyperlink ref="A1:H1" location="Inhaltsverzeichnis!A13" display="2  Auszubildende nach Fachberufen in den Jahren 2000 bis 2012" xr:uid="{4DE0341D-AFD1-4D66-8B9C-46D0C51E15A8}"/>
    <hyperlink ref="A1:I1" location="Inhaltsverzeichnis!A17" display="3  Auszubildende nach Fachberufen in den Ausbildungsjahren 2000/01, 2005/06 bis 2012/13" xr:uid="{A735AF4A-D107-4151-9C03-F7A94ED73569}"/>
    <hyperlink ref="A1:J1" location="Inhaltsverzeichnis!A23" display="4     Schulische Einrichtungen, Klassen, Auszubildende am 30.11.2022 nach Fachberufen und Ausbildungsjahren " xr:uid="{8582516D-EBA9-4785-9575-0F8A42617B75}"/>
  </hyperlinks>
  <pageMargins left="0.59055118110236227" right="0.59055118110236227" top="0.78740157480314965" bottom="0.59055118110236227" header="0.31496062992125984" footer="0.23622047244094491"/>
  <pageSetup paperSize="9" scale="95" firstPageNumber="7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E564-A3C3-4444-90A9-D57C40E39298}">
  <sheetPr codeName="Tabelle8"/>
  <dimension ref="A1:AG265"/>
  <sheetViews>
    <sheetView showGridLines="0" zoomScaleNormal="100" zoomScaleSheetLayoutView="130" zoomScalePageLayoutView="115" workbookViewId="0">
      <selection sqref="A1:H1"/>
    </sheetView>
  </sheetViews>
  <sheetFormatPr baseColWidth="10" defaultColWidth="11.109375" defaultRowHeight="10.199999999999999" customHeight="1" x14ac:dyDescent="0.25"/>
  <cols>
    <col min="1" max="1" width="23" style="34" customWidth="1"/>
    <col min="2" max="2" width="5.6640625" style="39" customWidth="1"/>
    <col min="3" max="3" width="4.6640625" style="39" customWidth="1"/>
    <col min="4" max="8" width="4.33203125" style="39" customWidth="1"/>
    <col min="9" max="17" width="4.33203125" style="18" customWidth="1"/>
    <col min="18" max="16384" width="11.109375" style="21"/>
  </cols>
  <sheetData>
    <row r="1" spans="1:33" s="199" customFormat="1" ht="28.2" customHeight="1" x14ac:dyDescent="0.25">
      <c r="A1" s="347" t="s">
        <v>288</v>
      </c>
      <c r="B1" s="347"/>
      <c r="C1" s="347"/>
      <c r="D1" s="347"/>
      <c r="E1" s="347"/>
      <c r="F1" s="347"/>
      <c r="G1" s="347"/>
      <c r="H1" s="347"/>
      <c r="I1" s="295"/>
      <c r="J1" s="198"/>
      <c r="K1" s="295"/>
      <c r="L1" s="295"/>
      <c r="M1" s="295"/>
      <c r="N1" s="295"/>
      <c r="O1" s="296"/>
      <c r="P1" s="296"/>
      <c r="Q1" s="296"/>
    </row>
    <row r="2" spans="1:33" ht="15" customHeight="1" x14ac:dyDescent="0.25">
      <c r="A2" s="321" t="s">
        <v>134</v>
      </c>
      <c r="B2" s="323" t="s">
        <v>278</v>
      </c>
      <c r="C2" s="324" t="s">
        <v>270</v>
      </c>
      <c r="D2" s="349"/>
      <c r="E2" s="349"/>
      <c r="F2" s="349"/>
      <c r="G2" s="349"/>
      <c r="H2" s="349"/>
      <c r="I2" s="349"/>
      <c r="J2" s="349"/>
      <c r="K2" s="350"/>
      <c r="L2" s="350"/>
      <c r="M2" s="350"/>
      <c r="N2" s="350"/>
      <c r="O2" s="350"/>
      <c r="P2" s="350"/>
      <c r="Q2" s="350"/>
    </row>
    <row r="3" spans="1:33" ht="40.200000000000003" customHeight="1" x14ac:dyDescent="0.25">
      <c r="A3" s="321"/>
      <c r="B3" s="348"/>
      <c r="C3" s="234" t="s">
        <v>145</v>
      </c>
      <c r="D3" s="234">
        <v>18</v>
      </c>
      <c r="E3" s="234">
        <v>19</v>
      </c>
      <c r="F3" s="234">
        <v>20</v>
      </c>
      <c r="G3" s="234">
        <v>21</v>
      </c>
      <c r="H3" s="234">
        <v>22</v>
      </c>
      <c r="I3" s="234">
        <v>23</v>
      </c>
      <c r="J3" s="234">
        <v>24</v>
      </c>
      <c r="K3" s="234">
        <v>25</v>
      </c>
      <c r="L3" s="234">
        <v>26</v>
      </c>
      <c r="M3" s="234">
        <v>27</v>
      </c>
      <c r="N3" s="234">
        <v>28</v>
      </c>
      <c r="O3" s="234">
        <v>29</v>
      </c>
      <c r="P3" s="234">
        <v>30</v>
      </c>
      <c r="Q3" s="149" t="s">
        <v>146</v>
      </c>
    </row>
    <row r="4" spans="1:33" s="42" customFormat="1" ht="21" customHeight="1" x14ac:dyDescent="0.25">
      <c r="A4" s="45" t="s">
        <v>99</v>
      </c>
      <c r="B4" s="297">
        <v>4520</v>
      </c>
      <c r="C4" s="297">
        <v>580</v>
      </c>
      <c r="D4" s="297">
        <v>560</v>
      </c>
      <c r="E4" s="297">
        <v>537</v>
      </c>
      <c r="F4" s="297">
        <v>515</v>
      </c>
      <c r="G4" s="297">
        <v>374</v>
      </c>
      <c r="H4" s="297">
        <v>258</v>
      </c>
      <c r="I4" s="297">
        <v>190</v>
      </c>
      <c r="J4" s="297">
        <v>159</v>
      </c>
      <c r="K4" s="297">
        <v>118</v>
      </c>
      <c r="L4" s="297">
        <v>109</v>
      </c>
      <c r="M4" s="297">
        <v>95</v>
      </c>
      <c r="N4" s="297">
        <v>75</v>
      </c>
      <c r="O4" s="297">
        <v>45</v>
      </c>
      <c r="P4" s="297">
        <v>61</v>
      </c>
      <c r="Q4" s="297">
        <v>844</v>
      </c>
      <c r="R4" s="40"/>
    </row>
    <row r="5" spans="1:33" s="18" customFormat="1" ht="12" customHeight="1" x14ac:dyDescent="0.25">
      <c r="A5" s="238" t="s">
        <v>135</v>
      </c>
      <c r="B5" s="152">
        <v>209</v>
      </c>
      <c r="C5" s="152">
        <v>40</v>
      </c>
      <c r="D5" s="152">
        <v>27</v>
      </c>
      <c r="E5" s="152">
        <v>15</v>
      </c>
      <c r="F5" s="152">
        <v>16</v>
      </c>
      <c r="G5" s="152">
        <v>9</v>
      </c>
      <c r="H5" s="152">
        <v>10</v>
      </c>
      <c r="I5" s="152">
        <v>5</v>
      </c>
      <c r="J5" s="152">
        <v>8</v>
      </c>
      <c r="K5" s="152">
        <v>1</v>
      </c>
      <c r="L5" s="152">
        <v>0</v>
      </c>
      <c r="M5" s="152">
        <v>3</v>
      </c>
      <c r="N5" s="152">
        <v>2</v>
      </c>
      <c r="O5" s="152">
        <v>3</v>
      </c>
      <c r="P5" s="152">
        <v>4</v>
      </c>
      <c r="Q5" s="152">
        <v>66</v>
      </c>
      <c r="R5" s="37"/>
    </row>
    <row r="6" spans="1:33" s="18" customFormat="1" ht="12" customHeight="1" x14ac:dyDescent="0.25">
      <c r="A6" s="48" t="s">
        <v>105</v>
      </c>
      <c r="B6" s="152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37"/>
    </row>
    <row r="7" spans="1:33" s="18" customFormat="1" ht="12" customHeight="1" x14ac:dyDescent="0.25">
      <c r="A7" s="49" t="s">
        <v>107</v>
      </c>
      <c r="B7" s="152">
        <v>303</v>
      </c>
      <c r="C7" s="152">
        <v>28</v>
      </c>
      <c r="D7" s="152">
        <v>35</v>
      </c>
      <c r="E7" s="152">
        <v>20</v>
      </c>
      <c r="F7" s="152">
        <v>18</v>
      </c>
      <c r="G7" s="152">
        <v>9</v>
      </c>
      <c r="H7" s="152">
        <v>10</v>
      </c>
      <c r="I7" s="152">
        <v>8</v>
      </c>
      <c r="J7" s="152">
        <v>10</v>
      </c>
      <c r="K7" s="152">
        <v>8</v>
      </c>
      <c r="L7" s="152">
        <v>6</v>
      </c>
      <c r="M7" s="152">
        <v>7</v>
      </c>
      <c r="N7" s="152">
        <v>3</v>
      </c>
      <c r="O7" s="152">
        <v>2</v>
      </c>
      <c r="P7" s="152">
        <v>1</v>
      </c>
      <c r="Q7" s="152">
        <v>138</v>
      </c>
      <c r="R7" s="37"/>
    </row>
    <row r="8" spans="1:33" s="18" customFormat="1" ht="12" customHeight="1" x14ac:dyDescent="0.25">
      <c r="A8" s="238" t="s">
        <v>78</v>
      </c>
      <c r="B8" s="152">
        <v>28</v>
      </c>
      <c r="C8" s="152">
        <v>0</v>
      </c>
      <c r="D8" s="152">
        <v>0</v>
      </c>
      <c r="E8" s="152">
        <v>0</v>
      </c>
      <c r="F8" s="152">
        <v>4</v>
      </c>
      <c r="G8" s="152">
        <v>4</v>
      </c>
      <c r="H8" s="152">
        <v>3</v>
      </c>
      <c r="I8" s="152">
        <v>2</v>
      </c>
      <c r="J8" s="152">
        <v>0</v>
      </c>
      <c r="K8" s="152">
        <v>0</v>
      </c>
      <c r="L8" s="152">
        <v>2</v>
      </c>
      <c r="M8" s="152">
        <v>0</v>
      </c>
      <c r="N8" s="152">
        <v>1</v>
      </c>
      <c r="O8" s="152">
        <v>1</v>
      </c>
      <c r="P8" s="152">
        <v>0</v>
      </c>
      <c r="Q8" s="152">
        <v>11</v>
      </c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</row>
    <row r="9" spans="1:33" s="18" customFormat="1" ht="12" customHeight="1" x14ac:dyDescent="0.25">
      <c r="A9" s="238" t="s">
        <v>137</v>
      </c>
      <c r="B9" s="152">
        <v>3980</v>
      </c>
      <c r="C9" s="152">
        <v>512</v>
      </c>
      <c r="D9" s="152">
        <v>498</v>
      </c>
      <c r="E9" s="152">
        <v>502</v>
      </c>
      <c r="F9" s="152">
        <v>477</v>
      </c>
      <c r="G9" s="152">
        <v>352</v>
      </c>
      <c r="H9" s="152">
        <v>235</v>
      </c>
      <c r="I9" s="152">
        <v>175</v>
      </c>
      <c r="J9" s="152">
        <v>141</v>
      </c>
      <c r="K9" s="152">
        <v>109</v>
      </c>
      <c r="L9" s="152">
        <v>101</v>
      </c>
      <c r="M9" s="152">
        <v>85</v>
      </c>
      <c r="N9" s="152">
        <v>69</v>
      </c>
      <c r="O9" s="152">
        <v>39</v>
      </c>
      <c r="P9" s="152">
        <v>56</v>
      </c>
      <c r="Q9" s="152">
        <v>629</v>
      </c>
      <c r="R9" s="20"/>
    </row>
    <row r="10" spans="1:33" s="18" customFormat="1" ht="12" customHeight="1" x14ac:dyDescent="0.25">
      <c r="A10" s="50" t="s">
        <v>271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37"/>
    </row>
    <row r="11" spans="1:33" s="18" customFormat="1" ht="12" customHeight="1" x14ac:dyDescent="0.25">
      <c r="A11" s="53" t="s">
        <v>272</v>
      </c>
      <c r="B11" s="297">
        <v>1690</v>
      </c>
      <c r="C11" s="297">
        <v>86</v>
      </c>
      <c r="D11" s="297">
        <v>180</v>
      </c>
      <c r="E11" s="297">
        <v>255</v>
      </c>
      <c r="F11" s="297">
        <v>316</v>
      </c>
      <c r="G11" s="297">
        <v>245</v>
      </c>
      <c r="H11" s="297">
        <v>137</v>
      </c>
      <c r="I11" s="297">
        <v>86</v>
      </c>
      <c r="J11" s="297">
        <v>65</v>
      </c>
      <c r="K11" s="297">
        <v>52</v>
      </c>
      <c r="L11" s="297">
        <v>45</v>
      </c>
      <c r="M11" s="297">
        <v>13</v>
      </c>
      <c r="N11" s="297">
        <v>26</v>
      </c>
      <c r="O11" s="297">
        <v>16</v>
      </c>
      <c r="P11" s="297">
        <v>13</v>
      </c>
      <c r="Q11" s="297">
        <v>155</v>
      </c>
      <c r="R11" s="37"/>
    </row>
    <row r="12" spans="1:33" s="18" customFormat="1" ht="12" customHeight="1" x14ac:dyDescent="0.25">
      <c r="A12" s="48" t="s">
        <v>230</v>
      </c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  <c r="O12" s="298"/>
      <c r="P12" s="298"/>
      <c r="Q12" s="298"/>
      <c r="R12" s="20"/>
    </row>
    <row r="13" spans="1:33" s="18" customFormat="1" ht="12" customHeight="1" x14ac:dyDescent="0.25">
      <c r="A13" s="49" t="s">
        <v>115</v>
      </c>
      <c r="B13" s="152">
        <v>60</v>
      </c>
      <c r="C13" s="152">
        <v>3</v>
      </c>
      <c r="D13" s="152">
        <v>11</v>
      </c>
      <c r="E13" s="152">
        <v>16</v>
      </c>
      <c r="F13" s="152">
        <v>10</v>
      </c>
      <c r="G13" s="152">
        <v>9</v>
      </c>
      <c r="H13" s="152">
        <v>5</v>
      </c>
      <c r="I13" s="152">
        <v>2</v>
      </c>
      <c r="J13" s="152">
        <v>0</v>
      </c>
      <c r="K13" s="152">
        <v>1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3</v>
      </c>
      <c r="R13" s="37"/>
    </row>
    <row r="14" spans="1:33" s="18" customFormat="1" ht="12" customHeight="1" x14ac:dyDescent="0.25">
      <c r="A14" s="238" t="s">
        <v>80</v>
      </c>
      <c r="B14" s="152">
        <v>194</v>
      </c>
      <c r="C14" s="152">
        <v>9</v>
      </c>
      <c r="D14" s="152">
        <v>19</v>
      </c>
      <c r="E14" s="152">
        <v>22</v>
      </c>
      <c r="F14" s="152">
        <v>39</v>
      </c>
      <c r="G14" s="152">
        <v>24</v>
      </c>
      <c r="H14" s="152">
        <v>20</v>
      </c>
      <c r="I14" s="152">
        <v>9</v>
      </c>
      <c r="J14" s="152">
        <v>5</v>
      </c>
      <c r="K14" s="152">
        <v>5</v>
      </c>
      <c r="L14" s="152">
        <v>7</v>
      </c>
      <c r="M14" s="152">
        <v>2</v>
      </c>
      <c r="N14" s="152">
        <v>6</v>
      </c>
      <c r="O14" s="152">
        <v>1</v>
      </c>
      <c r="P14" s="152">
        <v>3</v>
      </c>
      <c r="Q14" s="152">
        <v>23</v>
      </c>
      <c r="R14" s="20"/>
    </row>
    <row r="15" spans="1:33" s="18" customFormat="1" ht="12" customHeight="1" x14ac:dyDescent="0.25">
      <c r="A15" s="238" t="s">
        <v>77</v>
      </c>
      <c r="B15" s="152">
        <v>97</v>
      </c>
      <c r="C15" s="152">
        <v>0</v>
      </c>
      <c r="D15" s="152">
        <v>5</v>
      </c>
      <c r="E15" s="152">
        <v>13</v>
      </c>
      <c r="F15" s="152">
        <v>23</v>
      </c>
      <c r="G15" s="152">
        <v>16</v>
      </c>
      <c r="H15" s="152">
        <v>8</v>
      </c>
      <c r="I15" s="152">
        <v>4</v>
      </c>
      <c r="J15" s="152">
        <v>3</v>
      </c>
      <c r="K15" s="152">
        <v>9</v>
      </c>
      <c r="L15" s="152">
        <v>2</v>
      </c>
      <c r="M15" s="152">
        <v>1</v>
      </c>
      <c r="N15" s="152">
        <v>1</v>
      </c>
      <c r="O15" s="152">
        <v>1</v>
      </c>
      <c r="P15" s="152">
        <v>0</v>
      </c>
      <c r="Q15" s="152">
        <v>11</v>
      </c>
      <c r="R15" s="20"/>
    </row>
    <row r="16" spans="1:33" s="18" customFormat="1" ht="12" customHeight="1" x14ac:dyDescent="0.25">
      <c r="A16" s="48" t="s">
        <v>245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20"/>
    </row>
    <row r="17" spans="1:18" s="18" customFormat="1" ht="12" customHeight="1" x14ac:dyDescent="0.25">
      <c r="A17" s="49" t="s">
        <v>244</v>
      </c>
      <c r="B17" s="152">
        <v>128</v>
      </c>
      <c r="C17" s="152">
        <v>7</v>
      </c>
      <c r="D17" s="152">
        <v>17</v>
      </c>
      <c r="E17" s="152">
        <v>24</v>
      </c>
      <c r="F17" s="152">
        <v>31</v>
      </c>
      <c r="G17" s="152">
        <v>15</v>
      </c>
      <c r="H17" s="152">
        <v>3</v>
      </c>
      <c r="I17" s="152">
        <v>1</v>
      </c>
      <c r="J17" s="152">
        <v>1</v>
      </c>
      <c r="K17" s="152">
        <v>6</v>
      </c>
      <c r="L17" s="152">
        <v>4</v>
      </c>
      <c r="M17" s="152">
        <v>2</v>
      </c>
      <c r="N17" s="152">
        <v>6</v>
      </c>
      <c r="O17" s="152">
        <v>2</v>
      </c>
      <c r="P17" s="152">
        <v>1</v>
      </c>
      <c r="Q17" s="152">
        <v>8</v>
      </c>
      <c r="R17" s="20"/>
    </row>
    <row r="18" spans="1:18" s="18" customFormat="1" ht="12" customHeight="1" x14ac:dyDescent="0.25">
      <c r="A18" s="48" t="s">
        <v>245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20"/>
    </row>
    <row r="19" spans="1:18" s="18" customFormat="1" ht="12" customHeight="1" x14ac:dyDescent="0.25">
      <c r="A19" s="49" t="s">
        <v>246</v>
      </c>
      <c r="B19" s="152">
        <v>95</v>
      </c>
      <c r="C19" s="152">
        <v>21</v>
      </c>
      <c r="D19" s="152">
        <v>16</v>
      </c>
      <c r="E19" s="152">
        <v>21</v>
      </c>
      <c r="F19" s="152">
        <v>13</v>
      </c>
      <c r="G19" s="152">
        <v>9</v>
      </c>
      <c r="H19" s="152">
        <v>3</v>
      </c>
      <c r="I19" s="152">
        <v>0</v>
      </c>
      <c r="J19" s="152">
        <v>5</v>
      </c>
      <c r="K19" s="152">
        <v>1</v>
      </c>
      <c r="L19" s="152">
        <v>1</v>
      </c>
      <c r="M19" s="152">
        <v>0</v>
      </c>
      <c r="N19" s="152">
        <v>1</v>
      </c>
      <c r="O19" s="152">
        <v>1</v>
      </c>
      <c r="P19" s="152">
        <v>1</v>
      </c>
      <c r="Q19" s="152">
        <v>2</v>
      </c>
      <c r="R19" s="20"/>
    </row>
    <row r="20" spans="1:18" s="18" customFormat="1" ht="12" customHeight="1" x14ac:dyDescent="0.25">
      <c r="A20" s="48" t="s">
        <v>111</v>
      </c>
      <c r="B20" s="152"/>
      <c r="C20" s="298"/>
      <c r="D20" s="298"/>
      <c r="E20" s="298"/>
      <c r="F20" s="298"/>
      <c r="G20" s="298"/>
      <c r="H20" s="298"/>
      <c r="I20" s="298"/>
      <c r="J20" s="298"/>
      <c r="K20" s="298"/>
      <c r="L20" s="298"/>
      <c r="M20" s="298"/>
      <c r="N20" s="298"/>
      <c r="O20" s="298"/>
      <c r="P20" s="298"/>
      <c r="Q20" s="298"/>
      <c r="R20" s="37"/>
    </row>
    <row r="21" spans="1:18" s="18" customFormat="1" ht="12" customHeight="1" x14ac:dyDescent="0.25">
      <c r="A21" s="49" t="s">
        <v>112</v>
      </c>
      <c r="B21" s="152">
        <v>65</v>
      </c>
      <c r="C21" s="152">
        <v>0</v>
      </c>
      <c r="D21" s="152">
        <v>4</v>
      </c>
      <c r="E21" s="152">
        <v>3</v>
      </c>
      <c r="F21" s="152">
        <v>5</v>
      </c>
      <c r="G21" s="152">
        <v>14</v>
      </c>
      <c r="H21" s="152">
        <v>9</v>
      </c>
      <c r="I21" s="152">
        <v>10</v>
      </c>
      <c r="J21" s="152">
        <v>2</v>
      </c>
      <c r="K21" s="152">
        <v>3</v>
      </c>
      <c r="L21" s="152">
        <v>4</v>
      </c>
      <c r="M21" s="152">
        <v>0</v>
      </c>
      <c r="N21" s="152">
        <v>2</v>
      </c>
      <c r="O21" s="152">
        <v>0</v>
      </c>
      <c r="P21" s="152">
        <v>0</v>
      </c>
      <c r="Q21" s="152">
        <v>9</v>
      </c>
      <c r="R21" s="37"/>
    </row>
    <row r="22" spans="1:18" s="18" customFormat="1" ht="12" customHeight="1" x14ac:dyDescent="0.25">
      <c r="A22" s="48" t="s">
        <v>111</v>
      </c>
      <c r="B22" s="152"/>
      <c r="C22" s="298"/>
      <c r="D22" s="298"/>
      <c r="E22" s="298"/>
      <c r="F22" s="298"/>
      <c r="G22" s="298"/>
      <c r="H22" s="298"/>
      <c r="I22" s="298"/>
      <c r="J22" s="298"/>
      <c r="K22" s="298"/>
      <c r="L22" s="298"/>
      <c r="M22" s="298"/>
      <c r="N22" s="298"/>
      <c r="O22" s="298"/>
      <c r="P22" s="298"/>
      <c r="Q22" s="298"/>
      <c r="R22" s="37"/>
    </row>
    <row r="23" spans="1:18" s="18" customFormat="1" ht="12" customHeight="1" x14ac:dyDescent="0.25">
      <c r="A23" s="49" t="s">
        <v>113</v>
      </c>
      <c r="B23" s="152">
        <v>50</v>
      </c>
      <c r="C23" s="152">
        <v>0</v>
      </c>
      <c r="D23" s="152">
        <v>1</v>
      </c>
      <c r="E23" s="152">
        <v>5</v>
      </c>
      <c r="F23" s="152">
        <v>11</v>
      </c>
      <c r="G23" s="152">
        <v>11</v>
      </c>
      <c r="H23" s="152">
        <v>5</v>
      </c>
      <c r="I23" s="152">
        <v>4</v>
      </c>
      <c r="J23" s="152">
        <v>3</v>
      </c>
      <c r="K23" s="152">
        <v>3</v>
      </c>
      <c r="L23" s="152">
        <v>2</v>
      </c>
      <c r="M23" s="152">
        <v>0</v>
      </c>
      <c r="N23" s="152">
        <v>0</v>
      </c>
      <c r="O23" s="152">
        <v>1</v>
      </c>
      <c r="P23" s="152">
        <v>1</v>
      </c>
      <c r="Q23" s="152">
        <v>3</v>
      </c>
      <c r="R23" s="37"/>
    </row>
    <row r="24" spans="1:18" s="18" customFormat="1" ht="12" customHeight="1" x14ac:dyDescent="0.25">
      <c r="A24" s="238" t="s">
        <v>79</v>
      </c>
      <c r="B24" s="152">
        <v>309</v>
      </c>
      <c r="C24" s="152">
        <v>1</v>
      </c>
      <c r="D24" s="152">
        <v>22</v>
      </c>
      <c r="E24" s="152">
        <v>31</v>
      </c>
      <c r="F24" s="152">
        <v>42</v>
      </c>
      <c r="G24" s="152">
        <v>52</v>
      </c>
      <c r="H24" s="152">
        <v>30</v>
      </c>
      <c r="I24" s="152">
        <v>24</v>
      </c>
      <c r="J24" s="152">
        <v>18</v>
      </c>
      <c r="K24" s="152">
        <v>13</v>
      </c>
      <c r="L24" s="152">
        <v>9</v>
      </c>
      <c r="M24" s="152">
        <v>6</v>
      </c>
      <c r="N24" s="152">
        <v>6</v>
      </c>
      <c r="O24" s="152">
        <v>5</v>
      </c>
      <c r="P24" s="152">
        <v>4</v>
      </c>
      <c r="Q24" s="152">
        <v>46</v>
      </c>
      <c r="R24" s="37"/>
    </row>
    <row r="25" spans="1:18" s="18" customFormat="1" ht="12" customHeight="1" x14ac:dyDescent="0.25">
      <c r="A25" s="48" t="s">
        <v>231</v>
      </c>
      <c r="B25" s="152"/>
      <c r="C25" s="298"/>
      <c r="D25" s="298"/>
      <c r="E25" s="298"/>
      <c r="F25" s="298"/>
      <c r="G25" s="298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37"/>
    </row>
    <row r="26" spans="1:18" s="18" customFormat="1" ht="12" customHeight="1" x14ac:dyDescent="0.25">
      <c r="A26" s="49" t="s">
        <v>115</v>
      </c>
      <c r="B26" s="152">
        <v>125</v>
      </c>
      <c r="C26" s="152">
        <v>8</v>
      </c>
      <c r="D26" s="152">
        <v>22</v>
      </c>
      <c r="E26" s="152">
        <v>24</v>
      </c>
      <c r="F26" s="152">
        <v>35</v>
      </c>
      <c r="G26" s="152">
        <v>19</v>
      </c>
      <c r="H26" s="152">
        <v>7</v>
      </c>
      <c r="I26" s="152">
        <v>3</v>
      </c>
      <c r="J26" s="152">
        <v>1</v>
      </c>
      <c r="K26" s="152">
        <v>0</v>
      </c>
      <c r="L26" s="152">
        <v>1</v>
      </c>
      <c r="M26" s="152">
        <v>1</v>
      </c>
      <c r="N26" s="152">
        <v>0</v>
      </c>
      <c r="O26" s="152">
        <v>1</v>
      </c>
      <c r="P26" s="152">
        <v>1</v>
      </c>
      <c r="Q26" s="152">
        <v>2</v>
      </c>
      <c r="R26" s="37"/>
    </row>
    <row r="27" spans="1:18" s="18" customFormat="1" ht="12" customHeight="1" x14ac:dyDescent="0.25">
      <c r="A27" s="48" t="s">
        <v>114</v>
      </c>
      <c r="B27" s="152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37"/>
    </row>
    <row r="28" spans="1:18" s="18" customFormat="1" ht="12" customHeight="1" x14ac:dyDescent="0.25">
      <c r="A28" s="49" t="s">
        <v>115</v>
      </c>
      <c r="B28" s="152">
        <v>47</v>
      </c>
      <c r="C28" s="152">
        <v>3</v>
      </c>
      <c r="D28" s="152">
        <v>6</v>
      </c>
      <c r="E28" s="152">
        <v>9</v>
      </c>
      <c r="F28" s="152">
        <v>11</v>
      </c>
      <c r="G28" s="152">
        <v>8</v>
      </c>
      <c r="H28" s="152">
        <v>3</v>
      </c>
      <c r="I28" s="152">
        <v>1</v>
      </c>
      <c r="J28" s="152">
        <v>3</v>
      </c>
      <c r="K28" s="152">
        <v>1</v>
      </c>
      <c r="L28" s="152">
        <v>0</v>
      </c>
      <c r="M28" s="152">
        <v>0</v>
      </c>
      <c r="N28" s="152">
        <v>0</v>
      </c>
      <c r="O28" s="152">
        <v>0</v>
      </c>
      <c r="P28" s="152">
        <v>0</v>
      </c>
      <c r="Q28" s="152">
        <v>2</v>
      </c>
      <c r="R28" s="37"/>
    </row>
    <row r="29" spans="1:18" s="18" customFormat="1" ht="12" customHeight="1" x14ac:dyDescent="0.25">
      <c r="A29" s="238" t="s">
        <v>81</v>
      </c>
      <c r="B29" s="152">
        <v>520</v>
      </c>
      <c r="C29" s="152">
        <v>34</v>
      </c>
      <c r="D29" s="152">
        <v>57</v>
      </c>
      <c r="E29" s="152">
        <v>87</v>
      </c>
      <c r="F29" s="152">
        <v>96</v>
      </c>
      <c r="G29" s="152">
        <v>68</v>
      </c>
      <c r="H29" s="152">
        <v>44</v>
      </c>
      <c r="I29" s="152">
        <v>28</v>
      </c>
      <c r="J29" s="152">
        <v>24</v>
      </c>
      <c r="K29" s="152">
        <v>10</v>
      </c>
      <c r="L29" s="152">
        <v>15</v>
      </c>
      <c r="M29" s="152">
        <v>1</v>
      </c>
      <c r="N29" s="152">
        <v>4</v>
      </c>
      <c r="O29" s="152">
        <v>4</v>
      </c>
      <c r="P29" s="152">
        <v>2</v>
      </c>
      <c r="Q29" s="152">
        <v>46</v>
      </c>
      <c r="R29" s="37"/>
    </row>
    <row r="30" spans="1:18" s="18" customFormat="1" ht="12" customHeight="1" x14ac:dyDescent="0.25">
      <c r="A30" s="219" t="s">
        <v>59</v>
      </c>
      <c r="B30" s="297">
        <v>6210</v>
      </c>
      <c r="C30" s="297">
        <v>666</v>
      </c>
      <c r="D30" s="297">
        <v>740</v>
      </c>
      <c r="E30" s="297">
        <v>792</v>
      </c>
      <c r="F30" s="297">
        <v>831</v>
      </c>
      <c r="G30" s="297">
        <v>619</v>
      </c>
      <c r="H30" s="297">
        <v>395</v>
      </c>
      <c r="I30" s="297">
        <v>276</v>
      </c>
      <c r="J30" s="297">
        <v>224</v>
      </c>
      <c r="K30" s="297">
        <v>170</v>
      </c>
      <c r="L30" s="297">
        <v>154</v>
      </c>
      <c r="M30" s="297">
        <v>108</v>
      </c>
      <c r="N30" s="297">
        <v>101</v>
      </c>
      <c r="O30" s="297">
        <v>61</v>
      </c>
      <c r="P30" s="297">
        <v>74</v>
      </c>
      <c r="Q30" s="297">
        <v>999</v>
      </c>
      <c r="R30" s="37"/>
    </row>
    <row r="31" spans="1:18" s="18" customFormat="1" ht="12" customHeight="1" x14ac:dyDescent="0.25">
      <c r="A31" s="153" t="s">
        <v>43</v>
      </c>
      <c r="B31" s="135"/>
      <c r="C31" s="135"/>
      <c r="D31" s="135"/>
      <c r="E31" s="135"/>
      <c r="F31" s="135"/>
      <c r="G31" s="135"/>
      <c r="H31" s="135"/>
      <c r="I31" s="135"/>
      <c r="J31" s="135"/>
      <c r="R31" s="37"/>
    </row>
    <row r="32" spans="1:18" s="18" customFormat="1" ht="12" customHeight="1" x14ac:dyDescent="0.25">
      <c r="A32" s="129" t="s">
        <v>289</v>
      </c>
      <c r="B32" s="136"/>
      <c r="C32" s="136"/>
      <c r="D32" s="136"/>
      <c r="E32" s="136"/>
      <c r="F32" s="136"/>
      <c r="G32" s="136"/>
      <c r="H32" s="8"/>
      <c r="I32" s="8"/>
      <c r="R32" s="37"/>
    </row>
    <row r="33" spans="1:18" s="18" customFormat="1" ht="12" customHeight="1" x14ac:dyDescent="0.25">
      <c r="R33" s="37"/>
    </row>
    <row r="34" spans="1:18" s="18" customFormat="1" ht="12" customHeight="1" x14ac:dyDescent="0.25">
      <c r="A34" s="43"/>
      <c r="R34" s="20"/>
    </row>
    <row r="35" spans="1:18" s="42" customFormat="1" ht="12" customHeight="1" x14ac:dyDescent="0.25">
      <c r="A35" s="196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40"/>
    </row>
    <row r="36" spans="1:18" s="18" customFormat="1" ht="12" customHeight="1" x14ac:dyDescent="0.25">
      <c r="A36" s="196"/>
      <c r="C36" s="14"/>
      <c r="R36" s="37"/>
    </row>
    <row r="37" spans="1:18" s="18" customFormat="1" ht="12" customHeight="1" x14ac:dyDescent="0.25">
      <c r="A37" s="200"/>
      <c r="B37" s="37"/>
      <c r="C37" s="37"/>
      <c r="D37" s="37"/>
      <c r="E37" s="37"/>
      <c r="F37" s="37"/>
      <c r="G37" s="37"/>
      <c r="H37" s="37"/>
      <c r="I37" s="35"/>
      <c r="J37" s="42"/>
      <c r="K37" s="43"/>
      <c r="L37" s="37"/>
      <c r="M37" s="37"/>
      <c r="N37" s="37"/>
      <c r="O37" s="37"/>
      <c r="P37" s="37"/>
      <c r="Q37" s="37"/>
      <c r="R37" s="37"/>
    </row>
    <row r="38" spans="1:18" s="18" customFormat="1" ht="12" customHeight="1" x14ac:dyDescent="0.25">
      <c r="A38" s="196"/>
      <c r="B38" s="37"/>
      <c r="C38" s="37"/>
      <c r="D38" s="37"/>
      <c r="E38" s="37"/>
      <c r="F38" s="37"/>
      <c r="G38" s="37"/>
      <c r="H38" s="37"/>
      <c r="I38" s="38"/>
      <c r="K38" s="43"/>
      <c r="L38" s="37"/>
      <c r="M38" s="37"/>
      <c r="N38" s="37"/>
      <c r="O38" s="37"/>
      <c r="P38" s="37"/>
      <c r="Q38" s="37"/>
    </row>
    <row r="39" spans="1:18" s="8" customFormat="1" ht="12" customHeight="1" x14ac:dyDescent="0.25">
      <c r="A39" s="238"/>
      <c r="B39" s="44"/>
      <c r="C39" s="44"/>
      <c r="D39" s="44"/>
      <c r="E39" s="44"/>
      <c r="F39" s="150"/>
      <c r="G39" s="150"/>
      <c r="H39" s="150"/>
      <c r="I39" s="38"/>
      <c r="J39" s="18"/>
      <c r="K39" s="18"/>
      <c r="L39" s="18"/>
      <c r="M39" s="18"/>
      <c r="N39" s="18"/>
      <c r="O39" s="18"/>
      <c r="P39" s="18"/>
      <c r="Q39" s="18"/>
    </row>
    <row r="40" spans="1:18" s="8" customFormat="1" ht="12" customHeight="1" x14ac:dyDescent="0.25">
      <c r="A40" s="48"/>
      <c r="B40" s="151"/>
      <c r="C40" s="151"/>
      <c r="D40" s="151"/>
      <c r="E40" s="151"/>
      <c r="F40" s="151"/>
      <c r="G40" s="151"/>
      <c r="H40" s="151"/>
      <c r="I40" s="18"/>
      <c r="J40" s="18"/>
      <c r="K40" s="18"/>
      <c r="L40" s="18"/>
      <c r="M40" s="18"/>
    </row>
    <row r="41" spans="1:18" s="8" customFormat="1" ht="12" customHeight="1" x14ac:dyDescent="0.25">
      <c r="A41" s="49"/>
      <c r="B41" s="45"/>
      <c r="C41" s="45"/>
      <c r="D41" s="46"/>
      <c r="E41" s="46"/>
      <c r="F41" s="46"/>
      <c r="G41" s="46"/>
      <c r="H41" s="46"/>
      <c r="J41" s="38"/>
      <c r="K41" s="18"/>
      <c r="L41" s="18"/>
    </row>
    <row r="42" spans="1:18" s="8" customFormat="1" ht="12" customHeight="1" x14ac:dyDescent="0.25">
      <c r="A42" s="50"/>
      <c r="B42" s="238"/>
      <c r="C42" s="238"/>
      <c r="D42" s="20"/>
      <c r="E42" s="20"/>
      <c r="F42" s="20"/>
      <c r="G42" s="20"/>
      <c r="H42" s="20"/>
      <c r="J42" s="38"/>
      <c r="K42" s="18"/>
    </row>
    <row r="43" spans="1:18" s="8" customFormat="1" ht="12" customHeight="1" x14ac:dyDescent="0.25">
      <c r="A43" s="52"/>
      <c r="B43" s="48"/>
      <c r="C43" s="48"/>
      <c r="D43" s="20"/>
      <c r="E43" s="20"/>
      <c r="F43" s="20"/>
      <c r="G43" s="20"/>
      <c r="H43" s="20"/>
      <c r="J43" s="18"/>
      <c r="K43" s="18"/>
    </row>
    <row r="44" spans="1:18" s="8" customFormat="1" ht="12" customHeight="1" x14ac:dyDescent="0.2">
      <c r="A44" s="53"/>
      <c r="B44" s="49"/>
      <c r="C44" s="49"/>
      <c r="D44" s="20"/>
      <c r="E44" s="20"/>
      <c r="F44" s="20"/>
      <c r="G44" s="20"/>
      <c r="H44" s="20"/>
    </row>
    <row r="45" spans="1:18" s="8" customFormat="1" ht="12" customHeight="1" x14ac:dyDescent="0.2">
      <c r="A45" s="238"/>
      <c r="B45" s="50"/>
      <c r="C45" s="50"/>
      <c r="D45" s="51"/>
      <c r="E45" s="51"/>
      <c r="F45" s="51"/>
      <c r="G45" s="51"/>
      <c r="H45" s="51"/>
    </row>
    <row r="46" spans="1:18" s="8" customFormat="1" ht="12" customHeight="1" x14ac:dyDescent="0.2">
      <c r="A46" s="9"/>
      <c r="B46" s="52"/>
      <c r="C46" s="52"/>
      <c r="D46" s="20"/>
      <c r="E46" s="20"/>
      <c r="F46" s="20"/>
      <c r="G46" s="20"/>
      <c r="H46" s="20"/>
    </row>
    <row r="47" spans="1:18" s="8" customFormat="1" ht="12" customHeight="1" x14ac:dyDescent="0.2">
      <c r="B47" s="53"/>
      <c r="C47" s="53"/>
      <c r="D47" s="46"/>
      <c r="E47" s="46"/>
      <c r="F47" s="46"/>
      <c r="G47" s="46"/>
      <c r="H47" s="46"/>
    </row>
    <row r="48" spans="1:18" s="8" customFormat="1" ht="12" customHeight="1" x14ac:dyDescent="0.2">
      <c r="A48" s="54"/>
      <c r="B48" s="238"/>
      <c r="C48" s="238"/>
      <c r="D48" s="20"/>
      <c r="E48" s="20"/>
      <c r="F48" s="20"/>
      <c r="G48" s="20"/>
      <c r="H48" s="20"/>
    </row>
    <row r="49" spans="1:17" s="8" customFormat="1" ht="12" customHeight="1" x14ac:dyDescent="0.2">
      <c r="A49" s="55"/>
      <c r="B49" s="9"/>
      <c r="C49" s="9"/>
      <c r="D49" s="46"/>
      <c r="E49" s="46"/>
      <c r="F49" s="46"/>
      <c r="G49" s="46"/>
      <c r="H49" s="46"/>
    </row>
    <row r="50" spans="1:17" ht="12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1:17" s="8" customFormat="1" ht="12" customHeight="1" x14ac:dyDescent="0.25">
      <c r="B51" s="293"/>
      <c r="C51" s="293"/>
      <c r="D51" s="18"/>
      <c r="E51" s="18"/>
      <c r="F51" s="18"/>
      <c r="G51" s="18"/>
      <c r="H51" s="18"/>
      <c r="N51" s="18"/>
      <c r="O51" s="18"/>
      <c r="P51" s="18"/>
      <c r="Q51" s="18"/>
    </row>
    <row r="52" spans="1:17" s="8" customFormat="1" ht="12" customHeight="1" x14ac:dyDescent="0.25">
      <c r="I52" s="18"/>
      <c r="M52" s="18"/>
    </row>
    <row r="53" spans="1:17" s="8" customFormat="1" ht="12" customHeight="1" x14ac:dyDescent="0.25">
      <c r="L53" s="18"/>
    </row>
    <row r="54" spans="1:17" s="8" customFormat="1" ht="12" customHeight="1" x14ac:dyDescent="0.2"/>
    <row r="55" spans="1:17" s="8" customFormat="1" ht="12" customHeight="1" x14ac:dyDescent="0.25">
      <c r="J55" s="18"/>
      <c r="K55" s="18"/>
    </row>
    <row r="56" spans="1:17" s="8" customFormat="1" ht="12" customHeight="1" x14ac:dyDescent="0.2"/>
    <row r="57" spans="1:17" s="8" customFormat="1" ht="12" customHeight="1" x14ac:dyDescent="0.2"/>
    <row r="58" spans="1:17" s="8" customFormat="1" ht="12" customHeight="1" x14ac:dyDescent="0.2"/>
    <row r="59" spans="1:17" s="8" customFormat="1" ht="12" customHeight="1" x14ac:dyDescent="0.2"/>
    <row r="60" spans="1:17" s="8" customFormat="1" ht="12" customHeight="1" x14ac:dyDescent="0.2"/>
    <row r="61" spans="1:17" s="8" customFormat="1" ht="12" customHeight="1" x14ac:dyDescent="0.25">
      <c r="A61" s="21"/>
    </row>
    <row r="62" spans="1:17" s="8" customFormat="1" ht="12" customHeight="1" x14ac:dyDescent="0.25">
      <c r="A62" s="21"/>
    </row>
    <row r="63" spans="1:17" ht="12" customHeight="1" x14ac:dyDescent="0.25">
      <c r="A63" s="21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2" customHeight="1" x14ac:dyDescent="0.25">
      <c r="A64" s="21"/>
      <c r="B64" s="18"/>
      <c r="C64" s="18"/>
      <c r="D64" s="18"/>
      <c r="E64" s="18"/>
      <c r="F64" s="18"/>
      <c r="G64" s="18"/>
      <c r="H64" s="18"/>
      <c r="I64" s="8"/>
      <c r="J64" s="8"/>
      <c r="K64" s="8"/>
      <c r="L64" s="8"/>
      <c r="M64" s="8"/>
    </row>
    <row r="65" spans="1:12" ht="12" customHeight="1" x14ac:dyDescent="0.25">
      <c r="A65" s="9"/>
      <c r="B65" s="18"/>
      <c r="C65" s="18"/>
      <c r="D65" s="18"/>
      <c r="E65" s="18"/>
      <c r="F65" s="18"/>
      <c r="G65" s="18"/>
      <c r="H65" s="18"/>
      <c r="J65" s="8"/>
      <c r="K65" s="8"/>
      <c r="L65" s="8"/>
    </row>
    <row r="66" spans="1:12" ht="12" customHeight="1" x14ac:dyDescent="0.25">
      <c r="A66" s="21"/>
      <c r="B66" s="18"/>
      <c r="C66" s="18"/>
      <c r="D66" s="18"/>
      <c r="E66" s="18"/>
      <c r="F66" s="18"/>
      <c r="G66" s="18"/>
      <c r="H66" s="18"/>
      <c r="J66" s="8"/>
      <c r="K66" s="8"/>
    </row>
    <row r="67" spans="1:12" ht="12" customHeight="1" x14ac:dyDescent="0.25">
      <c r="A67" s="21"/>
      <c r="B67" s="18"/>
      <c r="C67" s="18"/>
      <c r="D67" s="18"/>
      <c r="E67" s="18"/>
      <c r="F67" s="18"/>
      <c r="G67" s="18"/>
      <c r="H67" s="18"/>
      <c r="J67" s="8"/>
      <c r="K67" s="8"/>
    </row>
    <row r="68" spans="1:12" ht="12" customHeight="1" x14ac:dyDescent="0.25">
      <c r="A68" s="21"/>
      <c r="B68" s="9"/>
      <c r="C68" s="9"/>
      <c r="D68" s="18"/>
      <c r="E68" s="18"/>
      <c r="F68" s="18"/>
      <c r="G68" s="18"/>
      <c r="H68" s="18"/>
    </row>
    <row r="69" spans="1:12" ht="12" customHeight="1" x14ac:dyDescent="0.25">
      <c r="A69" s="21"/>
      <c r="B69" s="18"/>
      <c r="C69" s="18"/>
      <c r="D69" s="18"/>
      <c r="E69" s="18"/>
      <c r="F69" s="18"/>
      <c r="G69" s="18"/>
      <c r="H69" s="18"/>
    </row>
    <row r="70" spans="1:12" ht="12" customHeight="1" x14ac:dyDescent="0.25">
      <c r="A70" s="21"/>
      <c r="B70" s="18"/>
      <c r="C70" s="18"/>
      <c r="D70" s="18"/>
      <c r="E70" s="18"/>
      <c r="F70" s="18"/>
      <c r="G70" s="18"/>
      <c r="H70" s="18"/>
    </row>
    <row r="71" spans="1:12" ht="12" customHeight="1" x14ac:dyDescent="0.25">
      <c r="A71" s="21"/>
      <c r="B71" s="18"/>
      <c r="C71" s="18"/>
      <c r="D71" s="18"/>
      <c r="E71" s="18"/>
      <c r="F71" s="18"/>
      <c r="G71" s="18"/>
      <c r="H71" s="18"/>
    </row>
    <row r="72" spans="1:12" ht="12" customHeight="1" x14ac:dyDescent="0.25">
      <c r="A72" s="21"/>
      <c r="B72" s="18"/>
      <c r="C72" s="18"/>
      <c r="D72" s="18"/>
      <c r="E72" s="18"/>
      <c r="F72" s="18"/>
      <c r="G72" s="18"/>
      <c r="H72" s="18"/>
    </row>
    <row r="73" spans="1:12" ht="12" customHeight="1" x14ac:dyDescent="0.25">
      <c r="A73" s="21"/>
      <c r="B73" s="18"/>
      <c r="C73" s="18"/>
      <c r="D73" s="18"/>
      <c r="E73" s="18"/>
      <c r="F73" s="18"/>
      <c r="G73" s="18"/>
      <c r="H73" s="18"/>
    </row>
    <row r="74" spans="1:12" ht="12" customHeight="1" x14ac:dyDescent="0.25">
      <c r="A74" s="21"/>
      <c r="B74" s="18"/>
      <c r="C74" s="18"/>
      <c r="D74" s="18"/>
      <c r="E74" s="18"/>
      <c r="F74" s="18"/>
      <c r="G74" s="18"/>
      <c r="H74" s="18"/>
    </row>
    <row r="75" spans="1:12" ht="12" customHeight="1" x14ac:dyDescent="0.25">
      <c r="A75" s="21"/>
      <c r="B75" s="18"/>
      <c r="C75" s="18"/>
      <c r="D75" s="18"/>
      <c r="E75" s="18"/>
      <c r="F75" s="18"/>
      <c r="G75" s="18"/>
      <c r="H75" s="18"/>
    </row>
    <row r="76" spans="1:12" ht="13.2" x14ac:dyDescent="0.25">
      <c r="A76" s="21"/>
      <c r="B76" s="18"/>
      <c r="C76" s="18"/>
      <c r="D76" s="18"/>
      <c r="E76" s="18"/>
      <c r="F76" s="18"/>
      <c r="G76" s="18"/>
      <c r="H76" s="18"/>
    </row>
    <row r="77" spans="1:12" ht="13.2" x14ac:dyDescent="0.25">
      <c r="A77" s="21"/>
      <c r="B77" s="18"/>
      <c r="C77" s="18"/>
      <c r="D77" s="18"/>
      <c r="E77" s="18"/>
      <c r="F77" s="18"/>
      <c r="G77" s="18"/>
      <c r="H77" s="18"/>
    </row>
    <row r="78" spans="1:12" ht="13.2" x14ac:dyDescent="0.25">
      <c r="A78" s="21"/>
      <c r="B78" s="18"/>
      <c r="C78" s="18"/>
      <c r="D78" s="18"/>
      <c r="E78" s="18"/>
      <c r="F78" s="18"/>
      <c r="G78" s="18"/>
      <c r="H78" s="18"/>
    </row>
    <row r="79" spans="1:12" ht="13.2" x14ac:dyDescent="0.25">
      <c r="A79" s="21"/>
      <c r="B79" s="18"/>
      <c r="C79" s="18"/>
      <c r="D79" s="18"/>
      <c r="E79" s="18"/>
      <c r="F79" s="18"/>
      <c r="G79" s="18"/>
      <c r="H79" s="18"/>
    </row>
    <row r="80" spans="1:12" ht="13.2" x14ac:dyDescent="0.25">
      <c r="A80" s="21"/>
      <c r="B80" s="18"/>
      <c r="C80" s="18"/>
      <c r="D80" s="18"/>
      <c r="E80" s="18"/>
      <c r="F80" s="18"/>
      <c r="G80" s="18"/>
      <c r="H80" s="18"/>
    </row>
    <row r="81" spans="1:8" ht="13.2" x14ac:dyDescent="0.25">
      <c r="A81" s="21"/>
      <c r="B81" s="18"/>
      <c r="C81" s="18"/>
      <c r="D81" s="18"/>
      <c r="E81" s="18"/>
      <c r="F81" s="18"/>
      <c r="G81" s="18"/>
      <c r="H81" s="18"/>
    </row>
    <row r="82" spans="1:8" ht="13.2" x14ac:dyDescent="0.25">
      <c r="A82" s="21"/>
      <c r="B82" s="18"/>
      <c r="C82" s="18"/>
      <c r="D82" s="18"/>
      <c r="E82" s="18"/>
      <c r="F82" s="18"/>
      <c r="G82" s="18"/>
      <c r="H82" s="18"/>
    </row>
    <row r="83" spans="1:8" ht="13.2" x14ac:dyDescent="0.25">
      <c r="A83" s="21"/>
      <c r="B83" s="18"/>
      <c r="C83" s="18"/>
      <c r="D83" s="18"/>
      <c r="E83" s="18"/>
      <c r="F83" s="18"/>
      <c r="G83" s="18"/>
      <c r="H83" s="18"/>
    </row>
    <row r="84" spans="1:8" ht="13.2" x14ac:dyDescent="0.25">
      <c r="A84" s="21"/>
      <c r="B84" s="18"/>
      <c r="C84" s="18"/>
      <c r="D84" s="18"/>
      <c r="E84" s="18"/>
      <c r="F84" s="18"/>
      <c r="G84" s="18"/>
      <c r="H84" s="18"/>
    </row>
    <row r="85" spans="1:8" ht="13.2" x14ac:dyDescent="0.25">
      <c r="A85" s="21"/>
      <c r="B85" s="18"/>
      <c r="C85" s="18"/>
      <c r="D85" s="18"/>
      <c r="E85" s="18"/>
      <c r="F85" s="18"/>
      <c r="G85" s="18"/>
      <c r="H85" s="18"/>
    </row>
    <row r="86" spans="1:8" ht="13.2" x14ac:dyDescent="0.25">
      <c r="A86" s="21"/>
      <c r="B86" s="18"/>
      <c r="C86" s="18"/>
      <c r="D86" s="18"/>
      <c r="E86" s="18"/>
      <c r="F86" s="18"/>
      <c r="G86" s="18"/>
      <c r="H86" s="18"/>
    </row>
    <row r="87" spans="1:8" ht="13.2" x14ac:dyDescent="0.25">
      <c r="A87" s="21"/>
      <c r="B87" s="18"/>
      <c r="C87" s="18"/>
      <c r="D87" s="18"/>
      <c r="E87" s="18"/>
      <c r="F87" s="18"/>
      <c r="G87" s="18"/>
      <c r="H87" s="18"/>
    </row>
    <row r="88" spans="1:8" ht="13.2" x14ac:dyDescent="0.25">
      <c r="A88" s="21"/>
      <c r="B88" s="18"/>
      <c r="C88" s="18"/>
      <c r="D88" s="18"/>
      <c r="E88" s="18"/>
      <c r="F88" s="18"/>
      <c r="G88" s="18"/>
      <c r="H88" s="18"/>
    </row>
    <row r="89" spans="1:8" ht="13.2" x14ac:dyDescent="0.25">
      <c r="A89" s="21"/>
      <c r="B89" s="18"/>
      <c r="C89" s="18"/>
      <c r="D89" s="18"/>
      <c r="E89" s="18"/>
      <c r="F89" s="18"/>
      <c r="G89" s="18"/>
      <c r="H89" s="18"/>
    </row>
    <row r="90" spans="1:8" ht="13.2" x14ac:dyDescent="0.25">
      <c r="A90" s="21"/>
      <c r="B90" s="18"/>
      <c r="C90" s="18"/>
      <c r="D90" s="18"/>
      <c r="E90" s="18"/>
      <c r="F90" s="18"/>
      <c r="G90" s="18"/>
      <c r="H90" s="18"/>
    </row>
    <row r="91" spans="1:8" ht="13.2" x14ac:dyDescent="0.25">
      <c r="A91" s="21"/>
      <c r="B91" s="18"/>
      <c r="C91" s="18"/>
      <c r="D91" s="18"/>
      <c r="E91" s="18"/>
      <c r="F91" s="18"/>
      <c r="G91" s="18"/>
      <c r="H91" s="18"/>
    </row>
    <row r="92" spans="1:8" ht="13.2" x14ac:dyDescent="0.25">
      <c r="A92" s="21"/>
      <c r="B92" s="18"/>
      <c r="C92" s="18"/>
      <c r="D92" s="18"/>
      <c r="E92" s="18"/>
      <c r="F92" s="18"/>
      <c r="G92" s="18"/>
      <c r="H92" s="18"/>
    </row>
    <row r="93" spans="1:8" ht="13.2" x14ac:dyDescent="0.25">
      <c r="A93" s="21"/>
      <c r="B93" s="18"/>
      <c r="C93" s="18"/>
      <c r="D93" s="18"/>
      <c r="E93" s="18"/>
      <c r="F93" s="18"/>
      <c r="G93" s="18"/>
      <c r="H93" s="18"/>
    </row>
    <row r="94" spans="1:8" ht="13.2" x14ac:dyDescent="0.25">
      <c r="A94" s="21"/>
      <c r="B94" s="18"/>
      <c r="C94" s="18"/>
      <c r="D94" s="18"/>
      <c r="E94" s="18"/>
      <c r="F94" s="18"/>
      <c r="G94" s="18"/>
      <c r="H94" s="18"/>
    </row>
    <row r="95" spans="1:8" ht="13.2" x14ac:dyDescent="0.25">
      <c r="A95" s="21"/>
      <c r="B95" s="18"/>
      <c r="C95" s="18"/>
      <c r="D95" s="18"/>
      <c r="E95" s="18"/>
      <c r="F95" s="18"/>
      <c r="G95" s="18"/>
      <c r="H95" s="18"/>
    </row>
    <row r="96" spans="1:8" ht="13.2" x14ac:dyDescent="0.25">
      <c r="B96" s="18"/>
      <c r="C96" s="18"/>
      <c r="D96" s="18"/>
      <c r="E96" s="18"/>
      <c r="F96" s="18"/>
      <c r="G96" s="18"/>
      <c r="H96" s="18"/>
    </row>
    <row r="97" spans="2:8" ht="13.2" x14ac:dyDescent="0.25">
      <c r="B97" s="18"/>
      <c r="C97" s="18"/>
      <c r="D97" s="18"/>
      <c r="E97" s="18"/>
      <c r="F97" s="18"/>
      <c r="G97" s="18"/>
      <c r="H97" s="18"/>
    </row>
    <row r="98" spans="2:8" ht="13.2" x14ac:dyDescent="0.25">
      <c r="B98" s="18"/>
      <c r="C98" s="18"/>
      <c r="D98" s="18"/>
      <c r="E98" s="18"/>
      <c r="F98" s="18"/>
      <c r="G98" s="18"/>
      <c r="H98" s="18"/>
    </row>
    <row r="99" spans="2:8" ht="13.2" x14ac:dyDescent="0.25">
      <c r="B99" s="18"/>
      <c r="C99" s="18"/>
    </row>
    <row r="100" spans="2:8" ht="13.2" x14ac:dyDescent="0.25">
      <c r="B100" s="18"/>
      <c r="C100" s="18"/>
    </row>
    <row r="101" spans="2:8" ht="13.2" x14ac:dyDescent="0.25">
      <c r="B101" s="18"/>
      <c r="C101" s="18"/>
    </row>
    <row r="102" spans="2:8" ht="13.2" x14ac:dyDescent="0.25">
      <c r="B102" s="18"/>
      <c r="C102" s="18"/>
    </row>
    <row r="103" spans="2:8" ht="13.2" x14ac:dyDescent="0.25">
      <c r="B103" s="18"/>
      <c r="C103" s="18"/>
    </row>
    <row r="104" spans="2:8" ht="13.2" x14ac:dyDescent="0.25">
      <c r="B104" s="18"/>
      <c r="C104" s="18"/>
    </row>
    <row r="105" spans="2:8" ht="13.2" x14ac:dyDescent="0.25">
      <c r="B105" s="18"/>
      <c r="C105" s="18"/>
    </row>
    <row r="106" spans="2:8" ht="13.2" x14ac:dyDescent="0.25">
      <c r="B106" s="18"/>
      <c r="C106" s="18"/>
    </row>
    <row r="107" spans="2:8" ht="13.2" x14ac:dyDescent="0.25">
      <c r="B107" s="18"/>
      <c r="C107" s="18"/>
    </row>
    <row r="108" spans="2:8" ht="13.2" x14ac:dyDescent="0.25">
      <c r="B108" s="18"/>
      <c r="C108" s="18"/>
    </row>
    <row r="109" spans="2:8" ht="13.2" x14ac:dyDescent="0.25">
      <c r="B109" s="18"/>
      <c r="C109" s="18"/>
    </row>
    <row r="110" spans="2:8" ht="13.2" x14ac:dyDescent="0.25">
      <c r="B110" s="18"/>
      <c r="C110" s="18"/>
    </row>
    <row r="111" spans="2:8" ht="13.2" x14ac:dyDescent="0.25">
      <c r="B111" s="18"/>
      <c r="C111" s="18"/>
    </row>
    <row r="112" spans="2:8" ht="13.2" x14ac:dyDescent="0.25">
      <c r="B112" s="18"/>
      <c r="C112" s="18"/>
    </row>
    <row r="113" spans="2:3" ht="13.2" x14ac:dyDescent="0.25">
      <c r="B113" s="18"/>
      <c r="C113" s="18"/>
    </row>
    <row r="114" spans="2:3" ht="13.2" x14ac:dyDescent="0.25">
      <c r="B114" s="18"/>
      <c r="C114" s="18"/>
    </row>
    <row r="115" spans="2:3" ht="13.2" x14ac:dyDescent="0.25">
      <c r="B115" s="18"/>
      <c r="C115" s="18"/>
    </row>
    <row r="116" spans="2:3" ht="13.2" x14ac:dyDescent="0.25">
      <c r="B116" s="18"/>
      <c r="C116" s="18"/>
    </row>
    <row r="117" spans="2:3" ht="13.2" x14ac:dyDescent="0.25">
      <c r="B117" s="18"/>
      <c r="C117" s="18"/>
    </row>
    <row r="118" spans="2:3" ht="13.2" x14ac:dyDescent="0.25">
      <c r="B118" s="18"/>
      <c r="C118" s="18"/>
    </row>
    <row r="119" spans="2:3" ht="13.2" x14ac:dyDescent="0.25">
      <c r="B119" s="18"/>
      <c r="C119" s="18"/>
    </row>
    <row r="120" spans="2:3" ht="13.2" x14ac:dyDescent="0.25">
      <c r="B120" s="18"/>
      <c r="C120" s="18"/>
    </row>
    <row r="121" spans="2:3" ht="13.2" x14ac:dyDescent="0.25">
      <c r="B121" s="18"/>
      <c r="C121" s="18"/>
    </row>
    <row r="122" spans="2:3" ht="13.2" x14ac:dyDescent="0.25">
      <c r="B122" s="18"/>
      <c r="C122" s="18"/>
    </row>
    <row r="123" spans="2:3" ht="13.2" x14ac:dyDescent="0.25">
      <c r="B123" s="18"/>
      <c r="C123" s="18"/>
    </row>
    <row r="124" spans="2:3" ht="13.2" x14ac:dyDescent="0.25">
      <c r="B124" s="18"/>
      <c r="C124" s="18"/>
    </row>
    <row r="125" spans="2:3" ht="13.2" x14ac:dyDescent="0.25">
      <c r="B125" s="18"/>
      <c r="C125" s="18"/>
    </row>
    <row r="126" spans="2:3" ht="13.2" x14ac:dyDescent="0.25">
      <c r="B126" s="18"/>
      <c r="C126" s="18"/>
    </row>
    <row r="127" spans="2:3" ht="13.2" x14ac:dyDescent="0.25">
      <c r="B127" s="18"/>
      <c r="C127" s="18"/>
    </row>
    <row r="128" spans="2:3" ht="13.2" x14ac:dyDescent="0.25">
      <c r="B128" s="18"/>
      <c r="C128" s="18"/>
    </row>
    <row r="129" spans="2:3" ht="13.2" x14ac:dyDescent="0.25">
      <c r="B129" s="18"/>
      <c r="C129" s="18"/>
    </row>
    <row r="130" spans="2:3" ht="13.2" x14ac:dyDescent="0.25">
      <c r="B130" s="18"/>
      <c r="C130" s="18"/>
    </row>
    <row r="131" spans="2:3" ht="13.2" x14ac:dyDescent="0.25">
      <c r="B131" s="18"/>
      <c r="C131" s="18"/>
    </row>
    <row r="132" spans="2:3" ht="13.2" x14ac:dyDescent="0.25">
      <c r="B132" s="18"/>
      <c r="C132" s="18"/>
    </row>
    <row r="133" spans="2:3" ht="13.2" x14ac:dyDescent="0.25">
      <c r="B133" s="18"/>
      <c r="C133" s="18"/>
    </row>
    <row r="134" spans="2:3" ht="13.2" x14ac:dyDescent="0.25">
      <c r="B134" s="18"/>
      <c r="C134" s="18"/>
    </row>
    <row r="135" spans="2:3" ht="13.2" x14ac:dyDescent="0.25">
      <c r="B135" s="18"/>
      <c r="C135" s="18"/>
    </row>
    <row r="136" spans="2:3" ht="13.2" x14ac:dyDescent="0.25">
      <c r="B136" s="18"/>
      <c r="C136" s="18"/>
    </row>
    <row r="137" spans="2:3" ht="13.2" x14ac:dyDescent="0.25">
      <c r="B137" s="18"/>
      <c r="C137" s="18"/>
    </row>
    <row r="138" spans="2:3" ht="13.2" x14ac:dyDescent="0.25">
      <c r="B138" s="18"/>
      <c r="C138" s="18"/>
    </row>
    <row r="139" spans="2:3" ht="13.2" x14ac:dyDescent="0.25">
      <c r="B139" s="18"/>
      <c r="C139" s="18"/>
    </row>
    <row r="140" spans="2:3" ht="13.2" x14ac:dyDescent="0.25">
      <c r="B140" s="18"/>
      <c r="C140" s="18"/>
    </row>
    <row r="141" spans="2:3" ht="13.2" x14ac:dyDescent="0.25">
      <c r="B141" s="18"/>
      <c r="C141" s="18"/>
    </row>
    <row r="142" spans="2:3" ht="13.2" x14ac:dyDescent="0.25">
      <c r="B142" s="18"/>
      <c r="C142" s="18"/>
    </row>
    <row r="143" spans="2:3" ht="13.2" x14ac:dyDescent="0.25">
      <c r="B143" s="18"/>
      <c r="C143" s="18"/>
    </row>
    <row r="144" spans="2:3" ht="13.2" x14ac:dyDescent="0.25">
      <c r="B144" s="18"/>
      <c r="C144" s="18"/>
    </row>
    <row r="145" spans="2:3" ht="13.2" x14ac:dyDescent="0.25">
      <c r="B145" s="18"/>
      <c r="C145" s="18"/>
    </row>
    <row r="146" spans="2:3" ht="13.2" x14ac:dyDescent="0.25">
      <c r="B146" s="18"/>
      <c r="C146" s="18"/>
    </row>
    <row r="147" spans="2:3" ht="13.2" x14ac:dyDescent="0.25">
      <c r="B147" s="18"/>
      <c r="C147" s="18"/>
    </row>
    <row r="148" spans="2:3" ht="13.2" x14ac:dyDescent="0.25">
      <c r="B148" s="18"/>
      <c r="C148" s="18"/>
    </row>
    <row r="149" spans="2:3" ht="13.2" x14ac:dyDescent="0.25">
      <c r="B149" s="18"/>
      <c r="C149" s="18"/>
    </row>
    <row r="150" spans="2:3" ht="13.2" x14ac:dyDescent="0.25">
      <c r="B150" s="18"/>
      <c r="C150" s="18"/>
    </row>
    <row r="151" spans="2:3" ht="13.2" x14ac:dyDescent="0.25">
      <c r="B151" s="18"/>
      <c r="C151" s="18"/>
    </row>
    <row r="152" spans="2:3" ht="13.2" x14ac:dyDescent="0.25">
      <c r="B152" s="18"/>
      <c r="C152" s="18"/>
    </row>
    <row r="153" spans="2:3" ht="13.2" x14ac:dyDescent="0.25">
      <c r="B153" s="18"/>
      <c r="C153" s="18"/>
    </row>
    <row r="154" spans="2:3" ht="13.2" x14ac:dyDescent="0.25">
      <c r="B154" s="18"/>
      <c r="C154" s="18"/>
    </row>
    <row r="155" spans="2:3" ht="13.2" x14ac:dyDescent="0.25">
      <c r="B155" s="18"/>
      <c r="C155" s="18"/>
    </row>
    <row r="156" spans="2:3" ht="13.2" x14ac:dyDescent="0.25">
      <c r="B156" s="18"/>
      <c r="C156" s="18"/>
    </row>
    <row r="157" spans="2:3" ht="13.2" x14ac:dyDescent="0.25">
      <c r="B157" s="18"/>
      <c r="C157" s="18"/>
    </row>
    <row r="158" spans="2:3" ht="13.2" x14ac:dyDescent="0.25">
      <c r="B158" s="18"/>
      <c r="C158" s="18"/>
    </row>
    <row r="159" spans="2:3" ht="13.2" x14ac:dyDescent="0.25">
      <c r="B159" s="18"/>
      <c r="C159" s="18"/>
    </row>
    <row r="160" spans="2:3" ht="13.2" x14ac:dyDescent="0.25">
      <c r="B160" s="18"/>
      <c r="C160" s="18"/>
    </row>
    <row r="161" spans="2:3" ht="13.2" x14ac:dyDescent="0.25">
      <c r="B161" s="18"/>
      <c r="C161" s="18"/>
    </row>
    <row r="162" spans="2:3" ht="13.2" x14ac:dyDescent="0.25">
      <c r="B162" s="18"/>
      <c r="C162" s="18"/>
    </row>
    <row r="163" spans="2:3" ht="13.2" x14ac:dyDescent="0.25">
      <c r="B163" s="18"/>
      <c r="C163" s="18"/>
    </row>
    <row r="164" spans="2:3" ht="13.2" x14ac:dyDescent="0.25">
      <c r="B164" s="18"/>
      <c r="C164" s="18"/>
    </row>
    <row r="165" spans="2:3" ht="13.2" x14ac:dyDescent="0.25">
      <c r="B165" s="18"/>
      <c r="C165" s="18"/>
    </row>
    <row r="166" spans="2:3" ht="13.2" x14ac:dyDescent="0.25">
      <c r="B166" s="18"/>
      <c r="C166" s="18"/>
    </row>
    <row r="167" spans="2:3" ht="13.2" x14ac:dyDescent="0.25">
      <c r="B167" s="18"/>
      <c r="C167" s="18"/>
    </row>
    <row r="168" spans="2:3" ht="13.2" x14ac:dyDescent="0.25">
      <c r="B168" s="18"/>
      <c r="C168" s="18"/>
    </row>
    <row r="169" spans="2:3" ht="13.2" x14ac:dyDescent="0.25">
      <c r="B169" s="18"/>
      <c r="C169" s="18"/>
    </row>
    <row r="170" spans="2:3" ht="13.2" x14ac:dyDescent="0.25">
      <c r="B170" s="18"/>
      <c r="C170" s="18"/>
    </row>
    <row r="171" spans="2:3" ht="13.2" x14ac:dyDescent="0.25">
      <c r="B171" s="18"/>
      <c r="C171" s="18"/>
    </row>
    <row r="172" spans="2:3" ht="13.2" x14ac:dyDescent="0.25">
      <c r="B172" s="18"/>
      <c r="C172" s="18"/>
    </row>
    <row r="173" spans="2:3" ht="13.2" x14ac:dyDescent="0.25">
      <c r="B173" s="18"/>
      <c r="C173" s="18"/>
    </row>
    <row r="174" spans="2:3" ht="13.2" x14ac:dyDescent="0.25">
      <c r="B174" s="18"/>
      <c r="C174" s="18"/>
    </row>
    <row r="175" spans="2:3" ht="13.2" x14ac:dyDescent="0.25">
      <c r="B175" s="18"/>
      <c r="C175" s="18"/>
    </row>
    <row r="176" spans="2:3" ht="13.2" x14ac:dyDescent="0.25">
      <c r="B176" s="18"/>
      <c r="C176" s="18"/>
    </row>
    <row r="177" spans="2:3" ht="13.2" x14ac:dyDescent="0.25">
      <c r="B177" s="18"/>
      <c r="C177" s="18"/>
    </row>
    <row r="178" spans="2:3" ht="13.2" x14ac:dyDescent="0.25">
      <c r="B178" s="18"/>
      <c r="C178" s="18"/>
    </row>
    <row r="179" spans="2:3" ht="13.2" x14ac:dyDescent="0.25">
      <c r="B179" s="18"/>
      <c r="C179" s="18"/>
    </row>
    <row r="180" spans="2:3" ht="13.2" x14ac:dyDescent="0.25">
      <c r="B180" s="18"/>
      <c r="C180" s="18"/>
    </row>
    <row r="181" spans="2:3" ht="13.2" x14ac:dyDescent="0.25">
      <c r="B181" s="18"/>
      <c r="C181" s="18"/>
    </row>
    <row r="182" spans="2:3" ht="13.2" x14ac:dyDescent="0.25">
      <c r="B182" s="18"/>
      <c r="C182" s="18"/>
    </row>
    <row r="183" spans="2:3" ht="13.2" x14ac:dyDescent="0.25">
      <c r="B183" s="18"/>
      <c r="C183" s="18"/>
    </row>
    <row r="184" spans="2:3" ht="13.2" x14ac:dyDescent="0.25">
      <c r="B184" s="18"/>
      <c r="C184" s="18"/>
    </row>
    <row r="185" spans="2:3" ht="13.2" x14ac:dyDescent="0.25">
      <c r="B185" s="18"/>
      <c r="C185" s="18"/>
    </row>
    <row r="186" spans="2:3" ht="13.2" x14ac:dyDescent="0.25">
      <c r="B186" s="18"/>
      <c r="C186" s="18"/>
    </row>
    <row r="187" spans="2:3" ht="13.2" x14ac:dyDescent="0.25">
      <c r="B187" s="18"/>
      <c r="C187" s="18"/>
    </row>
    <row r="188" spans="2:3" ht="13.2" x14ac:dyDescent="0.25">
      <c r="B188" s="18"/>
      <c r="C188" s="18"/>
    </row>
    <row r="189" spans="2:3" ht="13.2" x14ac:dyDescent="0.25">
      <c r="B189" s="18"/>
      <c r="C189" s="18"/>
    </row>
    <row r="190" spans="2:3" ht="13.2" x14ac:dyDescent="0.25">
      <c r="B190" s="18"/>
      <c r="C190" s="18"/>
    </row>
    <row r="191" spans="2:3" ht="13.2" x14ac:dyDescent="0.25">
      <c r="B191" s="18"/>
      <c r="C191" s="18"/>
    </row>
    <row r="192" spans="2:3" ht="13.2" x14ac:dyDescent="0.25">
      <c r="B192" s="18"/>
      <c r="C192" s="18"/>
    </row>
    <row r="193" spans="2:3" ht="13.2" x14ac:dyDescent="0.25">
      <c r="B193" s="18"/>
      <c r="C193" s="18"/>
    </row>
    <row r="194" spans="2:3" ht="13.2" x14ac:dyDescent="0.25">
      <c r="B194" s="18"/>
      <c r="C194" s="18"/>
    </row>
    <row r="195" spans="2:3" ht="13.2" x14ac:dyDescent="0.25">
      <c r="B195" s="18"/>
      <c r="C195" s="18"/>
    </row>
    <row r="196" spans="2:3" ht="13.2" x14ac:dyDescent="0.25">
      <c r="B196" s="18"/>
      <c r="C196" s="18"/>
    </row>
    <row r="197" spans="2:3" ht="13.2" x14ac:dyDescent="0.25">
      <c r="B197" s="18"/>
      <c r="C197" s="18"/>
    </row>
    <row r="198" spans="2:3" ht="13.2" x14ac:dyDescent="0.25">
      <c r="B198" s="18"/>
      <c r="C198" s="18"/>
    </row>
    <row r="199" spans="2:3" ht="13.2" x14ac:dyDescent="0.25">
      <c r="B199" s="18"/>
      <c r="C199" s="18"/>
    </row>
    <row r="200" spans="2:3" ht="13.2" x14ac:dyDescent="0.25">
      <c r="B200" s="18"/>
      <c r="C200" s="18"/>
    </row>
    <row r="201" spans="2:3" ht="13.2" x14ac:dyDescent="0.25">
      <c r="B201" s="18"/>
      <c r="C201" s="18"/>
    </row>
    <row r="202" spans="2:3" ht="13.2" x14ac:dyDescent="0.25">
      <c r="B202" s="18"/>
      <c r="C202" s="18"/>
    </row>
    <row r="203" spans="2:3" ht="13.2" x14ac:dyDescent="0.25">
      <c r="B203" s="18"/>
      <c r="C203" s="18"/>
    </row>
    <row r="204" spans="2:3" ht="13.2" x14ac:dyDescent="0.25">
      <c r="B204" s="18"/>
      <c r="C204" s="18"/>
    </row>
    <row r="205" spans="2:3" ht="13.2" x14ac:dyDescent="0.25">
      <c r="B205" s="18"/>
      <c r="C205" s="18"/>
    </row>
    <row r="206" spans="2:3" ht="13.2" x14ac:dyDescent="0.25">
      <c r="B206" s="18"/>
      <c r="C206" s="18"/>
    </row>
    <row r="207" spans="2:3" ht="13.2" x14ac:dyDescent="0.25">
      <c r="B207" s="18"/>
      <c r="C207" s="18"/>
    </row>
    <row r="208" spans="2:3" ht="13.2" x14ac:dyDescent="0.25">
      <c r="B208" s="18"/>
      <c r="C208" s="18"/>
    </row>
    <row r="209" spans="2:3" ht="13.2" x14ac:dyDescent="0.25">
      <c r="B209" s="18"/>
      <c r="C209" s="18"/>
    </row>
    <row r="210" spans="2:3" ht="13.2" x14ac:dyDescent="0.25">
      <c r="B210" s="18"/>
      <c r="C210" s="18"/>
    </row>
    <row r="211" spans="2:3" ht="13.2" x14ac:dyDescent="0.25">
      <c r="B211" s="18"/>
      <c r="C211" s="18"/>
    </row>
    <row r="212" spans="2:3" ht="13.2" x14ac:dyDescent="0.25">
      <c r="B212" s="18"/>
      <c r="C212" s="18"/>
    </row>
    <row r="213" spans="2:3" ht="13.2" x14ac:dyDescent="0.25">
      <c r="B213" s="18"/>
      <c r="C213" s="18"/>
    </row>
    <row r="214" spans="2:3" ht="13.2" x14ac:dyDescent="0.25">
      <c r="B214" s="18"/>
      <c r="C214" s="18"/>
    </row>
    <row r="215" spans="2:3" ht="13.2" x14ac:dyDescent="0.25">
      <c r="B215" s="18"/>
      <c r="C215" s="18"/>
    </row>
    <row r="216" spans="2:3" ht="13.2" x14ac:dyDescent="0.25">
      <c r="B216" s="18"/>
      <c r="C216" s="18"/>
    </row>
    <row r="217" spans="2:3" ht="13.2" x14ac:dyDescent="0.25">
      <c r="B217" s="18"/>
      <c r="C217" s="18"/>
    </row>
    <row r="218" spans="2:3" ht="13.2" x14ac:dyDescent="0.25">
      <c r="B218" s="18"/>
      <c r="C218" s="18"/>
    </row>
    <row r="219" spans="2:3" ht="13.2" x14ac:dyDescent="0.25">
      <c r="B219" s="18"/>
      <c r="C219" s="18"/>
    </row>
    <row r="220" spans="2:3" ht="13.2" x14ac:dyDescent="0.25">
      <c r="B220" s="18"/>
      <c r="C220" s="18"/>
    </row>
    <row r="221" spans="2:3" ht="13.2" x14ac:dyDescent="0.25">
      <c r="B221" s="18"/>
      <c r="C221" s="18"/>
    </row>
    <row r="222" spans="2:3" ht="13.2" x14ac:dyDescent="0.25">
      <c r="B222" s="18"/>
      <c r="C222" s="18"/>
    </row>
    <row r="223" spans="2:3" ht="13.2" x14ac:dyDescent="0.25">
      <c r="B223" s="18"/>
      <c r="C223" s="18"/>
    </row>
    <row r="224" spans="2:3" ht="13.2" x14ac:dyDescent="0.25">
      <c r="B224" s="18"/>
      <c r="C224" s="18"/>
    </row>
    <row r="225" spans="2:3" ht="13.2" x14ac:dyDescent="0.25">
      <c r="B225" s="18"/>
      <c r="C225" s="18"/>
    </row>
    <row r="226" spans="2:3" ht="13.2" x14ac:dyDescent="0.25">
      <c r="B226" s="18"/>
      <c r="C226" s="18"/>
    </row>
    <row r="227" spans="2:3" ht="13.2" x14ac:dyDescent="0.25">
      <c r="B227" s="18"/>
      <c r="C227" s="18"/>
    </row>
    <row r="228" spans="2:3" ht="13.2" x14ac:dyDescent="0.25">
      <c r="B228" s="18"/>
      <c r="C228" s="18"/>
    </row>
    <row r="229" spans="2:3" ht="13.2" x14ac:dyDescent="0.25">
      <c r="B229" s="18"/>
      <c r="C229" s="18"/>
    </row>
    <row r="230" spans="2:3" ht="13.2" x14ac:dyDescent="0.25">
      <c r="B230" s="18"/>
      <c r="C230" s="18"/>
    </row>
    <row r="231" spans="2:3" ht="13.2" x14ac:dyDescent="0.25">
      <c r="B231" s="18"/>
      <c r="C231" s="18"/>
    </row>
    <row r="232" spans="2:3" ht="13.2" x14ac:dyDescent="0.25">
      <c r="B232" s="18"/>
      <c r="C232" s="18"/>
    </row>
    <row r="233" spans="2:3" ht="13.2" x14ac:dyDescent="0.25">
      <c r="B233" s="18"/>
      <c r="C233" s="18"/>
    </row>
    <row r="234" spans="2:3" ht="13.2" x14ac:dyDescent="0.25">
      <c r="B234" s="18"/>
      <c r="C234" s="18"/>
    </row>
    <row r="235" spans="2:3" ht="13.2" x14ac:dyDescent="0.25">
      <c r="B235" s="18"/>
      <c r="C235" s="18"/>
    </row>
    <row r="236" spans="2:3" ht="13.2" x14ac:dyDescent="0.25">
      <c r="B236" s="18"/>
      <c r="C236" s="18"/>
    </row>
    <row r="237" spans="2:3" ht="13.2" x14ac:dyDescent="0.25">
      <c r="B237" s="18"/>
      <c r="C237" s="18"/>
    </row>
    <row r="238" spans="2:3" ht="13.2" x14ac:dyDescent="0.25">
      <c r="B238" s="18"/>
      <c r="C238" s="18"/>
    </row>
    <row r="239" spans="2:3" ht="13.2" x14ac:dyDescent="0.25">
      <c r="B239" s="18"/>
      <c r="C239" s="18"/>
    </row>
    <row r="240" spans="2:3" ht="13.2" x14ac:dyDescent="0.25">
      <c r="B240" s="18"/>
      <c r="C240" s="18"/>
    </row>
    <row r="241" spans="2:3" ht="13.2" x14ac:dyDescent="0.25">
      <c r="B241" s="18"/>
      <c r="C241" s="18"/>
    </row>
    <row r="242" spans="2:3" ht="13.2" x14ac:dyDescent="0.25">
      <c r="B242" s="18"/>
      <c r="C242" s="18"/>
    </row>
    <row r="243" spans="2:3" ht="13.2" x14ac:dyDescent="0.25">
      <c r="B243" s="18"/>
      <c r="C243" s="18"/>
    </row>
    <row r="244" spans="2:3" ht="13.2" x14ac:dyDescent="0.25">
      <c r="B244" s="18"/>
      <c r="C244" s="18"/>
    </row>
    <row r="245" spans="2:3" ht="13.2" x14ac:dyDescent="0.25">
      <c r="B245" s="18"/>
      <c r="C245" s="18"/>
    </row>
    <row r="246" spans="2:3" ht="13.2" x14ac:dyDescent="0.25">
      <c r="B246" s="18"/>
      <c r="C246" s="18"/>
    </row>
    <row r="247" spans="2:3" ht="13.2" x14ac:dyDescent="0.25">
      <c r="B247" s="18"/>
      <c r="C247" s="18"/>
    </row>
    <row r="248" spans="2:3" ht="13.2" x14ac:dyDescent="0.25">
      <c r="B248" s="18"/>
      <c r="C248" s="18"/>
    </row>
    <row r="249" spans="2:3" ht="13.2" x14ac:dyDescent="0.25">
      <c r="B249" s="18"/>
      <c r="C249" s="18"/>
    </row>
    <row r="250" spans="2:3" ht="13.2" x14ac:dyDescent="0.25">
      <c r="B250" s="18"/>
      <c r="C250" s="18"/>
    </row>
    <row r="251" spans="2:3" ht="13.2" x14ac:dyDescent="0.25">
      <c r="B251" s="18"/>
      <c r="C251" s="18"/>
    </row>
    <row r="252" spans="2:3" ht="13.2" x14ac:dyDescent="0.25">
      <c r="B252" s="18"/>
      <c r="C252" s="18"/>
    </row>
    <row r="253" spans="2:3" ht="13.2" x14ac:dyDescent="0.25">
      <c r="B253" s="18"/>
      <c r="C253" s="18"/>
    </row>
    <row r="254" spans="2:3" ht="13.2" x14ac:dyDescent="0.25">
      <c r="B254" s="18"/>
    </row>
    <row r="255" spans="2:3" ht="13.2" x14ac:dyDescent="0.25">
      <c r="B255" s="18"/>
      <c r="C255" s="18"/>
    </row>
    <row r="256" spans="2:3" ht="13.2" x14ac:dyDescent="0.25">
      <c r="B256" s="18"/>
      <c r="C256" s="18"/>
    </row>
    <row r="257" spans="2:3" ht="13.2" x14ac:dyDescent="0.25">
      <c r="B257" s="18"/>
      <c r="C257" s="18"/>
    </row>
    <row r="258" spans="2:3" ht="13.2" x14ac:dyDescent="0.25">
      <c r="B258" s="18"/>
      <c r="C258" s="18"/>
    </row>
    <row r="259" spans="2:3" ht="13.2" x14ac:dyDescent="0.25">
      <c r="B259" s="18"/>
      <c r="C259" s="18"/>
    </row>
    <row r="260" spans="2:3" ht="13.2" x14ac:dyDescent="0.25">
      <c r="B260" s="18"/>
      <c r="C260" s="18"/>
    </row>
    <row r="261" spans="2:3" ht="13.2" x14ac:dyDescent="0.25">
      <c r="B261" s="18"/>
      <c r="C261" s="18"/>
    </row>
    <row r="262" spans="2:3" ht="13.2" x14ac:dyDescent="0.25">
      <c r="B262" s="18"/>
      <c r="C262" s="18"/>
    </row>
    <row r="263" spans="2:3" ht="13.2" x14ac:dyDescent="0.25">
      <c r="B263" s="18"/>
      <c r="C263" s="18"/>
    </row>
    <row r="264" spans="2:3" ht="13.2" x14ac:dyDescent="0.25">
      <c r="B264" s="18"/>
      <c r="C264" s="18"/>
    </row>
    <row r="265" spans="2:3" ht="13.2" x14ac:dyDescent="0.25">
      <c r="B265" s="18"/>
      <c r="C265" s="18"/>
    </row>
  </sheetData>
  <mergeCells count="4">
    <mergeCell ref="A1:H1"/>
    <mergeCell ref="A2:A3"/>
    <mergeCell ref="B2:B3"/>
    <mergeCell ref="C2:Q2"/>
  </mergeCells>
  <hyperlinks>
    <hyperlink ref="A1:H1" location="Inhaltsverzeichnis!A26" display="5     Auszubildende am 30.11.2022 nach Fachberufen und Alter" xr:uid="{C4DB223C-AE73-4669-89C2-D68BC2A2FA35}"/>
  </hyperlinks>
  <pageMargins left="0.59055118110236227" right="0.59055118110236227" top="0.78740157480314965" bottom="0.59055118110236227" header="0.31496062992125984" footer="0.23622047244094491"/>
  <pageSetup paperSize="9" scale="98" firstPageNumber="8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rowBreaks count="4" manualBreakCount="4">
    <brk id="62" max="16383" man="1"/>
    <brk id="115" max="16383" man="1"/>
    <brk id="168" max="16383" man="1"/>
    <brk id="214" max="16383" man="1"/>
  </rowBreak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05614-213E-4FDA-B72B-36EA6D6C76D0}">
  <sheetPr codeName="Tabelle9"/>
  <dimension ref="A1:AG58"/>
  <sheetViews>
    <sheetView showGridLines="0" zoomScaleNormal="100" zoomScaleSheetLayoutView="140" workbookViewId="0">
      <selection sqref="A1:H1"/>
    </sheetView>
  </sheetViews>
  <sheetFormatPr baseColWidth="10" defaultColWidth="11.33203125" defaultRowHeight="12" customHeight="1" x14ac:dyDescent="0.25"/>
  <cols>
    <col min="1" max="1" width="31.88671875" style="59" customWidth="1"/>
    <col min="2" max="2" width="8" style="61" customWidth="1"/>
    <col min="3" max="3" width="7.5546875" style="61" customWidth="1"/>
    <col min="4" max="4" width="11.109375" style="61" customWidth="1"/>
    <col min="5" max="5" width="8" style="61" customWidth="1"/>
    <col min="6" max="7" width="7.5546875" style="61" customWidth="1"/>
    <col min="8" max="8" width="8.6640625" style="61" customWidth="1"/>
    <col min="9" max="9" width="99.88671875" style="59" customWidth="1"/>
    <col min="10" max="10" width="16" style="59" customWidth="1"/>
    <col min="11" max="11" width="17.5546875" style="59" customWidth="1"/>
    <col min="12" max="14" width="3.5546875" style="59" bestFit="1" customWidth="1"/>
    <col min="15" max="16" width="4.33203125" style="59" customWidth="1"/>
    <col min="17" max="17" width="4.33203125" style="59" bestFit="1" customWidth="1"/>
    <col min="18" max="18" width="4.6640625" style="59" customWidth="1"/>
    <col min="19" max="26" width="5.44140625" style="59" customWidth="1"/>
    <col min="27" max="16384" width="11.33203125" style="59"/>
  </cols>
  <sheetData>
    <row r="1" spans="1:33" s="58" customFormat="1" ht="28.2" customHeight="1" x14ac:dyDescent="0.25">
      <c r="A1" s="347" t="s">
        <v>290</v>
      </c>
      <c r="B1" s="347"/>
      <c r="C1" s="347"/>
      <c r="D1" s="347"/>
      <c r="E1" s="347"/>
      <c r="F1" s="347"/>
      <c r="G1" s="347"/>
      <c r="H1" s="347"/>
      <c r="I1" s="201"/>
      <c r="J1" s="201"/>
      <c r="K1" s="201"/>
      <c r="L1" s="201"/>
      <c r="M1" s="201"/>
      <c r="N1" s="201"/>
      <c r="O1" s="201"/>
      <c r="P1" s="201"/>
      <c r="Q1" s="201"/>
      <c r="R1" s="57"/>
    </row>
    <row r="2" spans="1:33" s="60" customFormat="1" ht="15" customHeight="1" x14ac:dyDescent="0.25">
      <c r="A2" s="351" t="s">
        <v>134</v>
      </c>
      <c r="B2" s="351" t="s">
        <v>59</v>
      </c>
      <c r="C2" s="327" t="s">
        <v>116</v>
      </c>
      <c r="D2" s="349"/>
      <c r="E2" s="349"/>
      <c r="F2" s="349"/>
      <c r="G2" s="349"/>
      <c r="H2" s="349"/>
      <c r="I2" s="160"/>
      <c r="J2" s="160"/>
      <c r="K2" s="160"/>
      <c r="L2" s="160"/>
      <c r="M2" s="160"/>
      <c r="N2" s="160"/>
      <c r="O2" s="160"/>
      <c r="P2" s="160"/>
      <c r="Q2" s="160"/>
    </row>
    <row r="3" spans="1:33" s="61" customFormat="1" ht="46.2" customHeight="1" x14ac:dyDescent="0.25">
      <c r="A3" s="352"/>
      <c r="B3" s="352"/>
      <c r="C3" s="241" t="s">
        <v>242</v>
      </c>
      <c r="D3" s="233" t="s">
        <v>321</v>
      </c>
      <c r="E3" s="234" t="s">
        <v>273</v>
      </c>
      <c r="F3" s="211" t="s">
        <v>320</v>
      </c>
      <c r="G3" s="234" t="s">
        <v>117</v>
      </c>
      <c r="H3" s="236" t="s">
        <v>147</v>
      </c>
      <c r="I3" s="154"/>
      <c r="J3" s="225"/>
      <c r="K3" s="154"/>
      <c r="L3" s="154"/>
      <c r="M3" s="154"/>
      <c r="N3" s="154"/>
      <c r="O3" s="154"/>
      <c r="P3" s="154"/>
      <c r="Q3" s="155"/>
      <c r="R3" s="62"/>
    </row>
    <row r="4" spans="1:33" s="64" customFormat="1" ht="19.95" customHeight="1" x14ac:dyDescent="0.2">
      <c r="A4" s="45" t="s">
        <v>99</v>
      </c>
      <c r="B4" s="46">
        <v>4520</v>
      </c>
      <c r="C4" s="46">
        <v>15</v>
      </c>
      <c r="D4" s="46">
        <v>277</v>
      </c>
      <c r="E4" s="46">
        <v>1009</v>
      </c>
      <c r="F4" s="46">
        <v>2386</v>
      </c>
      <c r="G4" s="46">
        <v>205</v>
      </c>
      <c r="H4" s="46">
        <v>628</v>
      </c>
      <c r="I4" s="122"/>
      <c r="J4" s="225"/>
      <c r="K4" s="122"/>
      <c r="L4" s="122"/>
      <c r="M4" s="122"/>
      <c r="N4" s="122"/>
      <c r="O4" s="122"/>
      <c r="P4" s="122"/>
      <c r="Q4" s="122"/>
    </row>
    <row r="5" spans="1:33" s="61" customFormat="1" ht="12" customHeight="1" x14ac:dyDescent="0.2">
      <c r="A5" s="238" t="s">
        <v>135</v>
      </c>
      <c r="B5" s="20">
        <v>209</v>
      </c>
      <c r="C5" s="20">
        <v>15</v>
      </c>
      <c r="D5" s="20">
        <v>70</v>
      </c>
      <c r="E5" s="20">
        <v>66</v>
      </c>
      <c r="F5" s="20">
        <v>51</v>
      </c>
      <c r="G5" s="20">
        <v>3</v>
      </c>
      <c r="H5" s="20">
        <v>4</v>
      </c>
      <c r="I5" s="124"/>
      <c r="J5" s="124"/>
      <c r="K5" s="124"/>
      <c r="L5" s="124"/>
      <c r="M5" s="124"/>
      <c r="N5" s="124"/>
      <c r="O5" s="124"/>
      <c r="P5" s="124"/>
      <c r="Q5" s="124"/>
    </row>
    <row r="6" spans="1:33" s="61" customFormat="1" ht="12" customHeight="1" x14ac:dyDescent="0.25">
      <c r="A6" s="29" t="s">
        <v>266</v>
      </c>
      <c r="B6" s="20">
        <v>303</v>
      </c>
      <c r="C6" s="20">
        <v>0</v>
      </c>
      <c r="D6" s="20">
        <v>86</v>
      </c>
      <c r="E6" s="20">
        <v>111</v>
      </c>
      <c r="F6" s="20">
        <v>94</v>
      </c>
      <c r="G6" s="20">
        <v>5</v>
      </c>
      <c r="H6" s="20">
        <v>7</v>
      </c>
      <c r="I6" s="123"/>
      <c r="J6" s="123"/>
      <c r="K6" s="123"/>
      <c r="L6" s="123"/>
      <c r="M6" s="123"/>
      <c r="N6" s="123"/>
      <c r="O6" s="123"/>
      <c r="P6" s="123"/>
      <c r="Q6" s="123"/>
      <c r="S6" s="65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</row>
    <row r="7" spans="1:33" s="69" customFormat="1" ht="12" customHeight="1" x14ac:dyDescent="0.2">
      <c r="A7" s="238" t="s">
        <v>78</v>
      </c>
      <c r="B7" s="20">
        <v>28</v>
      </c>
      <c r="C7" s="20">
        <v>0</v>
      </c>
      <c r="D7" s="20">
        <v>0</v>
      </c>
      <c r="E7" s="20">
        <v>1</v>
      </c>
      <c r="F7" s="20">
        <v>12</v>
      </c>
      <c r="G7" s="20">
        <v>1</v>
      </c>
      <c r="H7" s="20">
        <v>14</v>
      </c>
      <c r="I7" s="122"/>
      <c r="J7" s="122"/>
      <c r="K7" s="122"/>
      <c r="L7" s="122"/>
      <c r="M7" s="122"/>
      <c r="N7" s="122"/>
      <c r="O7" s="122"/>
      <c r="P7" s="122"/>
      <c r="Q7" s="122"/>
    </row>
    <row r="8" spans="1:33" s="61" customFormat="1" ht="12" customHeight="1" x14ac:dyDescent="0.25">
      <c r="A8" s="238" t="s">
        <v>137</v>
      </c>
      <c r="B8" s="20">
        <v>3980</v>
      </c>
      <c r="C8" s="20">
        <v>0</v>
      </c>
      <c r="D8" s="20">
        <v>121</v>
      </c>
      <c r="E8" s="20">
        <v>831</v>
      </c>
      <c r="F8" s="20">
        <v>2229</v>
      </c>
      <c r="G8" s="20">
        <v>196</v>
      </c>
      <c r="H8" s="20">
        <v>603</v>
      </c>
      <c r="I8" s="123"/>
      <c r="J8" s="123"/>
      <c r="K8" s="123"/>
      <c r="L8" s="123"/>
      <c r="M8" s="123"/>
      <c r="N8" s="123"/>
      <c r="O8" s="123"/>
      <c r="P8" s="123"/>
      <c r="Q8" s="123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</row>
    <row r="9" spans="1:33" s="70" customFormat="1" ht="12" customHeight="1" x14ac:dyDescent="0.25">
      <c r="A9" s="230" t="s">
        <v>264</v>
      </c>
      <c r="B9" s="20"/>
      <c r="C9" s="139"/>
      <c r="D9" s="139"/>
      <c r="E9" s="139"/>
      <c r="F9" s="139"/>
      <c r="G9" s="139"/>
      <c r="H9" s="139"/>
      <c r="I9" s="122"/>
      <c r="J9" s="122"/>
      <c r="K9" s="122"/>
      <c r="L9" s="122"/>
      <c r="M9" s="122"/>
      <c r="N9" s="122"/>
      <c r="O9" s="122"/>
      <c r="P9" s="122"/>
      <c r="Q9" s="122"/>
    </row>
    <row r="10" spans="1:33" s="61" customFormat="1" ht="12" customHeight="1" x14ac:dyDescent="0.25">
      <c r="A10" s="53" t="s">
        <v>108</v>
      </c>
      <c r="B10" s="46">
        <v>1690</v>
      </c>
      <c r="C10" s="46">
        <v>0</v>
      </c>
      <c r="D10" s="46">
        <v>21</v>
      </c>
      <c r="E10" s="46">
        <v>30</v>
      </c>
      <c r="F10" s="46">
        <v>526</v>
      </c>
      <c r="G10" s="46">
        <v>241</v>
      </c>
      <c r="H10" s="46">
        <v>872</v>
      </c>
      <c r="I10" s="123"/>
      <c r="J10" s="123"/>
      <c r="K10" s="123"/>
      <c r="L10" s="123"/>
      <c r="M10" s="123"/>
      <c r="N10" s="123"/>
      <c r="O10" s="123"/>
      <c r="P10" s="123"/>
      <c r="Q10" s="123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</row>
    <row r="11" spans="1:33" s="61" customFormat="1" ht="12" customHeight="1" x14ac:dyDescent="0.25">
      <c r="A11" s="68" t="s">
        <v>268</v>
      </c>
      <c r="B11" s="20">
        <v>60</v>
      </c>
      <c r="C11" s="20">
        <v>0</v>
      </c>
      <c r="D11" s="20">
        <v>0</v>
      </c>
      <c r="E11" s="20">
        <v>1</v>
      </c>
      <c r="F11" s="20">
        <v>25</v>
      </c>
      <c r="G11" s="20">
        <v>5</v>
      </c>
      <c r="H11" s="20">
        <v>29</v>
      </c>
      <c r="I11" s="123"/>
      <c r="J11" s="123"/>
      <c r="K11" s="123"/>
      <c r="L11" s="123"/>
      <c r="M11" s="123"/>
      <c r="N11" s="123"/>
      <c r="O11" s="123"/>
      <c r="P11" s="123"/>
      <c r="Q11" s="123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</row>
    <row r="12" spans="1:33" s="61" customFormat="1" ht="12" customHeight="1" x14ac:dyDescent="0.25">
      <c r="A12" s="238" t="s">
        <v>80</v>
      </c>
      <c r="B12" s="20">
        <v>194</v>
      </c>
      <c r="C12" s="20">
        <v>0</v>
      </c>
      <c r="D12" s="20">
        <v>3</v>
      </c>
      <c r="E12" s="20">
        <v>0</v>
      </c>
      <c r="F12" s="20">
        <v>53</v>
      </c>
      <c r="G12" s="20">
        <v>52</v>
      </c>
      <c r="H12" s="20">
        <v>86</v>
      </c>
      <c r="I12" s="123"/>
      <c r="J12" s="123"/>
      <c r="K12" s="123"/>
      <c r="L12" s="123"/>
      <c r="M12" s="123"/>
      <c r="N12" s="123"/>
      <c r="O12" s="123"/>
      <c r="P12" s="123"/>
      <c r="Q12" s="123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</row>
    <row r="13" spans="1:33" s="61" customFormat="1" ht="12" customHeight="1" x14ac:dyDescent="0.2">
      <c r="A13" s="238" t="s">
        <v>77</v>
      </c>
      <c r="B13" s="20">
        <v>97</v>
      </c>
      <c r="C13" s="20">
        <v>0</v>
      </c>
      <c r="D13" s="20">
        <v>1</v>
      </c>
      <c r="E13" s="20">
        <v>0</v>
      </c>
      <c r="F13" s="20">
        <v>24</v>
      </c>
      <c r="G13" s="20">
        <v>6</v>
      </c>
      <c r="H13" s="20">
        <v>66</v>
      </c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33" s="61" customFormat="1" ht="12" customHeight="1" x14ac:dyDescent="0.2">
      <c r="A14" s="48" t="s">
        <v>245</v>
      </c>
      <c r="B14" s="20"/>
      <c r="C14" s="20"/>
      <c r="D14" s="20"/>
      <c r="E14" s="20"/>
      <c r="F14" s="20"/>
      <c r="G14" s="20"/>
      <c r="H14" s="20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33" s="61" customFormat="1" ht="12" customHeight="1" x14ac:dyDescent="0.2">
      <c r="A15" s="49" t="s">
        <v>244</v>
      </c>
      <c r="B15" s="20">
        <v>128</v>
      </c>
      <c r="C15" s="20">
        <v>0</v>
      </c>
      <c r="D15" s="20">
        <v>0</v>
      </c>
      <c r="E15" s="20">
        <v>0</v>
      </c>
      <c r="F15" s="20">
        <v>33</v>
      </c>
      <c r="G15" s="20">
        <v>9</v>
      </c>
      <c r="H15" s="20">
        <v>86</v>
      </c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33" s="61" customFormat="1" ht="12" customHeight="1" x14ac:dyDescent="0.2">
      <c r="A16" s="68" t="s">
        <v>275</v>
      </c>
      <c r="B16" s="20">
        <v>95</v>
      </c>
      <c r="C16" s="20">
        <v>0</v>
      </c>
      <c r="D16" s="20">
        <v>4</v>
      </c>
      <c r="E16" s="20">
        <v>4</v>
      </c>
      <c r="F16" s="20">
        <v>41</v>
      </c>
      <c r="G16" s="20">
        <v>12</v>
      </c>
      <c r="H16" s="20">
        <v>34</v>
      </c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32" s="61" customFormat="1" ht="12" customHeight="1" x14ac:dyDescent="0.25">
      <c r="A17" s="48" t="s">
        <v>111</v>
      </c>
      <c r="B17" s="20"/>
      <c r="I17" s="123"/>
      <c r="J17" s="123"/>
      <c r="K17" s="123"/>
      <c r="L17" s="123"/>
      <c r="M17" s="123"/>
      <c r="N17" s="123"/>
      <c r="O17" s="123"/>
      <c r="P17" s="123"/>
      <c r="Q17" s="123"/>
      <c r="S17" s="299"/>
      <c r="T17" s="67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299"/>
      <c r="AF17" s="299"/>
    </row>
    <row r="18" spans="1:32" s="61" customFormat="1" ht="12" customHeight="1" x14ac:dyDescent="0.25">
      <c r="A18" s="49" t="s">
        <v>112</v>
      </c>
      <c r="B18" s="20">
        <v>65</v>
      </c>
      <c r="C18" s="20">
        <v>0</v>
      </c>
      <c r="D18" s="20">
        <v>0</v>
      </c>
      <c r="E18" s="20">
        <v>2</v>
      </c>
      <c r="F18" s="20">
        <v>19</v>
      </c>
      <c r="G18" s="20">
        <v>8</v>
      </c>
      <c r="H18" s="20">
        <v>36</v>
      </c>
      <c r="I18" s="123"/>
      <c r="J18" s="123"/>
      <c r="K18" s="123"/>
      <c r="L18" s="123"/>
      <c r="M18" s="123"/>
      <c r="N18" s="123"/>
      <c r="O18" s="123"/>
      <c r="P18" s="123"/>
      <c r="Q18" s="123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</row>
    <row r="19" spans="1:32" s="61" customFormat="1" ht="12" customHeight="1" x14ac:dyDescent="0.25">
      <c r="A19" s="48" t="s">
        <v>111</v>
      </c>
      <c r="B19" s="20"/>
      <c r="I19" s="123"/>
      <c r="J19" s="123"/>
      <c r="K19" s="123"/>
      <c r="L19" s="123"/>
      <c r="M19" s="123"/>
      <c r="N19" s="123"/>
      <c r="O19" s="123"/>
      <c r="P19" s="123"/>
      <c r="Q19" s="123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</row>
    <row r="20" spans="1:32" s="61" customFormat="1" ht="12" customHeight="1" x14ac:dyDescent="0.2">
      <c r="A20" s="49" t="s">
        <v>113</v>
      </c>
      <c r="B20" s="20">
        <v>50</v>
      </c>
      <c r="C20" s="20">
        <v>0</v>
      </c>
      <c r="D20" s="20">
        <v>0</v>
      </c>
      <c r="E20" s="20">
        <v>0</v>
      </c>
      <c r="F20" s="20">
        <v>15</v>
      </c>
      <c r="G20" s="20">
        <v>6</v>
      </c>
      <c r="H20" s="20">
        <v>29</v>
      </c>
      <c r="I20" s="123"/>
      <c r="J20" s="123"/>
      <c r="K20" s="123"/>
      <c r="L20" s="123"/>
      <c r="M20" s="123"/>
      <c r="N20" s="123"/>
      <c r="O20" s="123"/>
      <c r="P20" s="123"/>
      <c r="Q20" s="123"/>
    </row>
    <row r="21" spans="1:32" s="61" customFormat="1" ht="12" customHeight="1" x14ac:dyDescent="0.25">
      <c r="A21" s="238" t="s">
        <v>79</v>
      </c>
      <c r="B21" s="20">
        <v>309</v>
      </c>
      <c r="C21" s="20">
        <v>0</v>
      </c>
      <c r="D21" s="20">
        <v>8</v>
      </c>
      <c r="E21" s="20">
        <v>13</v>
      </c>
      <c r="F21" s="20">
        <v>99</v>
      </c>
      <c r="G21" s="20">
        <v>27</v>
      </c>
      <c r="H21" s="20">
        <v>162</v>
      </c>
      <c r="I21" s="123"/>
      <c r="J21" s="123"/>
      <c r="K21" s="123"/>
      <c r="L21" s="123"/>
      <c r="M21" s="123"/>
      <c r="N21" s="123"/>
      <c r="O21" s="123"/>
      <c r="P21" s="123"/>
      <c r="Q21" s="123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</row>
    <row r="22" spans="1:32" s="61" customFormat="1" ht="12" customHeight="1" x14ac:dyDescent="0.25">
      <c r="A22" s="68" t="s">
        <v>269</v>
      </c>
      <c r="B22" s="20">
        <v>125</v>
      </c>
      <c r="C22" s="20">
        <v>0</v>
      </c>
      <c r="D22" s="20">
        <v>1</v>
      </c>
      <c r="E22" s="20">
        <v>0</v>
      </c>
      <c r="F22" s="20">
        <v>38</v>
      </c>
      <c r="G22" s="20">
        <v>12</v>
      </c>
      <c r="H22" s="20">
        <v>74</v>
      </c>
      <c r="I22" s="123"/>
      <c r="J22" s="123"/>
      <c r="K22" s="123"/>
      <c r="L22" s="123"/>
      <c r="M22" s="123"/>
      <c r="N22" s="123"/>
      <c r="O22" s="123"/>
      <c r="P22" s="123"/>
      <c r="Q22" s="123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</row>
    <row r="23" spans="1:32" s="61" customFormat="1" ht="12" customHeight="1" x14ac:dyDescent="0.2">
      <c r="A23" s="68" t="s">
        <v>274</v>
      </c>
      <c r="B23" s="20">
        <v>47</v>
      </c>
      <c r="C23" s="20">
        <v>0</v>
      </c>
      <c r="D23" s="20">
        <v>0</v>
      </c>
      <c r="E23" s="20">
        <v>0</v>
      </c>
      <c r="F23" s="20">
        <v>20</v>
      </c>
      <c r="G23" s="20">
        <v>3</v>
      </c>
      <c r="H23" s="20">
        <v>24</v>
      </c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32" s="61" customFormat="1" ht="12" customHeight="1" x14ac:dyDescent="0.25">
      <c r="A24" s="238" t="s">
        <v>81</v>
      </c>
      <c r="B24" s="20">
        <v>520</v>
      </c>
      <c r="C24" s="20">
        <v>0</v>
      </c>
      <c r="D24" s="20">
        <v>4</v>
      </c>
      <c r="E24" s="20">
        <v>10</v>
      </c>
      <c r="F24" s="20">
        <v>159</v>
      </c>
      <c r="G24" s="20">
        <v>101</v>
      </c>
      <c r="H24" s="20">
        <v>246</v>
      </c>
      <c r="I24" s="123"/>
      <c r="J24" s="123"/>
      <c r="K24" s="123"/>
      <c r="L24" s="123"/>
      <c r="M24" s="123"/>
      <c r="N24" s="123"/>
      <c r="O24" s="123"/>
      <c r="P24" s="123"/>
      <c r="Q24" s="123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</row>
    <row r="25" spans="1:32" s="61" customFormat="1" ht="12" customHeight="1" x14ac:dyDescent="0.25">
      <c r="A25" s="219" t="s">
        <v>59</v>
      </c>
      <c r="B25" s="46">
        <v>6210</v>
      </c>
      <c r="C25" s="46">
        <v>15</v>
      </c>
      <c r="D25" s="46">
        <v>298</v>
      </c>
      <c r="E25" s="46">
        <v>1039</v>
      </c>
      <c r="F25" s="46">
        <v>2912</v>
      </c>
      <c r="G25" s="46">
        <v>446</v>
      </c>
      <c r="H25" s="46">
        <v>1500</v>
      </c>
      <c r="I25" s="123"/>
      <c r="J25" s="123"/>
      <c r="K25" s="123"/>
      <c r="L25" s="123"/>
      <c r="M25" s="123"/>
      <c r="N25" s="123"/>
      <c r="O25" s="123"/>
      <c r="P25" s="123"/>
      <c r="Q25" s="123"/>
      <c r="S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</row>
    <row r="26" spans="1:32" s="61" customFormat="1" ht="12" customHeight="1" x14ac:dyDescent="0.2">
      <c r="A26" s="86" t="s">
        <v>43</v>
      </c>
      <c r="B26" s="136"/>
      <c r="C26" s="136"/>
      <c r="D26" s="136"/>
      <c r="E26" s="136"/>
      <c r="F26" s="136"/>
      <c r="G26" s="136"/>
      <c r="H26" s="136"/>
      <c r="I26" s="123"/>
      <c r="J26" s="123"/>
      <c r="K26" s="123"/>
      <c r="L26" s="123"/>
      <c r="M26" s="123"/>
      <c r="N26" s="123"/>
      <c r="O26" s="123"/>
      <c r="P26" s="123"/>
      <c r="Q26" s="123"/>
    </row>
    <row r="27" spans="1:32" s="61" customFormat="1" ht="12" customHeight="1" x14ac:dyDescent="0.25">
      <c r="A27" s="129" t="s">
        <v>251</v>
      </c>
      <c r="B27" s="156"/>
      <c r="C27" s="156"/>
      <c r="D27" s="156"/>
      <c r="E27" s="156"/>
      <c r="F27" s="156"/>
      <c r="G27" s="156"/>
      <c r="H27" s="156"/>
      <c r="I27" s="123"/>
      <c r="J27" s="123"/>
      <c r="K27" s="123"/>
      <c r="L27" s="123"/>
      <c r="M27" s="123"/>
      <c r="N27" s="123"/>
      <c r="O27" s="123"/>
      <c r="P27" s="123"/>
      <c r="Q27" s="123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</row>
    <row r="28" spans="1:32" s="61" customFormat="1" ht="12" customHeight="1" x14ac:dyDescent="0.25">
      <c r="A28" s="196"/>
      <c r="B28" s="156"/>
      <c r="C28" s="156"/>
      <c r="D28" s="156"/>
      <c r="E28" s="156"/>
      <c r="F28" s="156"/>
      <c r="G28" s="156"/>
      <c r="H28" s="156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32" s="61" customFormat="1" ht="12" customHeight="1" x14ac:dyDescent="0.25">
      <c r="A29" s="196"/>
      <c r="B29" s="156"/>
      <c r="C29" s="156"/>
      <c r="D29" s="156"/>
      <c r="E29" s="156"/>
      <c r="F29" s="156"/>
      <c r="G29" s="156"/>
      <c r="H29" s="156"/>
      <c r="I29" s="123"/>
      <c r="J29" s="123"/>
      <c r="K29" s="123"/>
      <c r="L29" s="123"/>
      <c r="M29" s="123"/>
      <c r="N29" s="123"/>
      <c r="O29" s="123"/>
      <c r="P29" s="123"/>
      <c r="Q29" s="123"/>
      <c r="S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  <row r="30" spans="1:32" s="61" customFormat="1" ht="12" customHeight="1" x14ac:dyDescent="0.25">
      <c r="A30" s="68"/>
      <c r="B30" s="156"/>
      <c r="C30" s="156"/>
      <c r="D30" s="156"/>
      <c r="E30" s="156"/>
      <c r="F30" s="156"/>
      <c r="G30" s="156"/>
      <c r="H30" s="156"/>
      <c r="I30" s="123"/>
      <c r="J30" s="123"/>
      <c r="K30" s="123"/>
      <c r="L30" s="123"/>
      <c r="M30" s="123"/>
      <c r="N30" s="123"/>
      <c r="O30" s="123"/>
      <c r="P30" s="123"/>
      <c r="Q30" s="123"/>
      <c r="S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</row>
    <row r="31" spans="1:32" s="61" customFormat="1" ht="12" customHeight="1" x14ac:dyDescent="0.2">
      <c r="A31" s="212"/>
      <c r="B31" s="300"/>
      <c r="C31" s="300"/>
      <c r="D31" s="156"/>
      <c r="E31" s="156"/>
      <c r="F31" s="156"/>
      <c r="G31" s="156"/>
      <c r="H31" s="156"/>
      <c r="I31" s="123"/>
      <c r="J31" s="123"/>
      <c r="K31" s="123"/>
      <c r="L31" s="123"/>
      <c r="M31" s="123"/>
      <c r="N31" s="123"/>
      <c r="O31" s="123"/>
      <c r="P31" s="123"/>
      <c r="Q31" s="123"/>
    </row>
    <row r="32" spans="1:32" s="61" customFormat="1" ht="12" customHeight="1" x14ac:dyDescent="0.25">
      <c r="A32" s="213"/>
      <c r="B32" s="300"/>
      <c r="C32" s="80"/>
      <c r="D32" s="156"/>
      <c r="E32" s="156"/>
      <c r="F32" s="156"/>
      <c r="G32" s="156"/>
      <c r="H32" s="156"/>
      <c r="I32" s="123"/>
      <c r="J32" s="123"/>
      <c r="K32" s="123"/>
      <c r="L32" s="123"/>
      <c r="M32" s="123"/>
      <c r="N32" s="123"/>
      <c r="O32" s="123"/>
      <c r="P32" s="123"/>
      <c r="Q32" s="123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</row>
    <row r="33" spans="1:32" s="61" customFormat="1" ht="12" customHeight="1" x14ac:dyDescent="0.2">
      <c r="A33" s="214"/>
      <c r="B33" s="300"/>
      <c r="C33" s="80"/>
      <c r="D33" s="156"/>
      <c r="E33" s="156"/>
      <c r="F33" s="156"/>
      <c r="G33" s="156"/>
      <c r="H33" s="156"/>
      <c r="I33" s="123"/>
      <c r="J33" s="123"/>
      <c r="K33" s="123"/>
      <c r="L33" s="123"/>
      <c r="M33" s="123"/>
      <c r="N33" s="123"/>
      <c r="O33" s="123"/>
      <c r="P33" s="123"/>
      <c r="Q33" s="123"/>
      <c r="T33" s="70"/>
    </row>
    <row r="34" spans="1:32" s="61" customFormat="1" ht="12" customHeight="1" x14ac:dyDescent="0.25">
      <c r="A34" s="213"/>
      <c r="B34" s="300"/>
      <c r="C34" s="80"/>
      <c r="D34" s="156"/>
      <c r="E34" s="156"/>
      <c r="F34" s="156"/>
      <c r="G34" s="156"/>
      <c r="H34" s="156"/>
      <c r="I34" s="123"/>
      <c r="J34" s="123"/>
      <c r="K34" s="123"/>
      <c r="L34" s="123"/>
      <c r="M34" s="123"/>
      <c r="N34" s="123"/>
      <c r="O34" s="123"/>
      <c r="P34" s="123"/>
      <c r="Q34" s="123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</row>
    <row r="35" spans="1:32" s="61" customFormat="1" ht="12" customHeight="1" x14ac:dyDescent="0.25">
      <c r="A35" s="215"/>
      <c r="B35" s="300"/>
      <c r="C35" s="80"/>
      <c r="D35" s="156"/>
      <c r="E35" s="156"/>
      <c r="F35" s="156"/>
      <c r="G35" s="156"/>
      <c r="H35" s="156"/>
      <c r="I35" s="123"/>
      <c r="J35" s="123"/>
      <c r="K35" s="123"/>
      <c r="L35" s="123"/>
      <c r="M35" s="123"/>
      <c r="N35" s="123"/>
      <c r="O35" s="123"/>
      <c r="P35" s="123"/>
      <c r="Q35" s="123"/>
      <c r="S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</row>
    <row r="36" spans="1:32" s="61" customFormat="1" ht="12" customHeight="1" x14ac:dyDescent="0.25">
      <c r="A36" s="215"/>
      <c r="B36" s="156"/>
      <c r="C36" s="156"/>
      <c r="D36" s="156"/>
      <c r="E36" s="156"/>
      <c r="F36" s="156"/>
      <c r="G36" s="156"/>
      <c r="H36" s="156"/>
      <c r="I36" s="123"/>
      <c r="J36" s="123"/>
      <c r="K36" s="123"/>
      <c r="L36" s="123"/>
      <c r="M36" s="123"/>
      <c r="N36" s="123"/>
      <c r="O36" s="123"/>
      <c r="P36" s="123"/>
      <c r="Q36" s="123"/>
      <c r="S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</row>
    <row r="37" spans="1:32" s="61" customFormat="1" ht="12" customHeight="1" x14ac:dyDescent="0.25">
      <c r="A37" s="216"/>
      <c r="B37" s="156"/>
      <c r="C37" s="156"/>
      <c r="D37" s="156"/>
      <c r="E37" s="156"/>
      <c r="F37" s="156"/>
      <c r="G37" s="156"/>
      <c r="H37" s="156"/>
      <c r="I37" s="123"/>
      <c r="J37" s="123"/>
      <c r="K37" s="123"/>
      <c r="L37" s="123"/>
      <c r="M37" s="123"/>
      <c r="N37" s="123"/>
      <c r="O37" s="123"/>
      <c r="P37" s="123"/>
      <c r="Q37" s="123"/>
      <c r="S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</row>
    <row r="38" spans="1:32" s="72" customFormat="1" ht="12" customHeight="1" x14ac:dyDescent="0.2">
      <c r="A38" s="71"/>
      <c r="B38" s="157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T38" s="70"/>
    </row>
    <row r="39" spans="1:32" s="74" customFormat="1" ht="12" customHeight="1" x14ac:dyDescent="0.2">
      <c r="A39" s="73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T39" s="70"/>
    </row>
    <row r="40" spans="1:32" s="74" customFormat="1" ht="12" customHeight="1" x14ac:dyDescent="0.2">
      <c r="A40" s="75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T40" s="70"/>
    </row>
    <row r="41" spans="1:32" s="76" customFormat="1" ht="12" customHeight="1" x14ac:dyDescent="0.2">
      <c r="A41" s="44"/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</row>
    <row r="42" spans="1:32" s="77" customFormat="1" ht="30" customHeight="1" x14ac:dyDescent="0.25">
      <c r="A42" s="159"/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</row>
    <row r="43" spans="1:32" s="61" customFormat="1" ht="10.199999999999999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1:32" s="61" customFormat="1" ht="10.199999999999999" x14ac:dyDescent="0.2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</row>
    <row r="45" spans="1:32" s="61" customFormat="1" ht="10.199999999999999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32" s="61" customFormat="1" ht="10.199999999999999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32" s="61" customFormat="1" ht="10.199999999999999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</row>
    <row r="48" spans="1:32" s="61" customFormat="1" ht="10.199999999999999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</row>
    <row r="49" spans="1:17" s="61" customFormat="1" ht="10.199999999999999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</row>
    <row r="50" spans="1:17" s="61" customFormat="1" ht="10.199999999999999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</row>
    <row r="51" spans="1:17" s="61" customFormat="1" ht="10.199999999999999" x14ac:dyDescent="0.25"/>
    <row r="52" spans="1:17" ht="10.199999999999999" x14ac:dyDescent="0.25"/>
    <row r="53" spans="1:17" ht="10.199999999999999" x14ac:dyDescent="0.25"/>
    <row r="54" spans="1:17" ht="10.199999999999999" x14ac:dyDescent="0.25"/>
    <row r="55" spans="1:17" ht="10.199999999999999" x14ac:dyDescent="0.25"/>
    <row r="56" spans="1:17" ht="10.199999999999999" x14ac:dyDescent="0.25"/>
    <row r="57" spans="1:17" ht="10.199999999999999" x14ac:dyDescent="0.25"/>
    <row r="58" spans="1:17" ht="10.199999999999999" x14ac:dyDescent="0.25"/>
  </sheetData>
  <mergeCells count="4">
    <mergeCell ref="A1:H1"/>
    <mergeCell ref="A2:A3"/>
    <mergeCell ref="B2:B3"/>
    <mergeCell ref="C2:H2"/>
  </mergeCells>
  <hyperlinks>
    <hyperlink ref="A1:H1" location="Inhaltsverzeichnis!A28" display="6     Auszubildende am 30.11.2022 nach Fachberufen und schulischer Vorbildung" xr:uid="{DC57F61E-C1D7-4AEF-94F9-151BB65E5C06}"/>
  </hyperlinks>
  <pageMargins left="0.59055118110236227" right="0.59055118110236227" top="0.78740157480314965" bottom="0.59055118110236227" header="0.31496062992125984" footer="0.23622047244094491"/>
  <pageSetup paperSize="9" firstPageNumber="9" pageOrder="overThenDown" orientation="portrait" useFirstPageNumber="1" r:id="rId1"/>
  <headerFooter alignWithMargins="0">
    <oddHeader>&amp;C&amp;"Arial,Standard"&amp;8– &amp;P –</oddHeader>
    <oddFooter>&amp;C&amp;7Amt für Statistik Berlin-Brandenburg  —    SB B II 6 – j / 24  –  Brandenburg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9</vt:i4>
      </vt:variant>
    </vt:vector>
  </HeadingPairs>
  <TitlesOfParts>
    <vt:vector size="23" baseType="lpstr">
      <vt:lpstr>Titel</vt:lpstr>
      <vt:lpstr>Impressum</vt:lpstr>
      <vt:lpstr>Inhaltsverzeichnis</vt:lpstr>
      <vt:lpstr>Tab2</vt:lpstr>
      <vt:lpstr>Tab1</vt:lpstr>
      <vt:lpstr>Tab3</vt:lpstr>
      <vt:lpstr>Tab4</vt:lpstr>
      <vt:lpstr>Tab5</vt:lpstr>
      <vt:lpstr>Tab6</vt:lpstr>
      <vt:lpstr>Tab7</vt:lpstr>
      <vt:lpstr>Tab8</vt:lpstr>
      <vt:lpstr>Tab9</vt:lpstr>
      <vt:lpstr>U4</vt:lpstr>
      <vt:lpstr>Hilfstabelle</vt:lpstr>
      <vt:lpstr>'Tab1'!Druckbereich</vt:lpstr>
      <vt:lpstr>'Tab4'!Druckbereich</vt:lpstr>
      <vt:lpstr>'Tab6'!Druckbereich</vt:lpstr>
      <vt:lpstr>'Tab8'!Druckbereich</vt:lpstr>
      <vt:lpstr>'Tab9'!Druckbereich</vt:lpstr>
      <vt:lpstr>Titel!Druckbereich</vt:lpstr>
      <vt:lpstr>'U4'!Druckbereich</vt:lpstr>
      <vt:lpstr>'Tab5'!Drucktitel</vt:lpstr>
      <vt:lpstr>'Tab7'!Drucktitel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Funk, Matthias</dc:creator>
  <cp:keywords/>
  <cp:lastModifiedBy>Springer, Katrin</cp:lastModifiedBy>
  <cp:lastPrinted>2025-07-01T11:44:28Z</cp:lastPrinted>
  <dcterms:created xsi:type="dcterms:W3CDTF">2015-06-30T10:30:59Z</dcterms:created>
  <dcterms:modified xsi:type="dcterms:W3CDTF">2025-07-04T06:53:53Z</dcterms:modified>
  <cp:category>Statistischer Bericht   SB A IV 4 - j / 21</cp:category>
</cp:coreProperties>
</file>