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STATIST\21131\Stat. Bericht\2025-26\verschickt\"/>
    </mc:Choice>
  </mc:AlternateContent>
  <xr:revisionPtr revIDLastSave="0" documentId="13_ncr:1_{A221C93E-674F-48C2-A69F-3C23613683E0}" xr6:coauthVersionLast="47" xr6:coauthVersionMax="47" xr10:uidLastSave="{00000000-0000-0000-0000-000000000000}"/>
  <bookViews>
    <workbookView xWindow="-28920" yWindow="-120" windowWidth="23280" windowHeight="12480" tabRatio="761" xr2:uid="{00000000-000D-0000-FFFF-FFFF00000000}"/>
  </bookViews>
  <sheets>
    <sheet name="Titel" sheetId="26" r:id="rId1"/>
    <sheet name="Impressum" sheetId="21" r:id="rId2"/>
    <sheet name="Inhaltsverzeichnis" sheetId="28" r:id="rId3"/>
    <sheet name="Tab1" sheetId="29" r:id="rId4"/>
    <sheet name="Tab2" sheetId="30" r:id="rId5"/>
    <sheet name="Tab3" sheetId="41" r:id="rId6"/>
    <sheet name="Tab4" sheetId="32" r:id="rId7"/>
    <sheet name="Tab5" sheetId="33" r:id="rId8"/>
    <sheet name="Tab6" sheetId="34" r:id="rId9"/>
    <sheet name="Tab7" sheetId="35" r:id="rId10"/>
    <sheet name="Tab8" sheetId="36" r:id="rId11"/>
    <sheet name="Tab9" sheetId="40" r:id="rId12"/>
    <sheet name="U4" sheetId="39" r:id="rId13"/>
    <sheet name="Hilfstabelle" sheetId="27" state="hidden" r:id="rId14"/>
  </sheets>
  <definedNames>
    <definedName name="_xlnm._FilterDatabase" localSheetId="3" hidden="1">'Tab1'!#REF!</definedName>
    <definedName name="_xlnm._FilterDatabase" localSheetId="10" hidden="1">'Tab8'!#REF!</definedName>
    <definedName name="_xlnm._FilterDatabase" localSheetId="11" hidden="1">'Tab9'!#REF!</definedName>
    <definedName name="Database" localSheetId="13">#REF!</definedName>
    <definedName name="Database" localSheetId="1">#REF!</definedName>
    <definedName name="Database" localSheetId="5">#REF!</definedName>
    <definedName name="Database" localSheetId="11">#REF!</definedName>
    <definedName name="Database">#REF!</definedName>
    <definedName name="_xlnm.Database" localSheetId="13">#REF!</definedName>
    <definedName name="_xlnm.Database" localSheetId="2">#REF!</definedName>
    <definedName name="_xlnm.Database" localSheetId="5">#REF!</definedName>
    <definedName name="_xlnm.Database" localSheetId="6">#REF!</definedName>
    <definedName name="_xlnm.Database" localSheetId="10">#REF!</definedName>
    <definedName name="_xlnm.Database" localSheetId="11">#REF!</definedName>
    <definedName name="_xlnm.Database" localSheetId="0">#REF!</definedName>
    <definedName name="_xlnm.Database">#REF!</definedName>
    <definedName name="Datenbank2" localSheetId="13">#REF!</definedName>
    <definedName name="Datenbank2" localSheetId="5">#REF!</definedName>
    <definedName name="Datenbank2" localSheetId="11">#REF!</definedName>
    <definedName name="Datenbank2">#REF!</definedName>
    <definedName name="_xlnm.Print_Area" localSheetId="2">Inhaltsverzeichnis!$A$1:$D$38</definedName>
    <definedName name="_xlnm.Print_Area" localSheetId="3">'Tab1'!$A$1:$I$35</definedName>
    <definedName name="_xlnm.Print_Area" localSheetId="5">'Tab3'!$A$1:$K$56</definedName>
    <definedName name="_xlnm.Print_Area" localSheetId="0">Titel!$A$1:$C$29</definedName>
    <definedName name="_xlnm.Print_Area" localSheetId="12">'U4'!$A$1:$G$52</definedName>
    <definedName name="Druckbereich1" localSheetId="13">#REF!</definedName>
    <definedName name="Druckbereich1" localSheetId="1">#REF!</definedName>
    <definedName name="Druckbereich1" localSheetId="5">#REF!</definedName>
    <definedName name="Druckbereich1" localSheetId="11">#REF!</definedName>
    <definedName name="Druckbereich1" localSheetId="12">#REF!</definedName>
    <definedName name="Druckbereich1">#REF!</definedName>
    <definedName name="Druckbereich1.1" localSheetId="13">#REF!</definedName>
    <definedName name="Druckbereich1.1" localSheetId="5">#REF!</definedName>
    <definedName name="Druckbereich1.1" localSheetId="11">#REF!</definedName>
    <definedName name="Druckbereich1.1">#REF!</definedName>
    <definedName name="Druckbereich11" localSheetId="13">#REF!</definedName>
    <definedName name="Druckbereich11" localSheetId="5">#REF!</definedName>
    <definedName name="Druckbereich11" localSheetId="11">#REF!</definedName>
    <definedName name="Druckbereich11">#REF!</definedName>
    <definedName name="Druckbereich4" localSheetId="13">#REF!</definedName>
    <definedName name="Druckbereich4" localSheetId="5">#REF!</definedName>
    <definedName name="Druckbereich4" localSheetId="11">#REF!</definedName>
    <definedName name="Druckbereich4">#REF!</definedName>
    <definedName name="_xlnm.Print_Titles" localSheetId="7">'Tab5'!$1:$4</definedName>
    <definedName name="_xlnm.Print_Titles" localSheetId="9">'Tab7'!$1:$4</definedName>
    <definedName name="HTML_Cnontrol1" localSheetId="13" hidden="1">{"'Prod 00j at (2)'!$A$5:$N$1224"}</definedName>
    <definedName name="HTML_Cnontrol1" localSheetId="1" hidden="1">{"'Prod 00j at (2)'!$A$5:$N$1224"}</definedName>
    <definedName name="HTML_Cnontrol1" localSheetId="2" hidden="1">{"'Prod 00j at (2)'!$A$5:$N$1224"}</definedName>
    <definedName name="HTML_Cnontrol1" localSheetId="5" hidden="1">{"'Prod 00j at (2)'!$A$5:$N$1224"}</definedName>
    <definedName name="HTML_Cnontrol1" localSheetId="11" hidden="1">{"'Prod 00j at (2)'!$A$5:$N$1224"}</definedName>
    <definedName name="HTML_Cnontrol1" localSheetId="0" hidden="1">{"'Prod 00j at (2)'!$A$5:$N$1224"}</definedName>
    <definedName name="HTML_Cnontrol1" localSheetId="12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3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6" hidden="1">{"'Prod 00j at (2)'!$A$5:$N$1224"}</definedName>
    <definedName name="HTML_Control" localSheetId="7" hidden="1">{"'Prod 00j at (2)'!$A$5:$N$1224"}</definedName>
    <definedName name="HTML_Control" localSheetId="8" hidden="1">{"'Prod 00j at (2)'!$A$5:$N$1224"}</definedName>
    <definedName name="HTML_Control" localSheetId="9" hidden="1">{"'Prod 00j at (2)'!$A$5:$N$1224"}</definedName>
    <definedName name="HTML_Control" localSheetId="10" hidden="1">{"'Prod 00j at (2)'!$A$5:$N$1224"}</definedName>
    <definedName name="HTML_Control" localSheetId="11" hidden="1">{"'Prod 00j at (2)'!$A$5:$N$1224"}</definedName>
    <definedName name="HTML_Control" localSheetId="0" hidden="1">{"'Prod 00j at (2)'!$A$5:$N$1224"}</definedName>
    <definedName name="HTML_Control" localSheetId="12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" i="27" l="1"/>
  <c r="L3" i="27"/>
  <c r="V3" i="27"/>
  <c r="U4" i="27" l="1"/>
  <c r="U5" i="27"/>
  <c r="U6" i="27"/>
  <c r="U7" i="27"/>
  <c r="U8" i="27"/>
  <c r="U9" i="27"/>
  <c r="U10" i="27"/>
  <c r="U11" i="27"/>
  <c r="J11" i="27" s="1"/>
  <c r="U12" i="27"/>
  <c r="U13" i="27"/>
  <c r="U14" i="27"/>
  <c r="U15" i="27"/>
  <c r="U16" i="27"/>
  <c r="U17" i="27"/>
  <c r="U18" i="27"/>
  <c r="J18" i="27" s="1"/>
  <c r="U19" i="27"/>
  <c r="U20" i="27"/>
  <c r="U21" i="27"/>
  <c r="U22" i="27"/>
  <c r="U23" i="27"/>
  <c r="U24" i="27"/>
  <c r="U25" i="27"/>
  <c r="U26" i="27"/>
  <c r="U27" i="27"/>
  <c r="U28" i="27"/>
  <c r="U29" i="27"/>
  <c r="U30" i="27"/>
  <c r="U31" i="27"/>
  <c r="U32" i="27"/>
  <c r="J32" i="27" s="1"/>
  <c r="U33" i="27"/>
  <c r="U34" i="27"/>
  <c r="J34" i="27" s="1"/>
  <c r="U35" i="27"/>
  <c r="J35" i="27" s="1"/>
  <c r="U36" i="27"/>
  <c r="U37" i="27"/>
  <c r="U38" i="27"/>
  <c r="U39" i="27"/>
  <c r="U40" i="27"/>
  <c r="U41" i="27"/>
  <c r="U42" i="27"/>
  <c r="U43" i="27"/>
  <c r="U44" i="27"/>
  <c r="U45" i="27"/>
  <c r="U46" i="27"/>
  <c r="U47" i="27"/>
  <c r="U48" i="27"/>
  <c r="U49" i="27"/>
  <c r="U50" i="27"/>
  <c r="U51" i="27"/>
  <c r="U52" i="27"/>
  <c r="U53" i="27"/>
  <c r="U54" i="27"/>
  <c r="U55" i="27"/>
  <c r="U56" i="27"/>
  <c r="U57" i="27"/>
  <c r="U58" i="27"/>
  <c r="J58" i="27" s="1"/>
  <c r="U59" i="27"/>
  <c r="U60" i="27"/>
  <c r="U61" i="27"/>
  <c r="U3" i="27"/>
  <c r="W7" i="27"/>
  <c r="V7" i="27" s="1"/>
  <c r="W10" i="27"/>
  <c r="V10" i="27" s="1"/>
  <c r="W15" i="27"/>
  <c r="V15" i="27" s="1"/>
  <c r="W18" i="27"/>
  <c r="V18" i="27" s="1"/>
  <c r="W23" i="27"/>
  <c r="V23" i="27" s="1"/>
  <c r="W26" i="27"/>
  <c r="V26" i="27" s="1"/>
  <c r="W31" i="27"/>
  <c r="V31" i="27" s="1"/>
  <c r="W34" i="27"/>
  <c r="V34" i="27" s="1"/>
  <c r="W39" i="27"/>
  <c r="V39" i="27" s="1"/>
  <c r="W42" i="27"/>
  <c r="V42" i="27" s="1"/>
  <c r="W47" i="27"/>
  <c r="V47" i="27" s="1"/>
  <c r="W50" i="27"/>
  <c r="V50" i="27" s="1"/>
  <c r="W55" i="27"/>
  <c r="V55" i="27" s="1"/>
  <c r="W58" i="27"/>
  <c r="V58" i="27" s="1"/>
  <c r="K4" i="27"/>
  <c r="K5" i="27"/>
  <c r="J6" i="27"/>
  <c r="K6" i="27"/>
  <c r="K7" i="27"/>
  <c r="K8" i="27"/>
  <c r="K9" i="27"/>
  <c r="K10" i="27"/>
  <c r="K11" i="27"/>
  <c r="K12" i="27"/>
  <c r="K13" i="27"/>
  <c r="K14" i="27"/>
  <c r="K15" i="27"/>
  <c r="K16" i="27"/>
  <c r="K17" i="27"/>
  <c r="K18" i="27"/>
  <c r="K19" i="27"/>
  <c r="K20" i="27"/>
  <c r="K21" i="27"/>
  <c r="K22" i="27"/>
  <c r="K23" i="27"/>
  <c r="K24" i="27"/>
  <c r="K25" i="27"/>
  <c r="K26" i="27"/>
  <c r="K27" i="27"/>
  <c r="K28" i="27"/>
  <c r="K29" i="27"/>
  <c r="K30" i="27"/>
  <c r="K31" i="27"/>
  <c r="K32" i="27"/>
  <c r="K33" i="27"/>
  <c r="K34" i="27"/>
  <c r="K35" i="27"/>
  <c r="K36" i="27"/>
  <c r="K37" i="27"/>
  <c r="J38" i="27"/>
  <c r="K38" i="27"/>
  <c r="K39" i="27"/>
  <c r="J40" i="27"/>
  <c r="L40" i="27" s="1"/>
  <c r="K40" i="27"/>
  <c r="K41" i="27"/>
  <c r="K42" i="27"/>
  <c r="K43" i="27"/>
  <c r="K44" i="27"/>
  <c r="K45" i="27"/>
  <c r="K46" i="27"/>
  <c r="K47" i="27"/>
  <c r="K48" i="27"/>
  <c r="K49" i="27"/>
  <c r="K50" i="27"/>
  <c r="K51" i="27"/>
  <c r="K52" i="27"/>
  <c r="K53" i="27"/>
  <c r="K54" i="27"/>
  <c r="K55" i="27"/>
  <c r="K56" i="27"/>
  <c r="K57" i="27"/>
  <c r="K58" i="27"/>
  <c r="K59" i="27"/>
  <c r="K60" i="27"/>
  <c r="K61" i="27"/>
  <c r="W4" i="27"/>
  <c r="V4" i="27" s="1"/>
  <c r="J5" i="27"/>
  <c r="W5" i="27"/>
  <c r="V5" i="27" s="1"/>
  <c r="W6" i="27"/>
  <c r="V6" i="27" s="1"/>
  <c r="J7" i="27"/>
  <c r="W8" i="27"/>
  <c r="V8" i="27" s="1"/>
  <c r="J9" i="27"/>
  <c r="W9" i="27"/>
  <c r="V9" i="27" s="1"/>
  <c r="W12" i="27"/>
  <c r="V12" i="27" s="1"/>
  <c r="J13" i="27"/>
  <c r="W13" i="27"/>
  <c r="V13" i="27" s="1"/>
  <c r="J14" i="27"/>
  <c r="W14" i="27"/>
  <c r="V14" i="27" s="1"/>
  <c r="J15" i="27"/>
  <c r="W16" i="27"/>
  <c r="V16" i="27" s="1"/>
  <c r="J17" i="27"/>
  <c r="V17" i="27"/>
  <c r="W17" i="27"/>
  <c r="W20" i="27"/>
  <c r="V20" i="27" s="1"/>
  <c r="J21" i="27"/>
  <c r="W21" i="27"/>
  <c r="V21" i="27" s="1"/>
  <c r="J22" i="27"/>
  <c r="W22" i="27"/>
  <c r="V22" i="27" s="1"/>
  <c r="J23" i="27"/>
  <c r="J24" i="27"/>
  <c r="L24" i="27" s="1"/>
  <c r="W24" i="27"/>
  <c r="V24" i="27" s="1"/>
  <c r="J25" i="27"/>
  <c r="W25" i="27"/>
  <c r="V25" i="27" s="1"/>
  <c r="W28" i="27"/>
  <c r="V28" i="27" s="1"/>
  <c r="J29" i="27"/>
  <c r="W29" i="27"/>
  <c r="V29" i="27" s="1"/>
  <c r="J30" i="27"/>
  <c r="W30" i="27"/>
  <c r="V30" i="27" s="1"/>
  <c r="J31" i="27"/>
  <c r="W32" i="27"/>
  <c r="V32" i="27" s="1"/>
  <c r="J33" i="27"/>
  <c r="W33" i="27"/>
  <c r="V33" i="27" s="1"/>
  <c r="W36" i="27"/>
  <c r="V36" i="27" s="1"/>
  <c r="J37" i="27"/>
  <c r="W37" i="27"/>
  <c r="V37" i="27" s="1"/>
  <c r="W38" i="27"/>
  <c r="V38" i="27" s="1"/>
  <c r="J39" i="27"/>
  <c r="W40" i="27"/>
  <c r="V40" i="27" s="1"/>
  <c r="J41" i="27"/>
  <c r="W41" i="27"/>
  <c r="V41" i="27" s="1"/>
  <c r="W44" i="27"/>
  <c r="V44" i="27" s="1"/>
  <c r="J45" i="27"/>
  <c r="W45" i="27"/>
  <c r="V45" i="27" s="1"/>
  <c r="J46" i="27"/>
  <c r="W46" i="27"/>
  <c r="V46" i="27" s="1"/>
  <c r="J47" i="27"/>
  <c r="W48" i="27"/>
  <c r="V48" i="27" s="1"/>
  <c r="J49" i="27"/>
  <c r="W49" i="27"/>
  <c r="V49" i="27" s="1"/>
  <c r="W51" i="27"/>
  <c r="V51" i="27" s="1"/>
  <c r="W52" i="27"/>
  <c r="V52" i="27" s="1"/>
  <c r="J53" i="27"/>
  <c r="W53" i="27"/>
  <c r="V53" i="27" s="1"/>
  <c r="J54" i="27"/>
  <c r="W54" i="27"/>
  <c r="V54" i="27" s="1"/>
  <c r="J55" i="27"/>
  <c r="J56" i="27"/>
  <c r="L56" i="27" s="1"/>
  <c r="W56" i="27"/>
  <c r="V56" i="27" s="1"/>
  <c r="J57" i="27"/>
  <c r="W57" i="27"/>
  <c r="V57" i="27" s="1"/>
  <c r="W59" i="27"/>
  <c r="V59" i="27" s="1"/>
  <c r="W60" i="27"/>
  <c r="V60" i="27" s="1"/>
  <c r="J61" i="27"/>
  <c r="W61" i="27"/>
  <c r="V61" i="27" s="1"/>
  <c r="O6" i="27" l="1"/>
  <c r="N6" i="27" s="1"/>
  <c r="L32" i="27"/>
  <c r="J4" i="27"/>
  <c r="J48" i="27"/>
  <c r="L48" i="27" s="1"/>
  <c r="J42" i="27"/>
  <c r="J8" i="27"/>
  <c r="L8" i="27" s="1"/>
  <c r="J27" i="27"/>
  <c r="L27" i="27" s="1"/>
  <c r="M27" i="27" s="1"/>
  <c r="J44" i="27"/>
  <c r="L44" i="27" s="1"/>
  <c r="J60" i="27"/>
  <c r="L60" i="27" s="1"/>
  <c r="J26" i="27"/>
  <c r="L26" i="27" s="1"/>
  <c r="J43" i="27"/>
  <c r="J20" i="27"/>
  <c r="L20" i="27" s="1"/>
  <c r="M20" i="27" s="1"/>
  <c r="J52" i="27"/>
  <c r="L52" i="27" s="1"/>
  <c r="J51" i="27"/>
  <c r="L51" i="27" s="1"/>
  <c r="M51" i="27" s="1"/>
  <c r="J12" i="27"/>
  <c r="L12" i="27" s="1"/>
  <c r="M12" i="27" s="1"/>
  <c r="J19" i="27"/>
  <c r="L19" i="27" s="1"/>
  <c r="M19" i="27" s="1"/>
  <c r="J28" i="27"/>
  <c r="L28" i="27" s="1"/>
  <c r="J59" i="27"/>
  <c r="O59" i="27" s="1"/>
  <c r="N59" i="27" s="1"/>
  <c r="J50" i="27"/>
  <c r="J36" i="27"/>
  <c r="L36" i="27" s="1"/>
  <c r="J16" i="27"/>
  <c r="L16" i="27" s="1"/>
  <c r="J10" i="27"/>
  <c r="O30" i="27"/>
  <c r="N30" i="27" s="1"/>
  <c r="L30" i="27"/>
  <c r="M30" i="27" s="1"/>
  <c r="O38" i="27"/>
  <c r="N38" i="27" s="1"/>
  <c r="L4" i="27"/>
  <c r="L49" i="27"/>
  <c r="M49" i="27" s="1"/>
  <c r="L11" i="27"/>
  <c r="M11" i="27" s="1"/>
  <c r="O11" i="27"/>
  <c r="N11" i="27" s="1"/>
  <c r="L29" i="27"/>
  <c r="M29" i="27" s="1"/>
  <c r="O18" i="27"/>
  <c r="N18" i="27" s="1"/>
  <c r="L18" i="27"/>
  <c r="M18" i="27" s="1"/>
  <c r="O14" i="27"/>
  <c r="N14" i="27" s="1"/>
  <c r="L14" i="27"/>
  <c r="M14" i="27" s="1"/>
  <c r="L9" i="27"/>
  <c r="M9" i="27" s="1"/>
  <c r="L57" i="27"/>
  <c r="M57" i="27" s="1"/>
  <c r="L15" i="27"/>
  <c r="M15" i="27" s="1"/>
  <c r="O15" i="27"/>
  <c r="N15" i="27" s="1"/>
  <c r="O27" i="27"/>
  <c r="N27" i="27" s="1"/>
  <c r="L5" i="27"/>
  <c r="M5" i="27" s="1"/>
  <c r="O55" i="27"/>
  <c r="N55" i="27" s="1"/>
  <c r="L55" i="27"/>
  <c r="M55" i="27" s="1"/>
  <c r="L47" i="27"/>
  <c r="M47" i="27" s="1"/>
  <c r="O47" i="27"/>
  <c r="N47" i="27" s="1"/>
  <c r="O42" i="27"/>
  <c r="N42" i="27" s="1"/>
  <c r="L42" i="27"/>
  <c r="M42" i="27" s="1"/>
  <c r="L33" i="27"/>
  <c r="M33" i="27" s="1"/>
  <c r="L23" i="27"/>
  <c r="M23" i="27" s="1"/>
  <c r="O23" i="27"/>
  <c r="N23" i="27" s="1"/>
  <c r="O34" i="27"/>
  <c r="N34" i="27" s="1"/>
  <c r="L34" i="27"/>
  <c r="M34" i="27" s="1"/>
  <c r="L43" i="27"/>
  <c r="M43" i="27" s="1"/>
  <c r="O43" i="27"/>
  <c r="N43" i="27" s="1"/>
  <c r="O51" i="27"/>
  <c r="N51" i="27" s="1"/>
  <c r="L53" i="27"/>
  <c r="M53" i="27" s="1"/>
  <c r="L39" i="27"/>
  <c r="M39" i="27" s="1"/>
  <c r="O39" i="27"/>
  <c r="N39" i="27" s="1"/>
  <c r="L41" i="27"/>
  <c r="M41" i="27" s="1"/>
  <c r="L17" i="27"/>
  <c r="M17" i="27" s="1"/>
  <c r="L7" i="27"/>
  <c r="M7" i="27" s="1"/>
  <c r="O7" i="27"/>
  <c r="N7" i="27" s="1"/>
  <c r="L61" i="27"/>
  <c r="M61" i="27" s="1"/>
  <c r="L25" i="27"/>
  <c r="M25" i="27" s="1"/>
  <c r="O22" i="27"/>
  <c r="N22" i="27" s="1"/>
  <c r="L22" i="27"/>
  <c r="M22" i="27"/>
  <c r="O58" i="27"/>
  <c r="N58" i="27" s="1"/>
  <c r="L58" i="27"/>
  <c r="M58" i="27" s="1"/>
  <c r="O54" i="27"/>
  <c r="N54" i="27" s="1"/>
  <c r="L54" i="27"/>
  <c r="M54" i="27" s="1"/>
  <c r="O50" i="27"/>
  <c r="N50" i="27" s="1"/>
  <c r="L50" i="27"/>
  <c r="M50" i="27" s="1"/>
  <c r="O46" i="27"/>
  <c r="N46" i="27" s="1"/>
  <c r="L46" i="27"/>
  <c r="M46" i="27" s="1"/>
  <c r="L31" i="27"/>
  <c r="M31" i="27" s="1"/>
  <c r="O31" i="27"/>
  <c r="N31" i="27" s="1"/>
  <c r="L45" i="27"/>
  <c r="M45" i="27" s="1"/>
  <c r="L35" i="27"/>
  <c r="M35" i="27" s="1"/>
  <c r="O35" i="27"/>
  <c r="N35" i="27" s="1"/>
  <c r="L13" i="27"/>
  <c r="M13" i="27" s="1"/>
  <c r="L37" i="27"/>
  <c r="M37" i="27" s="1"/>
  <c r="L21" i="27"/>
  <c r="M21" i="27" s="1"/>
  <c r="O10" i="27"/>
  <c r="N10" i="27" s="1"/>
  <c r="L10" i="27"/>
  <c r="M10" i="27" s="1"/>
  <c r="W43" i="27"/>
  <c r="V43" i="27" s="1"/>
  <c r="W35" i="27"/>
  <c r="V35" i="27" s="1"/>
  <c r="W27" i="27"/>
  <c r="V27" i="27" s="1"/>
  <c r="W19" i="27"/>
  <c r="V19" i="27" s="1"/>
  <c r="W11" i="27"/>
  <c r="V11" i="27" s="1"/>
  <c r="L38" i="27"/>
  <c r="M38" i="27" s="1"/>
  <c r="L6" i="27"/>
  <c r="M6" i="27" s="1"/>
  <c r="O56" i="27"/>
  <c r="N56" i="27" s="1"/>
  <c r="O52" i="27"/>
  <c r="N52" i="27" s="1"/>
  <c r="O40" i="27"/>
  <c r="N40" i="27" s="1"/>
  <c r="O36" i="27"/>
  <c r="N36" i="27" s="1"/>
  <c r="O32" i="27"/>
  <c r="N32" i="27" s="1"/>
  <c r="O24" i="27"/>
  <c r="N24" i="27" s="1"/>
  <c r="O20" i="27"/>
  <c r="N20" i="27" s="1"/>
  <c r="O16" i="27"/>
  <c r="N16" i="27" s="1"/>
  <c r="O12" i="27"/>
  <c r="N12" i="27" s="1"/>
  <c r="O4" i="27"/>
  <c r="N4" i="27" s="1"/>
  <c r="O61" i="27"/>
  <c r="N61" i="27" s="1"/>
  <c r="O57" i="27"/>
  <c r="N57" i="27" s="1"/>
  <c r="M56" i="27"/>
  <c r="O53" i="27"/>
  <c r="N53" i="27" s="1"/>
  <c r="M52" i="27"/>
  <c r="O49" i="27"/>
  <c r="N49" i="27" s="1"/>
  <c r="M48" i="27"/>
  <c r="O45" i="27"/>
  <c r="N45" i="27" s="1"/>
  <c r="O41" i="27"/>
  <c r="N41" i="27" s="1"/>
  <c r="M40" i="27"/>
  <c r="O37" i="27"/>
  <c r="N37" i="27" s="1"/>
  <c r="M36" i="27"/>
  <c r="O33" i="27"/>
  <c r="N33" i="27" s="1"/>
  <c r="M32" i="27"/>
  <c r="O29" i="27"/>
  <c r="N29" i="27" s="1"/>
  <c r="M28" i="27"/>
  <c r="O25" i="27"/>
  <c r="N25" i="27" s="1"/>
  <c r="M24" i="27"/>
  <c r="O21" i="27"/>
  <c r="N21" i="27" s="1"/>
  <c r="O17" i="27"/>
  <c r="N17" i="27" s="1"/>
  <c r="M16" i="27"/>
  <c r="O13" i="27"/>
  <c r="N13" i="27" s="1"/>
  <c r="O9" i="27"/>
  <c r="N9" i="27" s="1"/>
  <c r="M8" i="27"/>
  <c r="O5" i="27"/>
  <c r="N5" i="27" s="1"/>
  <c r="M4" i="27"/>
  <c r="D46" i="27"/>
  <c r="E46" i="27"/>
  <c r="O8" i="27" l="1"/>
  <c r="N8" i="27" s="1"/>
  <c r="O44" i="27"/>
  <c r="N44" i="27" s="1"/>
  <c r="O26" i="27"/>
  <c r="N26" i="27" s="1"/>
  <c r="O19" i="27"/>
  <c r="N19" i="27" s="1"/>
  <c r="L59" i="27"/>
  <c r="M59" i="27" s="1"/>
  <c r="O60" i="27"/>
  <c r="N60" i="27" s="1"/>
  <c r="M60" i="27"/>
  <c r="O28" i="27"/>
  <c r="N28" i="27" s="1"/>
  <c r="O48" i="27"/>
  <c r="N48" i="27" s="1"/>
  <c r="M44" i="27"/>
  <c r="M26" i="27"/>
  <c r="E45" i="27" l="1"/>
  <c r="D45" i="27"/>
  <c r="E44" i="27"/>
  <c r="D44" i="27"/>
  <c r="F45" i="27" l="1"/>
  <c r="G45" i="27"/>
  <c r="K3" i="27"/>
  <c r="J3" i="27" l="1"/>
  <c r="W3" i="27"/>
  <c r="O3" i="27" l="1"/>
  <c r="N3" i="27" s="1"/>
  <c r="K65" i="27"/>
  <c r="J65" i="27"/>
  <c r="E43" i="27"/>
  <c r="D43" i="27"/>
  <c r="E42" i="27"/>
  <c r="D42" i="27"/>
  <c r="E41" i="27"/>
  <c r="D41" i="27"/>
  <c r="E40" i="27"/>
  <c r="D40" i="27"/>
  <c r="E39" i="27"/>
  <c r="D39" i="27"/>
  <c r="E38" i="27"/>
  <c r="D38" i="27"/>
  <c r="E37" i="27"/>
  <c r="D37" i="27"/>
  <c r="E36" i="27"/>
  <c r="D36" i="27"/>
  <c r="E35" i="27"/>
  <c r="D35" i="27"/>
  <c r="E34" i="27"/>
  <c r="D34" i="27"/>
  <c r="E33" i="27"/>
  <c r="D33" i="27"/>
  <c r="E32" i="27"/>
  <c r="D32" i="27"/>
  <c r="E31" i="27"/>
  <c r="D31" i="27"/>
  <c r="E30" i="27"/>
  <c r="D30" i="27"/>
  <c r="E29" i="27"/>
  <c r="D29" i="27"/>
  <c r="E28" i="27"/>
  <c r="D28" i="27"/>
  <c r="E27" i="27"/>
  <c r="D27" i="27"/>
  <c r="E26" i="27"/>
  <c r="D26" i="27"/>
  <c r="B17" i="27"/>
  <c r="B16" i="27"/>
  <c r="B15" i="27"/>
  <c r="B14" i="27"/>
  <c r="B13" i="27"/>
  <c r="B12" i="27"/>
  <c r="B11" i="27"/>
  <c r="B10" i="27"/>
  <c r="B9" i="27"/>
  <c r="B8" i="27"/>
  <c r="B7" i="27"/>
  <c r="B6" i="2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Springer, Katrin</author>
  </authors>
  <commentList>
    <comment ref="J2" authorId="0" shapeId="0" xr:uid="{19900FA3-995C-4D41-AF16-4E2D6E8830E8}">
      <text>
        <r>
          <rPr>
            <b/>
            <sz val="9"/>
            <color indexed="81"/>
            <rFont val="Segoe UI"/>
            <family val="2"/>
          </rPr>
          <t>Springer, Katrin:</t>
        </r>
        <r>
          <rPr>
            <sz val="9"/>
            <color indexed="81"/>
            <rFont val="Segoe UI"/>
            <family val="2"/>
          </rPr>
          <t xml:space="preserve">
i-w hier hin kopieren
--&gt; weiblich - Insgesamt</t>
        </r>
      </text>
    </comment>
  </commentList>
</comments>
</file>

<file path=xl/sharedStrings.xml><?xml version="1.0" encoding="utf-8"?>
<sst xmlns="http://schemas.openxmlformats.org/spreadsheetml/2006/main" count="620" uniqueCount="320">
  <si>
    <t>darunter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</si>
  <si>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</si>
  <si>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</si>
  <si>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</si>
  <si>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</si>
  <si>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</si>
  <si>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</si>
  <si>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</si>
  <si>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</si>
  <si>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</si>
  <si>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</si>
  <si>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</si>
  <si>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</si>
  <si>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</si>
  <si>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</si>
  <si>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</si>
  <si>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</si>
  <si>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</si>
  <si>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</si>
  <si>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</si>
  <si>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</si>
  <si>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</si>
  <si>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</si>
  <si>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</si>
  <si>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</si>
  <si>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</si>
  <si>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</si>
  <si>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</si>
  <si>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</si>
  <si>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</si>
  <si>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</si>
  <si>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Erscheinungsfolge: jährlich</t>
  </si>
  <si>
    <t>Inhaltsverzeichnis</t>
  </si>
  <si>
    <t>Seite</t>
  </si>
  <si>
    <t>Metadaten zu dieser Statistik</t>
  </si>
  <si>
    <t>(externer Link)</t>
  </si>
  <si>
    <t>Tabellen</t>
  </si>
  <si>
    <t>14480 Potsdam</t>
  </si>
  <si>
    <t>_____</t>
  </si>
  <si>
    <t>Afrika</t>
  </si>
  <si>
    <t>Amerika</t>
  </si>
  <si>
    <t>Asien</t>
  </si>
  <si>
    <t>Europa</t>
  </si>
  <si>
    <t>Polen</t>
  </si>
  <si>
    <t>Ukraine</t>
  </si>
  <si>
    <t>Russische Föderation</t>
  </si>
  <si>
    <t>Marokko</t>
  </si>
  <si>
    <t>Kamerun</t>
  </si>
  <si>
    <t>Kenia</t>
  </si>
  <si>
    <t>Afghanistan</t>
  </si>
  <si>
    <t>Vietnam</t>
  </si>
  <si>
    <t>Australien/Ozeanien</t>
  </si>
  <si>
    <t>insgesamt</t>
  </si>
  <si>
    <t>männlich</t>
  </si>
  <si>
    <t>weiblich</t>
  </si>
  <si>
    <t>Insgesamt</t>
  </si>
  <si>
    <t>Grafiken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</si>
  <si>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</si>
  <si>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</si>
  <si>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</si>
  <si>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</si>
  <si>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</si>
  <si>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</si>
  <si>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</si>
  <si>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t>Schulen
Klassen
Auszubildende
Absolventinnen und Absolventen
Abgängerinnen und Abgänger 
Lehrkräfte</t>
  </si>
  <si>
    <t>Tab9:</t>
  </si>
  <si>
    <t>Titelblatt:</t>
  </si>
  <si>
    <t>Alter</t>
  </si>
  <si>
    <t>männl</t>
  </si>
  <si>
    <t>weibl</t>
  </si>
  <si>
    <t>Ü-männl</t>
  </si>
  <si>
    <t>R-männl</t>
  </si>
  <si>
    <t>R-weibl</t>
  </si>
  <si>
    <t>Ü-weibl</t>
  </si>
  <si>
    <t>m</t>
  </si>
  <si>
    <t>w</t>
  </si>
  <si>
    <t>i</t>
  </si>
  <si>
    <t>i-w</t>
  </si>
  <si>
    <t>Überschrift Diagramm</t>
  </si>
  <si>
    <t>22</t>
  </si>
  <si>
    <t>23</t>
  </si>
  <si>
    <t>Schuljahr</t>
  </si>
  <si>
    <t>24</t>
  </si>
  <si>
    <t>2011/12</t>
  </si>
  <si>
    <t>25</t>
  </si>
  <si>
    <t>2012/13</t>
  </si>
  <si>
    <t>26</t>
  </si>
  <si>
    <t>2013/14</t>
  </si>
  <si>
    <t>27</t>
  </si>
  <si>
    <t>2014/15</t>
  </si>
  <si>
    <t>28</t>
  </si>
  <si>
    <t>2015/16</t>
  </si>
  <si>
    <t>29</t>
  </si>
  <si>
    <t>2016/17</t>
  </si>
  <si>
    <t>30</t>
  </si>
  <si>
    <t>2017/18</t>
  </si>
  <si>
    <t>31</t>
  </si>
  <si>
    <t>2018/19</t>
  </si>
  <si>
    <t>32</t>
  </si>
  <si>
    <t>2019/20</t>
  </si>
  <si>
    <t>33</t>
  </si>
  <si>
    <t>2020/21</t>
  </si>
  <si>
    <t>34</t>
  </si>
  <si>
    <t>2021/22</t>
  </si>
  <si>
    <t>35</t>
  </si>
  <si>
    <t>2022/23</t>
  </si>
  <si>
    <t>36</t>
  </si>
  <si>
    <t>37</t>
  </si>
  <si>
    <t>38</t>
  </si>
  <si>
    <t>39</t>
  </si>
  <si>
    <t>berechnete Werte in Grafik anpassen</t>
  </si>
  <si>
    <t>40</t>
  </si>
  <si>
    <t>41</t>
  </si>
  <si>
    <t>Pflegeberufe</t>
  </si>
  <si>
    <t>Medizinisch-technische/therapeutische und sonstige Berufe</t>
  </si>
  <si>
    <t>42</t>
  </si>
  <si>
    <t>2005/06</t>
  </si>
  <si>
    <t>43</t>
  </si>
  <si>
    <t>2006/07</t>
  </si>
  <si>
    <t>44</t>
  </si>
  <si>
    <t>2007/08</t>
  </si>
  <si>
    <t>45</t>
  </si>
  <si>
    <t>2008/09</t>
  </si>
  <si>
    <t>46</t>
  </si>
  <si>
    <t>2009/10</t>
  </si>
  <si>
    <t>47</t>
  </si>
  <si>
    <t>2010/11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</si>
  <si>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</si>
  <si>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</si>
  <si>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</si>
  <si>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</si>
  <si>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</si>
  <si>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</si>
  <si>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</si>
  <si>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</si>
  <si>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</si>
  <si>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</si>
  <si>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</si>
  <si>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</si>
  <si>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</si>
  <si>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</si>
  <si>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</si>
  <si>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</si>
  <si>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</si>
  <si>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</si>
  <si>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</si>
  <si>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</si>
  <si>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</si>
  <si>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</si>
  <si>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</si>
  <si>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</si>
  <si>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</si>
  <si>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</si>
  <si>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</si>
  <si>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</si>
  <si>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77</t>
  </si>
  <si>
    <t>78</t>
  </si>
  <si>
    <t>79</t>
  </si>
  <si>
    <t>80</t>
  </si>
  <si>
    <t xml:space="preserve">Ausgewählte Daten der Ausbildungsstätten des Gesundheitswesens in den </t>
  </si>
  <si>
    <t xml:space="preserve">Auszubildende und Absolventinnen und Absolventen/Abgängerinnen und Abgänger  der </t>
  </si>
  <si>
    <t>3 ab 2015/16 einschließlich Absolventinnen und Absolventen, die ihre externe/Nichtschülerprüfung erfolgreich beendet haben</t>
  </si>
  <si>
    <t>2 ohne Altenpflegeausbildung im 2. und 3. Ausbildungsjahr</t>
  </si>
  <si>
    <t>1 ab 2012 separate Erfassung der berufsbegleitenden Ausbildung, Schuljahr 2019/20 und 2022/23 4. und 5. Ausbildungsjahr</t>
  </si>
  <si>
    <t>2015/16³</t>
  </si>
  <si>
    <t>2006/07²</t>
  </si>
  <si>
    <t>2004/05</t>
  </si>
  <si>
    <t>2003/04</t>
  </si>
  <si>
    <t>2002/03</t>
  </si>
  <si>
    <t>2001/02</t>
  </si>
  <si>
    <t>2000/01</t>
  </si>
  <si>
    <t>darunter mit 
Abschluss-
zeugnis</t>
  </si>
  <si>
    <t>4.¹</t>
  </si>
  <si>
    <t>3.</t>
  </si>
  <si>
    <t>2.</t>
  </si>
  <si>
    <t>1.</t>
  </si>
  <si>
    <t xml:space="preserve">Absolventinnen und Absolventen/
Abgängerinnen und Abgänger
(01.12. des Vorjahres
bis 30.11. des Berichtsjahres) </t>
  </si>
  <si>
    <t>Von den Auszubildenden insgesamt
sind im ... Ausbildungsjahr</t>
  </si>
  <si>
    <t>Auszubildende
am 30.11.</t>
  </si>
  <si>
    <t>Aus-
bildungs-
jahr</t>
  </si>
  <si>
    <t>darunter weiblich</t>
  </si>
  <si>
    <t>Lehrkräfte</t>
  </si>
  <si>
    <t>Absolventen/Abgängerinnen</t>
  </si>
  <si>
    <t>ausländische Absolventinnen und</t>
  </si>
  <si>
    <t>30.11. des Berichtsjahres)</t>
  </si>
  <si>
    <t xml:space="preserve">(01.12. des Vorjahres bis </t>
  </si>
  <si>
    <t>Absolventinnen und Absolventen/</t>
  </si>
  <si>
    <t>ausländische Auszubildende</t>
  </si>
  <si>
    <t>im 1. Ausbildungsjahr</t>
  </si>
  <si>
    <t>Auszubildende</t>
  </si>
  <si>
    <t>Klassen</t>
  </si>
  <si>
    <t>übrige Berufe</t>
  </si>
  <si>
    <t xml:space="preserve">insgesamt </t>
  </si>
  <si>
    <t xml:space="preserve">In den Ausbildungsjahren </t>
  </si>
  <si>
    <t>Merkmal</t>
  </si>
  <si>
    <t>Physiotherapeut/in</t>
  </si>
  <si>
    <t>Assistent/in</t>
  </si>
  <si>
    <t xml:space="preserve">Pharmazeutisch-technische/r </t>
  </si>
  <si>
    <t>Operationstechnische/r</t>
  </si>
  <si>
    <t>Notfallsanitäter/in</t>
  </si>
  <si>
    <t>Radiologieassistent/in</t>
  </si>
  <si>
    <t>Medizinisch-technische/r</t>
  </si>
  <si>
    <t>Laboratoriumsassistent/in</t>
  </si>
  <si>
    <t>Bademeister/in</t>
  </si>
  <si>
    <t>Masseur/in und medizinische/r</t>
  </si>
  <si>
    <t>Logopäde/Logopädin</t>
  </si>
  <si>
    <t>Ergotherapeut/in</t>
  </si>
  <si>
    <t xml:space="preserve">Anästhesietechnische/r </t>
  </si>
  <si>
    <t>und sonstige Berufe</t>
  </si>
  <si>
    <t>therapeutische</t>
  </si>
  <si>
    <t>Medizinisch-technische/</t>
  </si>
  <si>
    <t>Pflegefachmann/-frau</t>
  </si>
  <si>
    <t>Hebamme/Entbindungspfleger</t>
  </si>
  <si>
    <t>Gesundheits- und</t>
  </si>
  <si>
    <t>Krankenpflegehelfer/in</t>
  </si>
  <si>
    <t>Kinderkrankenpfleger/in</t>
  </si>
  <si>
    <t>Altenpfleger/in</t>
  </si>
  <si>
    <t>Altenpflegehelfer/in</t>
  </si>
  <si>
    <t>Fachberuf</t>
  </si>
  <si>
    <t>zu-
sammen</t>
  </si>
  <si>
    <t>Darunter Umschüler</t>
  </si>
  <si>
    <t>Von den Auszubildenden
sind im … Ausbildungsjahr</t>
  </si>
  <si>
    <t>Schulische
Einrichtungen</t>
  </si>
  <si>
    <t>31 
und 
älter</t>
  </si>
  <si>
    <t>17 
und 
jünger</t>
  </si>
  <si>
    <t>Ins-
gesamt</t>
  </si>
  <si>
    <t>Fachhoch-
schulreife</t>
  </si>
  <si>
    <t>Mittlerer
Schul-
abschluss¹</t>
  </si>
  <si>
    <t>ohne ersten Schul-abschluss</t>
  </si>
  <si>
    <t>Schulische Vorbildung</t>
  </si>
  <si>
    <t>zusammen</t>
  </si>
  <si>
    <t>Davon</t>
  </si>
  <si>
    <t xml:space="preserve">Insgesamt </t>
  </si>
  <si>
    <t>Staatenlos/Ungeklärte Staatsangehörigkeit/Ohne Angabe</t>
  </si>
  <si>
    <t>über 65 Jahre</t>
  </si>
  <si>
    <t>60 bis 65 Jahre</t>
  </si>
  <si>
    <t>55 bis 60 Jahre</t>
  </si>
  <si>
    <t>50 bis 55 Jahre</t>
  </si>
  <si>
    <t>45 bis 50 Jahre</t>
  </si>
  <si>
    <t>40 bis 45 Jahre</t>
  </si>
  <si>
    <t>35 bis 40 Jahre</t>
  </si>
  <si>
    <t>30 bis 35 Jahre</t>
  </si>
  <si>
    <t>25 bis 30 Jahre</t>
  </si>
  <si>
    <t>unter 25 Jahre</t>
  </si>
  <si>
    <t>teilzeitbeschäftigt</t>
  </si>
  <si>
    <t>vollzeitbeschäftigt</t>
  </si>
  <si>
    <t>Nebenberufliche Lehrkräfte</t>
  </si>
  <si>
    <t>Hauptberufliche Lehrkräfte</t>
  </si>
  <si>
    <t>Lehrkräfte insgesamt</t>
  </si>
  <si>
    <t>Altersgruppe</t>
  </si>
  <si>
    <t>nach Fachberufen und Ausbildungsjahren …...............................................................................................................</t>
  </si>
  <si>
    <t>Schulen¹</t>
  </si>
  <si>
    <t>B II 6 – j / 25</t>
  </si>
  <si>
    <r>
      <t xml:space="preserve">Ausbildungsstätten für Fachberufe 
des Gesundheitswesens
im </t>
    </r>
    <r>
      <rPr>
        <b/>
        <sz val="16"/>
        <rFont val="Source Sans Pro"/>
        <family val="2"/>
      </rPr>
      <t xml:space="preserve">Land Brandenburg
Schuljahr 2025/26 </t>
    </r>
  </si>
  <si>
    <t>2023/24</t>
  </si>
  <si>
    <t>2024/25</t>
  </si>
  <si>
    <t>1   Auszubildende und Absolventinnen und Absolventen/Abgängerinnen und Abgänger  der 
      Ausbildungsstätten des Gesundheitswesens in den Ausbildungsjahren 2000/01 bis 2025/26</t>
  </si>
  <si>
    <t xml:space="preserve"> Ausbildungsstätten des Gesundheitswesens in den Ausbildungsjahren 2000/01 bis 2025/26….............................</t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</si>
  <si>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color rgb="FF383C48"/>
        <rFont val="Source Sans Pro"/>
        <family val="2"/>
      </rPr>
      <t>Juli 2026</t>
    </r>
  </si>
  <si>
    <r>
      <t xml:space="preserve">Potsdam, </t>
    </r>
    <r>
      <rPr>
        <b/>
        <sz val="8"/>
        <rFont val="Source Sans Pro"/>
        <family val="2"/>
      </rPr>
      <t>2026</t>
    </r>
  </si>
  <si>
    <t>2025/26</t>
  </si>
  <si>
    <t xml:space="preserve"> Ausbildungsjahren 2024/25 und 2025/26…..................................................................................................................</t>
  </si>
  <si>
    <t>1  Auszubildende nach Berufsgruppen in den Ausbildungsjahren 2016/17 bis 2025/26</t>
  </si>
  <si>
    <t>Gesundheits- und Krankenpflegehelfer/in</t>
  </si>
  <si>
    <t>Gesundheits- und Krankenpfleger/in</t>
  </si>
  <si>
    <t>Medizinisch-technische/therapeutische</t>
  </si>
  <si>
    <t>Anästhesietechnische/r Assistent/in</t>
  </si>
  <si>
    <t>Medizinische/r Technologin/e</t>
  </si>
  <si>
    <t>Laboratoriumsanalytik</t>
  </si>
  <si>
    <t>Radiologie</t>
  </si>
  <si>
    <t>Operationstechnische/r Assistent/in</t>
  </si>
  <si>
    <t>3    Auszubildende in den Ausbildungsjahren 2016/17 bis 2025/26 nach Fachberufen</t>
  </si>
  <si>
    <t>Auszubildende nach Berufsgruppen in den Ausbildungsjahren 2016/17 bis 2025/26…............................................</t>
  </si>
  <si>
    <t>2    Ausgewählte Daten der Ausbildungsstätten des Gesundheitswesens in den 
      Ausbildungsjahren 2024/25 und 2025/26</t>
  </si>
  <si>
    <t xml:space="preserve">4     Schulische Einrichtungen, Klassen, Auszubildende am 30.11.2025 nach Fachberufen und Ausbildungsjahren </t>
  </si>
  <si>
    <t>Medizinisch-technische/therapeu-</t>
  </si>
  <si>
    <t>tische und sonstige Berufe</t>
  </si>
  <si>
    <t>1 Alter am 31.12.2025</t>
  </si>
  <si>
    <t>Auszubildende am 30.11.2025 nach Fachberufen und Alter…....................................................................................</t>
  </si>
  <si>
    <t>Medizinische/r Technologin/e Radiologie</t>
  </si>
  <si>
    <t>Pharmazeutisch-technische/r Assistent/in</t>
  </si>
  <si>
    <t>erweiterte Berufsbil-
dungsreife¹</t>
  </si>
  <si>
    <t>6     Auszubildende am 30.11.2025 nach Fachberufen und schulischer Vorbildung</t>
  </si>
  <si>
    <t>Auszubildende am 30.11.2025 nach Fachberufen und schulischer Vorbildung…......................................................</t>
  </si>
  <si>
    <t>Davon haben die Ausbildung</t>
  </si>
  <si>
    <t>vollständig durchlaufen</t>
  </si>
  <si>
    <t>vor Beendigung abgebrochen</t>
  </si>
  <si>
    <t>mit Erfolg</t>
  </si>
  <si>
    <t>ohne Erfolg</t>
  </si>
  <si>
    <t>dar.
weiblich</t>
  </si>
  <si>
    <t>Fachberuf /
rechtlicher Status der Schule</t>
  </si>
  <si>
    <t>Absolvent/innen,
Abgänger/innen und
Abbrecher/innen</t>
  </si>
  <si>
    <t>Kosovo</t>
  </si>
  <si>
    <t>Indien</t>
  </si>
  <si>
    <t>Iran, Islamische Republik</t>
  </si>
  <si>
    <t>Syrien, Arabische Republik</t>
  </si>
  <si>
    <t>Ausländische Auszubildende am 30.11.2025 nach ausgewählten Staatsangehörigkeiten und Geschlecht…..........</t>
  </si>
  <si>
    <t>9     Lehrkräfte am 30.11.2025 nach Altersgruppen und Beschäftigungsverhältnis</t>
  </si>
  <si>
    <t>Lehrkräfte am 30.11.2025 nach Altersgruppen und Beschäftigungsverhältnis…........................................................</t>
  </si>
  <si>
    <t>vom 01.12.2024 bis 30.11.2025 nach Fachberufen und Art des Abschlusses ….........................................................</t>
  </si>
  <si>
    <t>Schulische Einrichtungen, Klassen, Auszubildende am 30.11.2025</t>
  </si>
  <si>
    <t>2  Altersstruktur der Lehrkräfte am 30.11.2025</t>
  </si>
  <si>
    <t>Altersstruktur der Lehrkräfte am 30.11.2025…...............................................................................................................</t>
  </si>
  <si>
    <t>76</t>
  </si>
  <si>
    <r>
      <rPr>
        <sz val="7"/>
        <color rgb="FF000000"/>
        <rFont val="Source Sans Pro"/>
        <family val="2"/>
        <scheme val="minor"/>
      </rPr>
      <t>1</t>
    </r>
    <r>
      <rPr>
        <sz val="7"/>
        <color indexed="8"/>
        <rFont val="Source Sans Pro"/>
        <family val="2"/>
        <scheme val="minor"/>
      </rPr>
      <t xml:space="preserve"> organisatorische Einheiten, Mehrfachzählung möglich</t>
    </r>
  </si>
  <si>
    <t xml:space="preserve">Auszubildende in den Ausbildungsjahren 2016/17 bis 2025/26 </t>
  </si>
  <si>
    <t>Tunesien</t>
  </si>
  <si>
    <t>Abgängerinnen und Abgänger</t>
  </si>
  <si>
    <t>Auszubildende in den Ausbildungsjahren 2016/17 bis 2025/26 nach Fachberufen…................................................</t>
  </si>
  <si>
    <t>5     Auszubildende am 30.11.2025 nach Fachberufen und Alter¹</t>
  </si>
  <si>
    <t>Alter in Jahren</t>
  </si>
  <si>
    <t xml:space="preserve">1 einschl. gleichwertiger Abschlüsse 
</t>
  </si>
  <si>
    <t>TEST</t>
  </si>
  <si>
    <t>und Abgänger</t>
  </si>
  <si>
    <t>Absolventinnen und Absolventen/Abgängerinnen und Abgänger sowie Abbrecherinnen und Abbrecher</t>
  </si>
  <si>
    <t xml:space="preserve">7   Absolventinnen und Absolventen/Abgängerinnen und Abgänger sowie Abbrecherinnen und Abbrecher 
     vom 01.12.2024 bis 30.11.2025 nach Fachberufen und Art des Abschlusses </t>
  </si>
  <si>
    <t>mit erstem allgemein-bildenden Schulabschluß</t>
  </si>
  <si>
    <t>Allgemeine 
Hochschul-
reife</t>
  </si>
  <si>
    <t>Erdteil /
Land</t>
  </si>
  <si>
    <t xml:space="preserve">8     Ausländische Auszubildende am 30.11.2025 nach ausgewählten Staatsangehörigkeiten 
       und Geschlecht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</si>
</sst>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@*."/>
    <numFmt numFmtId="165" formatCode="@\ *."/>
    <numFmt numFmtId="166" formatCode="#,##0;\–\ #,##0;\–"/>
    <numFmt numFmtId="167" formatCode="@\ *.\ "/>
    <numFmt numFmtId="168" formatCode="#\ ##0;\–\ #\ ##0;\–"/>
    <numFmt numFmtId="169" formatCode="###\ ##0\ \ \ \ "/>
    <numFmt numFmtId="170" formatCode="##_ ##0_ _ ;&quot;Neg&quot;;\-_ _ "/>
    <numFmt numFmtId="171" formatCode="\ @*."/>
    <numFmt numFmtId="172" formatCode="#\ ##0\ \ "/>
    <numFmt numFmtId="173" formatCode="##_ ##0_ _ ;&quot;Neg&quot;;\–_ _ "/>
    <numFmt numFmtId="174" formatCode="#\ ##0;&quot;Neg&quot;;\–"/>
    <numFmt numFmtId="175" formatCode="#\ ##0_ ;&quot;Neg&quot;;\–_ "/>
  </numFmts>
  <fonts count="78" x14ac:knownFonts="1">
    <font>
      <sz val="10"/>
      <name val="Arial"/>
    </font>
    <font>
      <sz val="11"/>
      <color theme="1"/>
      <name val="Source Sans Pro"/>
      <family val="2"/>
      <scheme val="minor"/>
    </font>
    <font>
      <sz val="11"/>
      <color theme="1"/>
      <name val="Source Sans Pro"/>
      <family val="2"/>
      <scheme val="minor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383C4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b/>
      <sz val="30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b/>
      <sz val="16"/>
      <name val="Source Sans Pro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rgb="FF0000FF"/>
      <name val="Arial"/>
      <family val="2"/>
    </font>
    <font>
      <sz val="9"/>
      <color indexed="12"/>
      <name val="Arial"/>
      <family val="2"/>
    </font>
    <font>
      <sz val="10"/>
      <color indexed="12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sz val="7"/>
      <name val="Arial"/>
      <family val="2"/>
    </font>
    <font>
      <sz val="8"/>
      <color rgb="FFFF0000"/>
      <name val="Arial"/>
      <family val="2"/>
    </font>
    <font>
      <sz val="11"/>
      <name val="Source Sans Pro"/>
      <family val="2"/>
      <scheme val="minor"/>
    </font>
    <font>
      <b/>
      <sz val="9"/>
      <color indexed="12"/>
      <name val="Arial"/>
      <family val="2"/>
    </font>
    <font>
      <b/>
      <sz val="9"/>
      <color rgb="FF0000FF"/>
      <name val="Arial"/>
      <family val="2"/>
    </font>
    <font>
      <b/>
      <sz val="8"/>
      <color rgb="FFFF0000"/>
      <name val="Arial"/>
      <family val="2"/>
    </font>
    <font>
      <b/>
      <sz val="10"/>
      <color indexed="12"/>
      <name val="Arial"/>
      <family val="2"/>
    </font>
    <font>
      <sz val="7"/>
      <color indexed="8"/>
      <name val="Arial"/>
      <family val="2"/>
    </font>
    <font>
      <strike/>
      <sz val="8"/>
      <name val="Arial"/>
      <family val="2"/>
    </font>
    <font>
      <sz val="8"/>
      <color indexed="10"/>
      <name val="Arial"/>
      <family val="2"/>
    </font>
    <font>
      <sz val="7"/>
      <color indexed="10"/>
      <name val="Arial"/>
      <family val="2"/>
    </font>
    <font>
      <sz val="8"/>
      <color indexed="8"/>
      <name val="Arial"/>
      <family val="2"/>
    </font>
    <font>
      <sz val="9"/>
      <color theme="1"/>
      <name val="Source Sans Pro"/>
      <family val="2"/>
      <scheme val="minor"/>
    </font>
    <font>
      <sz val="8"/>
      <name val="Source Sans Pro"/>
      <family val="2"/>
      <scheme val="minor"/>
    </font>
    <font>
      <sz val="8"/>
      <color indexed="8"/>
      <name val="Source Sans Pro"/>
      <family val="2"/>
      <scheme val="minor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name val="MS Sans Serif"/>
      <family val="2"/>
    </font>
    <font>
      <b/>
      <sz val="8"/>
      <color rgb="FFFF0000"/>
      <name val="Source Sans Pro"/>
      <family val="2"/>
      <scheme val="minor"/>
    </font>
    <font>
      <b/>
      <sz val="8"/>
      <name val="Source Sans Pro"/>
      <family val="2"/>
      <scheme val="minor"/>
    </font>
    <font>
      <sz val="8"/>
      <color rgb="FFFF0000"/>
      <name val="Source Sans Pro"/>
      <family val="2"/>
      <scheme val="minor"/>
    </font>
    <font>
      <b/>
      <sz val="9"/>
      <name val="Source Sans Pro"/>
      <family val="2"/>
      <scheme val="minor"/>
    </font>
    <font>
      <sz val="9"/>
      <name val="Source Sans Pro"/>
      <family val="2"/>
      <scheme val="minor"/>
    </font>
    <font>
      <sz val="10"/>
      <name val="Source Sans Pro"/>
      <family val="2"/>
      <scheme val="minor"/>
    </font>
    <font>
      <sz val="7"/>
      <name val="Source Sans Pro"/>
      <family val="2"/>
      <scheme val="minor"/>
    </font>
    <font>
      <b/>
      <sz val="10"/>
      <color rgb="FF92D050"/>
      <name val="Source Sans Pro"/>
      <family val="2"/>
      <scheme val="minor"/>
    </font>
    <font>
      <sz val="10"/>
      <color rgb="FF92D050"/>
      <name val="Source Sans Pro"/>
      <family val="2"/>
      <scheme val="minor"/>
    </font>
    <font>
      <sz val="7"/>
      <color rgb="FFFF0000"/>
      <name val="Source Sans Pro"/>
      <family val="2"/>
      <scheme val="minor"/>
    </font>
    <font>
      <b/>
      <sz val="10"/>
      <name val="Source Sans Pro"/>
      <family val="2"/>
      <scheme val="minor"/>
    </font>
    <font>
      <b/>
      <sz val="10"/>
      <color rgb="FFFF0000"/>
      <name val="Source Sans Pro"/>
      <family val="2"/>
      <scheme val="minor"/>
    </font>
    <font>
      <sz val="8"/>
      <color rgb="FF92D050"/>
      <name val="Source Sans Pro"/>
      <family val="2"/>
      <scheme val="minor"/>
    </font>
    <font>
      <sz val="7"/>
      <name val="Source Sans Pro"/>
      <family val="2"/>
    </font>
    <font>
      <sz val="10"/>
      <color rgb="FFFF0000"/>
      <name val="Source Sans Pro"/>
      <family val="2"/>
      <scheme val="minor"/>
    </font>
    <font>
      <sz val="7"/>
      <color indexed="8"/>
      <name val="Source Sans Pro"/>
      <family val="2"/>
      <scheme val="minor"/>
    </font>
    <font>
      <sz val="7"/>
      <color rgb="FF000000"/>
      <name val="Source Sans Pro"/>
      <family val="2"/>
      <scheme val="minor"/>
    </font>
    <font>
      <b/>
      <sz val="9"/>
      <color rgb="FF0F348E"/>
      <name val="Source Sans Pro"/>
      <family val="2"/>
      <scheme val="minor"/>
    </font>
    <font>
      <sz val="9"/>
      <color theme="5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24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8">
    <xf numFmtId="0" fontId="0" fillId="0" borderId="0"/>
    <xf numFmtId="0" fontId="3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1" fontId="3" fillId="0" borderId="0"/>
    <xf numFmtId="0" fontId="24" fillId="0" borderId="0" applyNumberFormat="0" applyFill="0" applyBorder="0" applyAlignment="0" applyProtection="0"/>
    <xf numFmtId="0" fontId="3" fillId="0" borderId="0"/>
    <xf numFmtId="0" fontId="22" fillId="0" borderId="0" applyAlignment="0">
      <alignment vertical="top" wrapText="1"/>
    </xf>
    <xf numFmtId="0" fontId="21" fillId="0" borderId="0" applyAlignment="0">
      <alignment horizontal="left" vertical="center" wrapText="1"/>
    </xf>
    <xf numFmtId="0" fontId="13" fillId="0" borderId="7" applyBorder="0" applyAlignment="0">
      <alignment horizontal="center" vertical="center" wrapText="1"/>
    </xf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46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7" fillId="0" borderId="0"/>
    <xf numFmtId="0" fontId="3" fillId="0" borderId="0"/>
  </cellStyleXfs>
  <cellXfs count="373">
    <xf numFmtId="0" fontId="0" fillId="0" borderId="0" xfId="0"/>
    <xf numFmtId="0" fontId="6" fillId="0" borderId="0" xfId="10" applyFont="1" applyAlignment="1" applyProtection="1">
      <alignment wrapText="1"/>
    </xf>
    <xf numFmtId="0" fontId="6" fillId="0" borderId="0" xfId="10" applyFont="1" applyProtection="1"/>
    <xf numFmtId="0" fontId="11" fillId="0" borderId="0" xfId="10" applyFont="1" applyAlignment="1" applyProtection="1">
      <alignment wrapText="1"/>
    </xf>
    <xf numFmtId="0" fontId="12" fillId="0" borderId="0" xfId="10" applyFont="1" applyProtection="1"/>
    <xf numFmtId="0" fontId="13" fillId="0" borderId="0" xfId="10" applyFont="1" applyProtection="1">
      <protection locked="0"/>
    </xf>
    <xf numFmtId="0" fontId="13" fillId="0" borderId="0" xfId="10" applyFont="1" applyFill="1" applyProtection="1">
      <protection locked="0"/>
    </xf>
    <xf numFmtId="0" fontId="13" fillId="0" borderId="0" xfId="10" applyFont="1" applyProtection="1"/>
    <xf numFmtId="0" fontId="13" fillId="0" borderId="0" xfId="10" applyFont="1" applyAlignment="1" applyProtection="1">
      <alignment vertical="center"/>
    </xf>
    <xf numFmtId="0" fontId="13" fillId="0" borderId="0" xfId="10" applyFont="1" applyAlignment="1" applyProtection="1">
      <alignment horizontal="left" vertical="center"/>
    </xf>
    <xf numFmtId="0" fontId="14" fillId="0" borderId="0" xfId="10" applyFont="1" applyAlignment="1" applyProtection="1">
      <alignment vertical="center"/>
    </xf>
    <xf numFmtId="0" fontId="6" fillId="0" borderId="0" xfId="10" applyFont="1" applyAlignment="1" applyProtection="1">
      <alignment vertical="center"/>
    </xf>
    <xf numFmtId="0" fontId="15" fillId="0" borderId="0" xfId="10" applyFont="1" applyAlignment="1" applyProtection="1">
      <alignment vertical="center"/>
    </xf>
    <xf numFmtId="0" fontId="13" fillId="0" borderId="0" xfId="10" applyFont="1" applyAlignment="1" applyProtection="1">
      <alignment vertical="center"/>
      <protection locked="0"/>
    </xf>
    <xf numFmtId="0" fontId="18" fillId="0" borderId="0" xfId="10" applyFont="1" applyAlignment="1" applyProtection="1">
      <alignment vertical="center"/>
    </xf>
    <xf numFmtId="0" fontId="18" fillId="0" borderId="0" xfId="10" applyFont="1" applyAlignment="1" applyProtection="1">
      <alignment horizontal="left" vertical="center"/>
    </xf>
    <xf numFmtId="0" fontId="19" fillId="0" borderId="0" xfId="2" applyFont="1" applyProtection="1"/>
    <xf numFmtId="0" fontId="26" fillId="0" borderId="0" xfId="0" applyFont="1" applyProtection="1">
      <protection locked="0"/>
    </xf>
    <xf numFmtId="0" fontId="27" fillId="0" borderId="0" xfId="10" applyFont="1" applyProtection="1">
      <protection locked="0"/>
    </xf>
    <xf numFmtId="0" fontId="18" fillId="0" borderId="0" xfId="0" applyFont="1" applyProtection="1"/>
    <xf numFmtId="0" fontId="18" fillId="0" borderId="0" xfId="10" applyFont="1" applyProtection="1"/>
    <xf numFmtId="0" fontId="6" fillId="0" borderId="0" xfId="10" applyFont="1"/>
    <xf numFmtId="0" fontId="23" fillId="0" borderId="0" xfId="10" applyFont="1"/>
    <xf numFmtId="0" fontId="20" fillId="0" borderId="0" xfId="10" applyFont="1" applyProtection="1">
      <protection locked="0"/>
    </xf>
    <xf numFmtId="0" fontId="13" fillId="0" borderId="0" xfId="10" applyFont="1"/>
    <xf numFmtId="0" fontId="7" fillId="0" borderId="0" xfId="10" applyFont="1" applyAlignment="1" applyProtection="1">
      <alignment vertical="top" wrapText="1"/>
      <protection locked="0"/>
    </xf>
    <xf numFmtId="0" fontId="10" fillId="0" borderId="0" xfId="10" applyFont="1"/>
    <xf numFmtId="0" fontId="8" fillId="0" borderId="0" xfId="10" applyFont="1" applyAlignment="1" applyProtection="1">
      <alignment wrapText="1"/>
      <protection locked="0"/>
    </xf>
    <xf numFmtId="0" fontId="9" fillId="0" borderId="0" xfId="10" applyFont="1" applyAlignment="1" applyProtection="1">
      <alignment wrapText="1"/>
      <protection locked="0"/>
    </xf>
    <xf numFmtId="0" fontId="3" fillId="0" borderId="0" xfId="10"/>
    <xf numFmtId="0" fontId="3" fillId="0" borderId="0" xfId="1"/>
    <xf numFmtId="0" fontId="31" fillId="0" borderId="0" xfId="10" applyFont="1"/>
    <xf numFmtId="0" fontId="32" fillId="0" borderId="0" xfId="10" applyFont="1"/>
    <xf numFmtId="0" fontId="33" fillId="0" borderId="0" xfId="10" applyFont="1"/>
    <xf numFmtId="167" fontId="35" fillId="0" borderId="0" xfId="15" applyNumberFormat="1" applyFill="1"/>
    <xf numFmtId="0" fontId="34" fillId="0" borderId="0" xfId="14" quotePrefix="1" applyAlignment="1"/>
    <xf numFmtId="0" fontId="32" fillId="0" borderId="0" xfId="1" applyFont="1"/>
    <xf numFmtId="0" fontId="33" fillId="0" borderId="0" xfId="1" applyFont="1"/>
    <xf numFmtId="0" fontId="35" fillId="0" borderId="0" xfId="15"/>
    <xf numFmtId="0" fontId="35" fillId="0" borderId="0" xfId="15" applyAlignment="1"/>
    <xf numFmtId="0" fontId="35" fillId="0" borderId="0" xfId="15" applyProtection="1">
      <protection locked="0"/>
    </xf>
    <xf numFmtId="0" fontId="44" fillId="0" borderId="0" xfId="15" applyFont="1" applyFill="1" applyBorder="1" applyAlignment="1" applyProtection="1"/>
    <xf numFmtId="0" fontId="43" fillId="0" borderId="0" xfId="20" applyFont="1" applyFill="1" applyBorder="1" applyAlignment="1" applyProtection="1"/>
    <xf numFmtId="0" fontId="43" fillId="0" borderId="0" xfId="15" applyFont="1" applyFill="1" applyBorder="1" applyAlignment="1" applyProtection="1"/>
    <xf numFmtId="172" fontId="43" fillId="0" borderId="0" xfId="15" applyNumberFormat="1" applyFont="1" applyFill="1" applyBorder="1" applyAlignment="1">
      <alignment vertical="center" wrapText="1"/>
    </xf>
    <xf numFmtId="0" fontId="22" fillId="0" borderId="0" xfId="11" applyAlignment="1"/>
    <xf numFmtId="0" fontId="22" fillId="0" borderId="0" xfId="11" quotePrefix="1" applyAlignment="1"/>
    <xf numFmtId="0" fontId="21" fillId="0" borderId="0" xfId="11" applyFont="1" applyAlignment="1">
      <alignment horizontal="right"/>
    </xf>
    <xf numFmtId="0" fontId="21" fillId="0" borderId="0" xfId="11" applyFont="1" applyAlignment="1"/>
    <xf numFmtId="0" fontId="43" fillId="0" borderId="0" xfId="15" applyFont="1"/>
    <xf numFmtId="0" fontId="22" fillId="0" borderId="0" xfId="11" quotePrefix="1" applyAlignment="1">
      <alignment vertical="top"/>
    </xf>
    <xf numFmtId="0" fontId="61" fillId="0" borderId="0" xfId="1" applyFont="1" applyAlignment="1" applyProtection="1">
      <alignment horizontal="left"/>
      <protection locked="0"/>
    </xf>
    <xf numFmtId="168" fontId="53" fillId="0" borderId="0" xfId="18" applyNumberFormat="1" applyFont="1" applyAlignment="1">
      <alignment horizontal="right" indent="1"/>
    </xf>
    <xf numFmtId="0" fontId="63" fillId="0" borderId="0" xfId="10" applyFont="1"/>
    <xf numFmtId="0" fontId="63" fillId="0" borderId="0" xfId="1" applyFont="1"/>
    <xf numFmtId="0" fontId="68" fillId="0" borderId="0" xfId="10" applyFont="1"/>
    <xf numFmtId="0" fontId="69" fillId="0" borderId="0" xfId="10" applyFont="1"/>
    <xf numFmtId="0" fontId="53" fillId="0" borderId="0" xfId="1" applyFont="1"/>
    <xf numFmtId="0" fontId="63" fillId="0" borderId="0" xfId="1" applyFont="1" applyAlignment="1">
      <alignment horizontal="center" vertical="center"/>
    </xf>
    <xf numFmtId="0" fontId="62" fillId="0" borderId="0" xfId="1" applyFont="1"/>
    <xf numFmtId="0" fontId="13" fillId="0" borderId="0" xfId="13" applyBorder="1" applyAlignment="1"/>
    <xf numFmtId="0" fontId="13" fillId="0" borderId="0" xfId="13" applyBorder="1" applyAlignment="1">
      <alignment horizontal="left"/>
    </xf>
    <xf numFmtId="0" fontId="13" fillId="0" borderId="0" xfId="13" applyBorder="1" applyAlignment="1">
      <alignment wrapText="1"/>
    </xf>
    <xf numFmtId="0" fontId="13" fillId="0" borderId="14" xfId="13" applyBorder="1" applyAlignment="1"/>
    <xf numFmtId="0" fontId="13" fillId="0" borderId="15" xfId="13" applyBorder="1" applyAlignment="1"/>
    <xf numFmtId="0" fontId="3" fillId="0" borderId="13" xfId="1" applyBorder="1"/>
    <xf numFmtId="0" fontId="30" fillId="0" borderId="0" xfId="1" applyFont="1"/>
    <xf numFmtId="0" fontId="30" fillId="2" borderId="0" xfId="1" applyFont="1" applyFill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3" fillId="0" borderId="14" xfId="1" applyBorder="1"/>
    <xf numFmtId="0" fontId="53" fillId="0" borderId="0" xfId="0" applyFont="1" applyAlignment="1">
      <alignment wrapText="1"/>
    </xf>
    <xf numFmtId="0" fontId="53" fillId="0" borderId="0" xfId="0" applyFont="1"/>
    <xf numFmtId="0" fontId="63" fillId="0" borderId="0" xfId="0" applyFont="1"/>
    <xf numFmtId="0" fontId="22" fillId="0" borderId="0" xfId="2" applyAlignme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76" fillId="0" borderId="0" xfId="10" applyFont="1"/>
    <xf numFmtId="168" fontId="60" fillId="0" borderId="0" xfId="26" applyNumberFormat="1" applyFont="1" applyFill="1" applyAlignment="1">
      <alignment horizontal="right" indent="1"/>
    </xf>
    <xf numFmtId="0" fontId="75" fillId="0" borderId="0" xfId="12" applyFont="1" applyFill="1" applyAlignment="1">
      <alignment vertical="center"/>
    </xf>
    <xf numFmtId="0" fontId="63" fillId="0" borderId="0" xfId="1" applyFont="1" applyFill="1" applyAlignment="1">
      <alignment vertical="center"/>
    </xf>
    <xf numFmtId="0" fontId="63" fillId="0" borderId="0" xfId="1" applyFont="1" applyFill="1"/>
    <xf numFmtId="0" fontId="53" fillId="0" borderId="2" xfId="13" applyFont="1" applyFill="1" applyBorder="1" applyAlignment="1">
      <alignment horizontal="center" vertical="center"/>
    </xf>
    <xf numFmtId="0" fontId="53" fillId="0" borderId="3" xfId="13" applyFont="1" applyFill="1" applyBorder="1" applyAlignment="1">
      <alignment horizontal="center" vertical="center"/>
    </xf>
    <xf numFmtId="0" fontId="53" fillId="0" borderId="3" xfId="13" applyFont="1" applyFill="1" applyBorder="1" applyAlignment="1">
      <alignment horizontal="center" vertical="center" wrapText="1"/>
    </xf>
    <xf numFmtId="0" fontId="64" fillId="0" borderId="0" xfId="19" applyFont="1" applyFill="1" applyAlignment="1">
      <alignment vertical="center"/>
    </xf>
    <xf numFmtId="0" fontId="53" fillId="0" borderId="0" xfId="13" applyFont="1" applyFill="1" applyBorder="1" applyAlignment="1">
      <alignment horizontal="left"/>
    </xf>
    <xf numFmtId="168" fontId="53" fillId="0" borderId="0" xfId="18" applyNumberFormat="1" applyFont="1" applyFill="1" applyAlignment="1">
      <alignment horizontal="right" indent="1"/>
    </xf>
    <xf numFmtId="170" fontId="64" fillId="0" borderId="0" xfId="1" applyNumberFormat="1" applyFont="1" applyFill="1" applyAlignment="1">
      <alignment vertical="center"/>
    </xf>
    <xf numFmtId="0" fontId="1" fillId="0" borderId="0" xfId="17" applyFont="1" applyFill="1"/>
    <xf numFmtId="168" fontId="53" fillId="0" borderId="0" xfId="18" applyNumberFormat="1" applyFont="1" applyFill="1" applyAlignment="1" applyProtection="1">
      <alignment horizontal="right" indent="1"/>
      <protection locked="0"/>
    </xf>
    <xf numFmtId="169" fontId="53" fillId="0" borderId="0" xfId="1" applyNumberFormat="1" applyFont="1" applyFill="1" applyAlignment="1">
      <alignment horizontal="right" vertical="center"/>
    </xf>
    <xf numFmtId="0" fontId="42" fillId="0" borderId="0" xfId="17" applyFont="1" applyFill="1"/>
    <xf numFmtId="0" fontId="53" fillId="0" borderId="0" xfId="13" applyFont="1" applyFill="1" applyBorder="1" applyAlignment="1"/>
    <xf numFmtId="0" fontId="64" fillId="0" borderId="0" xfId="13" applyFont="1" applyFill="1" applyBorder="1" applyAlignment="1">
      <alignment horizontal="left"/>
    </xf>
    <xf numFmtId="0" fontId="64" fillId="0" borderId="0" xfId="13" applyFont="1" applyFill="1" applyBorder="1" applyAlignment="1"/>
    <xf numFmtId="0" fontId="72" fillId="0" borderId="0" xfId="10" applyFont="1" applyFill="1"/>
    <xf numFmtId="0" fontId="62" fillId="0" borderId="0" xfId="10" applyFont="1" applyFill="1"/>
    <xf numFmtId="0" fontId="63" fillId="0" borderId="0" xfId="10" applyFont="1" applyFill="1"/>
    <xf numFmtId="0" fontId="65" fillId="0" borderId="0" xfId="1" applyFont="1" applyFill="1"/>
    <xf numFmtId="0" fontId="66" fillId="0" borderId="0" xfId="1" applyFont="1" applyFill="1"/>
    <xf numFmtId="0" fontId="63" fillId="0" borderId="0" xfId="10" applyFont="1" applyFill="1" applyAlignment="1">
      <alignment vertical="center"/>
    </xf>
    <xf numFmtId="0" fontId="3" fillId="0" borderId="0" xfId="10" applyFill="1" applyAlignment="1">
      <alignment vertical="center"/>
    </xf>
    <xf numFmtId="0" fontId="3" fillId="0" borderId="0" xfId="10" applyFill="1"/>
    <xf numFmtId="0" fontId="13" fillId="0" borderId="2" xfId="13" applyFill="1" applyBorder="1" applyAlignment="1">
      <alignment horizontal="center" vertical="center" wrapText="1"/>
    </xf>
    <xf numFmtId="0" fontId="53" fillId="0" borderId="0" xfId="13" applyFont="1" applyFill="1" applyBorder="1" applyAlignment="1">
      <alignment horizontal="right" indent="1"/>
    </xf>
    <xf numFmtId="168" fontId="53" fillId="0" borderId="0" xfId="0" applyNumberFormat="1" applyFont="1" applyFill="1" applyAlignment="1">
      <alignment horizontal="right" indent="1"/>
    </xf>
    <xf numFmtId="0" fontId="32" fillId="0" borderId="0" xfId="10" applyFont="1" applyFill="1"/>
    <xf numFmtId="0" fontId="13" fillId="0" borderId="0" xfId="13" applyFill="1" applyBorder="1" applyAlignment="1"/>
    <xf numFmtId="172" fontId="73" fillId="0" borderId="0" xfId="0" quotePrefix="1" applyNumberFormat="1" applyFont="1" applyFill="1" applyAlignment="1">
      <alignment horizontal="left"/>
    </xf>
    <xf numFmtId="0" fontId="71" fillId="0" borderId="0" xfId="13" applyFont="1" applyFill="1" applyBorder="1" applyAlignment="1"/>
    <xf numFmtId="0" fontId="30" fillId="0" borderId="0" xfId="10" applyFont="1" applyFill="1" applyAlignment="1">
      <alignment horizontal="center"/>
    </xf>
    <xf numFmtId="168" fontId="30" fillId="0" borderId="0" xfId="18" applyNumberFormat="1" applyFont="1" applyFill="1" applyAlignment="1" applyProtection="1">
      <alignment horizontal="right" indent="1"/>
      <protection locked="0"/>
    </xf>
    <xf numFmtId="168" fontId="30" fillId="0" borderId="0" xfId="18" applyNumberFormat="1" applyFont="1" applyFill="1" applyAlignment="1">
      <alignment horizontal="right" indent="1"/>
    </xf>
    <xf numFmtId="0" fontId="41" fillId="0" borderId="0" xfId="10" applyFont="1" applyFill="1" applyAlignment="1">
      <alignment horizontal="center"/>
    </xf>
    <xf numFmtId="168" fontId="41" fillId="0" borderId="0" xfId="18" applyNumberFormat="1" applyFont="1" applyFill="1" applyAlignment="1" applyProtection="1">
      <alignment horizontal="right" indent="1"/>
      <protection locked="0"/>
    </xf>
    <xf numFmtId="168" fontId="32" fillId="0" borderId="0" xfId="10" applyNumberFormat="1" applyFont="1" applyFill="1"/>
    <xf numFmtId="0" fontId="63" fillId="0" borderId="0" xfId="10" applyFont="1" applyFill="1" applyAlignment="1">
      <alignment horizontal="left" vertical="center"/>
    </xf>
    <xf numFmtId="0" fontId="3" fillId="0" borderId="0" xfId="10" applyFill="1" applyAlignment="1">
      <alignment horizontal="left" vertical="center"/>
    </xf>
    <xf numFmtId="0" fontId="30" fillId="0" borderId="0" xfId="10" applyFont="1" applyFill="1"/>
    <xf numFmtId="0" fontId="13" fillId="0" borderId="3" xfId="13" applyFill="1" applyBorder="1" applyAlignment="1">
      <alignment horizontal="center" vertical="center" wrapText="1"/>
    </xf>
    <xf numFmtId="164" fontId="59" fillId="0" borderId="0" xfId="0" applyNumberFormat="1" applyFont="1" applyFill="1" applyAlignment="1">
      <alignment horizontal="left"/>
    </xf>
    <xf numFmtId="168" fontId="59" fillId="0" borderId="0" xfId="18" applyNumberFormat="1" applyFont="1" applyFill="1" applyAlignment="1">
      <alignment horizontal="right" indent="1"/>
    </xf>
    <xf numFmtId="164" fontId="53" fillId="0" borderId="0" xfId="0" applyNumberFormat="1" applyFont="1" applyFill="1" applyAlignment="1">
      <alignment horizontal="left" indent="1"/>
    </xf>
    <xf numFmtId="0" fontId="53" fillId="0" borderId="0" xfId="0" applyFont="1" applyFill="1" applyAlignment="1">
      <alignment horizontal="left" indent="1"/>
    </xf>
    <xf numFmtId="166" fontId="53" fillId="0" borderId="0" xfId="18" applyNumberFormat="1" applyFont="1" applyFill="1" applyAlignment="1">
      <alignment horizontal="right" indent="1"/>
    </xf>
    <xf numFmtId="166" fontId="53" fillId="0" borderId="0" xfId="0" applyNumberFormat="1" applyFont="1" applyFill="1" applyAlignment="1">
      <alignment horizontal="right" indent="1"/>
    </xf>
    <xf numFmtId="166" fontId="63" fillId="0" borderId="0" xfId="0" applyNumberFormat="1" applyFont="1" applyFill="1" applyAlignment="1">
      <alignment horizontal="right" indent="1"/>
    </xf>
    <xf numFmtId="171" fontId="53" fillId="0" borderId="0" xfId="0" applyNumberFormat="1" applyFont="1" applyFill="1" applyAlignment="1">
      <alignment horizontal="left" indent="2"/>
    </xf>
    <xf numFmtId="0" fontId="59" fillId="0" borderId="0" xfId="0" applyFont="1" applyFill="1" applyAlignment="1">
      <alignment horizontal="left"/>
    </xf>
    <xf numFmtId="168" fontId="63" fillId="0" borderId="0" xfId="0" applyNumberFormat="1" applyFont="1" applyFill="1" applyAlignment="1">
      <alignment horizontal="right" indent="1"/>
    </xf>
    <xf numFmtId="0" fontId="63" fillId="0" borderId="0" xfId="0" applyFont="1" applyFill="1" applyAlignment="1">
      <alignment horizontal="right" indent="1"/>
    </xf>
    <xf numFmtId="165" fontId="59" fillId="0" borderId="0" xfId="0" applyNumberFormat="1" applyFont="1" applyFill="1" applyAlignment="1">
      <alignment horizontal="left" wrapText="1" indent="1"/>
    </xf>
    <xf numFmtId="0" fontId="14" fillId="0" borderId="0" xfId="13" applyFont="1" applyFill="1" applyBorder="1" applyAlignment="1">
      <alignment horizontal="right"/>
    </xf>
    <xf numFmtId="0" fontId="59" fillId="0" borderId="0" xfId="10" applyFont="1" applyFill="1" applyAlignment="1">
      <alignment horizontal="left"/>
    </xf>
    <xf numFmtId="0" fontId="38" fillId="0" borderId="0" xfId="10" applyFont="1" applyFill="1" applyAlignment="1">
      <alignment horizontal="left"/>
    </xf>
    <xf numFmtId="168" fontId="38" fillId="0" borderId="0" xfId="18" applyNumberFormat="1" applyFont="1" applyFill="1" applyAlignment="1">
      <alignment horizontal="right" indent="1"/>
    </xf>
    <xf numFmtId="0" fontId="9" fillId="0" borderId="0" xfId="12" applyFont="1" applyFill="1" applyAlignment="1">
      <alignment horizontal="left" vertical="center"/>
    </xf>
    <xf numFmtId="0" fontId="13" fillId="0" borderId="3" xfId="13" applyFont="1" applyFill="1" applyBorder="1" applyAlignment="1">
      <alignment horizontal="center" vertical="center" wrapText="1"/>
    </xf>
    <xf numFmtId="0" fontId="3" fillId="0" borderId="0" xfId="10" applyFont="1" applyFill="1"/>
    <xf numFmtId="0" fontId="33" fillId="0" borderId="0" xfId="15" applyFont="1" applyFill="1" applyBorder="1" applyAlignment="1" applyProtection="1"/>
    <xf numFmtId="0" fontId="61" fillId="0" borderId="0" xfId="15" applyFont="1" applyFill="1" applyBorder="1" applyAlignment="1" applyProtection="1"/>
    <xf numFmtId="0" fontId="3" fillId="0" borderId="0" xfId="1" applyFill="1" applyAlignment="1">
      <alignment vertical="center"/>
    </xf>
    <xf numFmtId="0" fontId="3" fillId="0" borderId="0" xfId="1" applyFill="1"/>
    <xf numFmtId="0" fontId="13" fillId="0" borderId="3" xfId="13" applyFill="1" applyBorder="1" applyAlignment="1">
      <alignment horizontal="center" vertical="center"/>
    </xf>
    <xf numFmtId="0" fontId="13" fillId="0" borderId="2" xfId="13" applyFill="1" applyBorder="1" applyAlignment="1">
      <alignment horizontal="center" vertical="center"/>
    </xf>
    <xf numFmtId="0" fontId="29" fillId="0" borderId="0" xfId="1" applyFont="1" applyFill="1"/>
    <xf numFmtId="0" fontId="59" fillId="0" borderId="0" xfId="0" applyFont="1" applyFill="1" applyAlignment="1">
      <alignment horizontal="left" indent="1"/>
    </xf>
    <xf numFmtId="168" fontId="41" fillId="0" borderId="0" xfId="18" applyNumberFormat="1" applyFont="1" applyFill="1" applyAlignment="1">
      <alignment horizontal="right" indent="1"/>
    </xf>
    <xf numFmtId="164" fontId="59" fillId="0" borderId="0" xfId="0" applyNumberFormat="1" applyFont="1" applyFill="1" applyAlignment="1">
      <alignment horizontal="left" indent="7"/>
    </xf>
    <xf numFmtId="0" fontId="71" fillId="0" borderId="0" xfId="13" applyFont="1" applyFill="1" applyBorder="1" applyAlignment="1">
      <alignment horizontal="left"/>
    </xf>
    <xf numFmtId="0" fontId="13" fillId="0" borderId="0" xfId="13" applyFill="1" applyBorder="1" applyAlignment="1">
      <alignment horizontal="right" indent="1"/>
    </xf>
    <xf numFmtId="0" fontId="71" fillId="0" borderId="0" xfId="13" applyFont="1" applyFill="1" applyBorder="1" applyAlignment="1">
      <alignment horizontal="right" indent="1"/>
    </xf>
    <xf numFmtId="49" fontId="67" fillId="0" borderId="0" xfId="10" applyNumberFormat="1" applyFont="1" applyFill="1" applyAlignment="1">
      <alignment horizontal="left"/>
    </xf>
    <xf numFmtId="171" fontId="53" fillId="0" borderId="0" xfId="10" applyNumberFormat="1" applyFont="1" applyFill="1" applyAlignment="1">
      <alignment horizontal="left" indent="1"/>
    </xf>
    <xf numFmtId="2" fontId="53" fillId="0" borderId="0" xfId="10" applyNumberFormat="1" applyFont="1" applyFill="1" applyAlignment="1">
      <alignment horizontal="left" indent="1"/>
    </xf>
    <xf numFmtId="0" fontId="68" fillId="0" borderId="0" xfId="10" applyFont="1" applyFill="1"/>
    <xf numFmtId="0" fontId="60" fillId="0" borderId="0" xfId="10" applyFont="1" applyFill="1"/>
    <xf numFmtId="0" fontId="53" fillId="0" borderId="0" xfId="10" applyFont="1" applyFill="1"/>
    <xf numFmtId="167" fontId="30" fillId="0" borderId="0" xfId="1" applyNumberFormat="1" applyFont="1" applyFill="1" applyAlignment="1">
      <alignment horizontal="left" indent="1"/>
    </xf>
    <xf numFmtId="167" fontId="38" fillId="0" borderId="0" xfId="1" applyNumberFormat="1" applyFont="1" applyFill="1" applyAlignment="1">
      <alignment horizontal="left" indent="6"/>
    </xf>
    <xf numFmtId="168" fontId="30" fillId="0" borderId="0" xfId="21" applyNumberFormat="1" applyFont="1" applyFill="1" applyAlignment="1">
      <alignment horizontal="right" indent="1"/>
    </xf>
    <xf numFmtId="168" fontId="41" fillId="0" borderId="0" xfId="21" applyNumberFormat="1" applyFont="1" applyFill="1" applyAlignment="1">
      <alignment horizontal="right" indent="1"/>
    </xf>
    <xf numFmtId="167" fontId="30" fillId="0" borderId="0" xfId="1" applyNumberFormat="1" applyFont="1" applyFill="1" applyAlignment="1">
      <alignment horizontal="left" indent="7"/>
    </xf>
    <xf numFmtId="168" fontId="38" fillId="0" borderId="0" xfId="21" applyNumberFormat="1" applyFont="1" applyFill="1" applyAlignment="1">
      <alignment horizontal="right" indent="1"/>
    </xf>
    <xf numFmtId="172" fontId="40" fillId="0" borderId="0" xfId="10" applyNumberFormat="1" applyFont="1" applyFill="1"/>
    <xf numFmtId="167" fontId="48" fillId="0" borderId="0" xfId="1" quotePrefix="1" applyNumberFormat="1" applyFont="1" applyFill="1" applyAlignment="1">
      <alignment horizontal="left" indent="1"/>
    </xf>
    <xf numFmtId="172" fontId="47" fillId="0" borderId="0" xfId="10" quotePrefix="1" applyNumberFormat="1" applyFont="1" applyFill="1" applyAlignment="1">
      <alignment horizontal="left"/>
    </xf>
    <xf numFmtId="0" fontId="30" fillId="0" borderId="0" xfId="1" applyFont="1" applyFill="1" applyAlignment="1">
      <alignment horizontal="left"/>
    </xf>
    <xf numFmtId="0" fontId="40" fillId="0" borderId="0" xfId="1" applyFont="1" applyFill="1" applyAlignment="1">
      <alignment horizontal="left"/>
    </xf>
    <xf numFmtId="172" fontId="40" fillId="0" borderId="0" xfId="10" quotePrefix="1" applyNumberFormat="1" applyFont="1" applyFill="1" applyAlignment="1">
      <alignment horizontal="left"/>
    </xf>
    <xf numFmtId="2" fontId="59" fillId="0" borderId="0" xfId="18" applyNumberFormat="1" applyFont="1" applyFill="1" applyAlignment="1">
      <alignment horizontal="right" indent="1"/>
    </xf>
    <xf numFmtId="0" fontId="63" fillId="0" borderId="0" xfId="0" applyFont="1" applyFill="1"/>
    <xf numFmtId="0" fontId="21" fillId="0" borderId="0" xfId="12" applyFill="1" applyAlignment="1">
      <alignment vertical="center"/>
    </xf>
    <xf numFmtId="0" fontId="13" fillId="0" borderId="3" xfId="13" applyFill="1" applyBorder="1" applyAlignment="1">
      <alignment horizontal="center" wrapText="1"/>
    </xf>
    <xf numFmtId="0" fontId="29" fillId="0" borderId="0" xfId="10" applyFont="1" applyFill="1"/>
    <xf numFmtId="168" fontId="30" fillId="0" borderId="0" xfId="18" applyNumberFormat="1" applyFont="1" applyFill="1"/>
    <xf numFmtId="0" fontId="13" fillId="0" borderId="0" xfId="13" applyFill="1" applyBorder="1" applyAlignment="1">
      <alignment horizontal="left"/>
    </xf>
    <xf numFmtId="0" fontId="64" fillId="0" borderId="0" xfId="10" applyFont="1" applyFill="1"/>
    <xf numFmtId="167" fontId="53" fillId="0" borderId="0" xfId="1" applyNumberFormat="1" applyFont="1" applyFill="1" applyAlignment="1">
      <alignment horizontal="left" indent="9"/>
    </xf>
    <xf numFmtId="0" fontId="30" fillId="0" borderId="0" xfId="10" applyFont="1" applyFill="1" applyAlignment="1">
      <alignment horizontal="left" indent="1"/>
    </xf>
    <xf numFmtId="172" fontId="40" fillId="0" borderId="0" xfId="1" quotePrefix="1" applyNumberFormat="1" applyFont="1" applyFill="1"/>
    <xf numFmtId="171" fontId="30" fillId="0" borderId="0" xfId="10" applyNumberFormat="1" applyFont="1" applyFill="1" applyAlignment="1">
      <alignment horizontal="left" indent="2"/>
    </xf>
    <xf numFmtId="164" fontId="38" fillId="0" borderId="0" xfId="10" applyNumberFormat="1" applyFont="1" applyFill="1" applyAlignment="1">
      <alignment horizontal="left"/>
    </xf>
    <xf numFmtId="173" fontId="3" fillId="0" borderId="0" xfId="10" applyNumberFormat="1" applyFill="1"/>
    <xf numFmtId="164" fontId="30" fillId="0" borderId="0" xfId="10" applyNumberFormat="1" applyFont="1" applyFill="1" applyAlignment="1">
      <alignment horizontal="left" indent="1"/>
    </xf>
    <xf numFmtId="0" fontId="38" fillId="0" borderId="0" xfId="10" applyFont="1" applyFill="1" applyAlignment="1">
      <alignment horizontal="left" indent="1"/>
    </xf>
    <xf numFmtId="165" fontId="38" fillId="0" borderId="0" xfId="10" applyNumberFormat="1" applyFont="1" applyFill="1" applyAlignment="1">
      <alignment horizontal="left" wrapText="1" indent="1"/>
    </xf>
    <xf numFmtId="0" fontId="30" fillId="0" borderId="0" xfId="10" applyFont="1" applyFill="1" applyAlignment="1">
      <alignment horizontal="right" indent="1"/>
    </xf>
    <xf numFmtId="0" fontId="38" fillId="0" borderId="0" xfId="10" applyFont="1" applyFill="1" applyAlignment="1">
      <alignment horizontal="right"/>
    </xf>
    <xf numFmtId="49" fontId="50" fillId="0" borderId="0" xfId="10" applyNumberFormat="1" applyFont="1" applyFill="1" applyAlignment="1">
      <alignment horizontal="left"/>
    </xf>
    <xf numFmtId="0" fontId="49" fillId="0" borderId="0" xfId="10" applyFont="1" applyFill="1"/>
    <xf numFmtId="168" fontId="59" fillId="0" borderId="0" xfId="18" applyNumberFormat="1" applyFont="1" applyFill="1"/>
    <xf numFmtId="168" fontId="53" fillId="0" borderId="0" xfId="18" applyNumberFormat="1" applyFont="1" applyFill="1"/>
    <xf numFmtId="0" fontId="13" fillId="0" borderId="0" xfId="13" applyFont="1" applyFill="1" applyBorder="1" applyAlignment="1">
      <alignment horizontal="right" indent="1"/>
    </xf>
    <xf numFmtId="0" fontId="13" fillId="0" borderId="0" xfId="13" applyFont="1" applyFill="1" applyBorder="1" applyAlignment="1"/>
    <xf numFmtId="172" fontId="55" fillId="0" borderId="0" xfId="21" applyNumberFormat="1" applyFont="1" applyFill="1" applyAlignment="1">
      <alignment vertical="center"/>
    </xf>
    <xf numFmtId="172" fontId="55" fillId="0" borderId="0" xfId="25" applyNumberFormat="1" applyFont="1" applyFill="1" applyAlignment="1">
      <alignment vertical="center"/>
    </xf>
    <xf numFmtId="172" fontId="54" fillId="0" borderId="0" xfId="10" applyNumberFormat="1" applyFont="1" applyFill="1" applyAlignment="1">
      <alignment vertical="center"/>
    </xf>
    <xf numFmtId="172" fontId="51" fillId="0" borderId="0" xfId="10" applyNumberFormat="1" applyFont="1" applyFill="1" applyAlignment="1">
      <alignment vertical="center"/>
    </xf>
    <xf numFmtId="0" fontId="13" fillId="0" borderId="1" xfId="13" applyFill="1" applyBorder="1" applyAlignment="1">
      <alignment horizontal="center" vertical="center" wrapText="1"/>
    </xf>
    <xf numFmtId="0" fontId="13" fillId="0" borderId="2" xfId="13" quotePrefix="1" applyFill="1" applyBorder="1" applyAlignment="1">
      <alignment horizontal="center" vertical="center" wrapText="1"/>
    </xf>
    <xf numFmtId="0" fontId="13" fillId="0" borderId="10" xfId="13" applyFill="1" applyBorder="1" applyAlignment="1">
      <alignment horizontal="center" vertical="center" wrapText="1"/>
    </xf>
    <xf numFmtId="0" fontId="53" fillId="0" borderId="0" xfId="10" applyFont="1" applyFill="1" applyAlignment="1">
      <alignment horizontal="center" vertical="center" wrapText="1"/>
    </xf>
    <xf numFmtId="172" fontId="53" fillId="0" borderId="0" xfId="23" applyNumberFormat="1" applyFont="1" applyFill="1" applyAlignment="1">
      <alignment horizontal="center" vertical="center" wrapText="1"/>
    </xf>
    <xf numFmtId="172" fontId="53" fillId="0" borderId="0" xfId="10" applyNumberFormat="1" applyFont="1" applyFill="1" applyAlignment="1">
      <alignment vertical="center"/>
    </xf>
    <xf numFmtId="172" fontId="30" fillId="0" borderId="0" xfId="10" applyNumberFormat="1" applyFont="1" applyFill="1" applyAlignment="1">
      <alignment vertical="center"/>
    </xf>
    <xf numFmtId="174" fontId="58" fillId="0" borderId="0" xfId="22" applyNumberFormat="1" applyFont="1" applyFill="1"/>
    <xf numFmtId="0" fontId="59" fillId="0" borderId="0" xfId="10" applyFont="1" applyFill="1"/>
    <xf numFmtId="0" fontId="38" fillId="0" borderId="0" xfId="10" applyFont="1" applyFill="1"/>
    <xf numFmtId="172" fontId="60" fillId="0" borderId="0" xfId="10" applyNumberFormat="1" applyFont="1" applyFill="1" applyAlignment="1">
      <alignment vertical="center"/>
    </xf>
    <xf numFmtId="167" fontId="53" fillId="0" borderId="0" xfId="1" applyNumberFormat="1" applyFont="1" applyFill="1" applyAlignment="1">
      <alignment horizontal="left" indent="1"/>
    </xf>
    <xf numFmtId="174" fontId="60" fillId="0" borderId="0" xfId="22" applyNumberFormat="1" applyFont="1" applyFill="1"/>
    <xf numFmtId="0" fontId="52" fillId="0" borderId="0" xfId="10" applyFont="1" applyFill="1"/>
    <xf numFmtId="172" fontId="59" fillId="0" borderId="0" xfId="1" applyNumberFormat="1" applyFont="1" applyFill="1"/>
    <xf numFmtId="167" fontId="53" fillId="0" borderId="0" xfId="0" applyNumberFormat="1" applyFont="1" applyFill="1" applyAlignment="1">
      <alignment horizontal="left" indent="1"/>
    </xf>
    <xf numFmtId="172" fontId="59" fillId="0" borderId="0" xfId="10" applyNumberFormat="1" applyFont="1" applyFill="1" applyAlignment="1">
      <alignment vertical="center"/>
    </xf>
    <xf numFmtId="172" fontId="38" fillId="0" borderId="0" xfId="10" applyNumberFormat="1" applyFont="1" applyFill="1" applyAlignment="1">
      <alignment vertical="center"/>
    </xf>
    <xf numFmtId="172" fontId="59" fillId="0" borderId="0" xfId="21" applyNumberFormat="1" applyFont="1" applyFill="1" applyAlignment="1">
      <alignment vertical="center"/>
    </xf>
    <xf numFmtId="172" fontId="38" fillId="0" borderId="0" xfId="21" applyNumberFormat="1" applyFont="1" applyFill="1" applyAlignment="1">
      <alignment vertical="center"/>
    </xf>
    <xf numFmtId="174" fontId="53" fillId="0" borderId="0" xfId="22" applyNumberFormat="1" applyFont="1" applyFill="1"/>
    <xf numFmtId="172" fontId="40" fillId="0" borderId="0" xfId="0" applyNumberFormat="1" applyFont="1" applyFill="1" applyAlignment="1">
      <alignment horizontal="left"/>
    </xf>
    <xf numFmtId="0" fontId="40" fillId="0" borderId="0" xfId="0" applyFont="1" applyFill="1"/>
    <xf numFmtId="174" fontId="70" fillId="0" borderId="0" xfId="22" applyNumberFormat="1" applyFont="1" applyFill="1"/>
    <xf numFmtId="167" fontId="59" fillId="0" borderId="0" xfId="10" applyNumberFormat="1" applyFont="1" applyFill="1" applyAlignment="1">
      <alignment horizontal="left" indent="6"/>
    </xf>
    <xf numFmtId="174" fontId="59" fillId="0" borderId="0" xfId="22" applyNumberFormat="1" applyFont="1" applyFill="1"/>
    <xf numFmtId="172" fontId="59" fillId="0" borderId="0" xfId="10" applyNumberFormat="1" applyFont="1" applyFill="1"/>
    <xf numFmtId="172" fontId="38" fillId="0" borderId="0" xfId="10" applyNumberFormat="1" applyFont="1" applyFill="1"/>
    <xf numFmtId="172" fontId="53" fillId="0" borderId="0" xfId="10" applyNumberFormat="1" applyFont="1" applyFill="1" applyAlignment="1">
      <alignment horizontal="left" indent="7"/>
    </xf>
    <xf numFmtId="172" fontId="53" fillId="0" borderId="0" xfId="10" applyNumberFormat="1" applyFont="1" applyFill="1"/>
    <xf numFmtId="172" fontId="30" fillId="0" borderId="0" xfId="10" applyNumberFormat="1" applyFont="1" applyFill="1"/>
    <xf numFmtId="167" fontId="53" fillId="0" borderId="0" xfId="10" applyNumberFormat="1" applyFont="1" applyFill="1" applyAlignment="1">
      <alignment horizontal="left" indent="7"/>
    </xf>
    <xf numFmtId="172" fontId="40" fillId="0" borderId="0" xfId="1" applyNumberFormat="1" applyFont="1" applyFill="1"/>
    <xf numFmtId="172" fontId="30" fillId="0" borderId="0" xfId="23" applyNumberFormat="1" applyFont="1" applyFill="1"/>
    <xf numFmtId="172" fontId="40" fillId="0" borderId="0" xfId="24" quotePrefix="1" applyNumberFormat="1" applyFont="1" applyFill="1" applyAlignment="1">
      <alignment vertical="center" wrapText="1"/>
    </xf>
    <xf numFmtId="0" fontId="30" fillId="0" borderId="0" xfId="23" applyFont="1" applyFill="1" applyAlignment="1">
      <alignment vertical="center"/>
    </xf>
    <xf numFmtId="174" fontId="38" fillId="0" borderId="0" xfId="22" applyNumberFormat="1" applyFont="1" applyFill="1"/>
    <xf numFmtId="172" fontId="53" fillId="0" borderId="0" xfId="0" applyNumberFormat="1" applyFont="1" applyFill="1" applyAlignment="1">
      <alignment vertical="center"/>
    </xf>
    <xf numFmtId="172" fontId="31" fillId="0" borderId="0" xfId="25" applyNumberFormat="1" applyFont="1" applyFill="1" applyAlignment="1">
      <alignment horizontal="left" vertical="center" wrapText="1"/>
    </xf>
    <xf numFmtId="172" fontId="56" fillId="0" borderId="0" xfId="25" applyNumberFormat="1" applyFont="1" applyFill="1" applyAlignment="1">
      <alignment vertical="center"/>
    </xf>
    <xf numFmtId="0" fontId="54" fillId="0" borderId="0" xfId="10" applyFont="1" applyFill="1"/>
    <xf numFmtId="0" fontId="51" fillId="0" borderId="0" xfId="10" applyFont="1" applyFill="1"/>
    <xf numFmtId="0" fontId="53" fillId="0" borderId="2" xfId="0" applyFont="1" applyFill="1" applyBorder="1" applyAlignment="1">
      <alignment horizontal="center" vertical="center" wrapText="1"/>
    </xf>
    <xf numFmtId="172" fontId="53" fillId="0" borderId="2" xfId="0" applyNumberFormat="1" applyFont="1" applyFill="1" applyBorder="1" applyAlignment="1">
      <alignment horizontal="center" vertical="center" wrapText="1"/>
    </xf>
    <xf numFmtId="172" fontId="53" fillId="0" borderId="3" xfId="0" applyNumberFormat="1" applyFont="1" applyFill="1" applyBorder="1" applyAlignment="1">
      <alignment horizontal="center" vertical="center" wrapText="1"/>
    </xf>
    <xf numFmtId="173" fontId="53" fillId="0" borderId="0" xfId="10" applyNumberFormat="1" applyFont="1" applyFill="1"/>
    <xf numFmtId="173" fontId="59" fillId="0" borderId="0" xfId="10" applyNumberFormat="1" applyFont="1" applyFill="1"/>
    <xf numFmtId="173" fontId="53" fillId="0" borderId="0" xfId="1" applyNumberFormat="1" applyFont="1" applyFill="1"/>
    <xf numFmtId="172" fontId="53" fillId="0" borderId="0" xfId="10" applyNumberFormat="1" applyFont="1" applyFill="1" applyAlignment="1">
      <alignment horizontal="left" indent="1"/>
    </xf>
    <xf numFmtId="168" fontId="60" fillId="0" borderId="0" xfId="10" applyNumberFormat="1" applyFont="1" applyFill="1" applyAlignment="1">
      <alignment horizontal="right" indent="1"/>
    </xf>
    <xf numFmtId="167" fontId="53" fillId="0" borderId="0" xfId="10" applyNumberFormat="1" applyFont="1" applyFill="1" applyAlignment="1">
      <alignment horizontal="left" indent="2"/>
    </xf>
    <xf numFmtId="167" fontId="53" fillId="0" borderId="0" xfId="10" applyNumberFormat="1" applyFont="1" applyFill="1" applyAlignment="1">
      <alignment horizontal="left" indent="1"/>
    </xf>
    <xf numFmtId="167" fontId="38" fillId="0" borderId="0" xfId="1" applyNumberFormat="1" applyFont="1" applyFill="1" applyAlignment="1">
      <alignment horizontal="left" indent="8"/>
    </xf>
    <xf numFmtId="168" fontId="45" fillId="0" borderId="0" xfId="10" applyNumberFormat="1" applyFont="1" applyFill="1" applyAlignment="1">
      <alignment horizontal="right" indent="1"/>
    </xf>
    <xf numFmtId="168" fontId="38" fillId="0" borderId="0" xfId="10" applyNumberFormat="1" applyFont="1" applyFill="1"/>
    <xf numFmtId="167" fontId="30" fillId="0" borderId="0" xfId="1" applyNumberFormat="1" applyFont="1" applyFill="1" applyAlignment="1">
      <alignment horizontal="left" indent="9"/>
    </xf>
    <xf numFmtId="168" fontId="41" fillId="0" borderId="0" xfId="10" applyNumberFormat="1" applyFont="1" applyFill="1" applyAlignment="1">
      <alignment horizontal="right" indent="1"/>
    </xf>
    <xf numFmtId="168" fontId="51" fillId="0" borderId="0" xfId="10" applyNumberFormat="1" applyFont="1" applyFill="1"/>
    <xf numFmtId="172" fontId="40" fillId="0" borderId="0" xfId="10" applyNumberFormat="1" applyFont="1" applyFill="1" applyAlignment="1">
      <alignment horizontal="left"/>
    </xf>
    <xf numFmtId="173" fontId="30" fillId="0" borderId="0" xfId="10" applyNumberFormat="1" applyFont="1" applyFill="1"/>
    <xf numFmtId="172" fontId="47" fillId="0" borderId="0" xfId="24" applyNumberFormat="1" applyFont="1" applyFill="1" applyAlignment="1">
      <alignment vertical="center" wrapText="1"/>
    </xf>
    <xf numFmtId="0" fontId="51" fillId="0" borderId="0" xfId="23" applyFont="1" applyFill="1" applyAlignment="1">
      <alignment vertical="center"/>
    </xf>
    <xf numFmtId="0" fontId="53" fillId="0" borderId="0" xfId="0" applyFont="1" applyFill="1"/>
    <xf numFmtId="167" fontId="53" fillId="0" borderId="0" xfId="24" applyNumberFormat="1" applyFont="1" applyFill="1" applyAlignment="1">
      <alignment horizontal="left"/>
    </xf>
    <xf numFmtId="167" fontId="53" fillId="0" borderId="0" xfId="24" quotePrefix="1" applyNumberFormat="1" applyFont="1" applyFill="1" applyAlignment="1">
      <alignment horizontal="left" indent="1"/>
    </xf>
    <xf numFmtId="168" fontId="53" fillId="0" borderId="0" xfId="26" applyNumberFormat="1" applyFont="1" applyFill="1" applyAlignment="1">
      <alignment horizontal="right" indent="1"/>
    </xf>
    <xf numFmtId="167" fontId="53" fillId="0" borderId="0" xfId="24" applyNumberFormat="1" applyFont="1" applyFill="1" applyAlignment="1">
      <alignment horizontal="left" indent="2"/>
    </xf>
    <xf numFmtId="172" fontId="55" fillId="0" borderId="0" xfId="10" applyNumberFormat="1" applyFont="1" applyFill="1"/>
    <xf numFmtId="172" fontId="51" fillId="0" borderId="0" xfId="10" applyNumberFormat="1" applyFont="1" applyFill="1"/>
    <xf numFmtId="167" fontId="53" fillId="0" borderId="0" xfId="24" quotePrefix="1" applyNumberFormat="1" applyFont="1" applyFill="1" applyAlignment="1">
      <alignment horizontal="left"/>
    </xf>
    <xf numFmtId="164" fontId="59" fillId="0" borderId="0" xfId="0" applyNumberFormat="1" applyFont="1" applyFill="1" applyAlignment="1">
      <alignment horizontal="left" indent="16"/>
    </xf>
    <xf numFmtId="168" fontId="58" fillId="0" borderId="0" xfId="26" applyNumberFormat="1" applyFont="1" applyFill="1" applyAlignment="1">
      <alignment horizontal="right" indent="1"/>
    </xf>
    <xf numFmtId="167" fontId="30" fillId="0" borderId="0" xfId="10" applyNumberFormat="1" applyFont="1" applyFill="1" applyAlignment="1">
      <alignment horizontal="left" indent="2"/>
    </xf>
    <xf numFmtId="172" fontId="30" fillId="0" borderId="0" xfId="10" applyNumberFormat="1" applyFont="1" applyFill="1" applyAlignment="1">
      <alignment horizontal="left" indent="1"/>
    </xf>
    <xf numFmtId="167" fontId="30" fillId="0" borderId="0" xfId="10" applyNumberFormat="1" applyFont="1" applyFill="1" applyAlignment="1">
      <alignment horizontal="left" indent="1"/>
    </xf>
    <xf numFmtId="172" fontId="40" fillId="0" borderId="0" xfId="10" quotePrefix="1" applyNumberFormat="1" applyFont="1" applyFill="1" applyAlignment="1">
      <alignment vertical="center" wrapText="1"/>
    </xf>
    <xf numFmtId="172" fontId="40" fillId="0" borderId="0" xfId="10" applyNumberFormat="1" applyFont="1" applyFill="1" applyAlignment="1">
      <alignment vertical="center" wrapText="1"/>
    </xf>
    <xf numFmtId="0" fontId="21" fillId="0" borderId="0" xfId="12" quotePrefix="1" applyFill="1" applyAlignment="1">
      <alignment vertical="center" wrapText="1"/>
    </xf>
    <xf numFmtId="0" fontId="13" fillId="0" borderId="0" xfId="13" applyFill="1" applyBorder="1" applyAlignment="1">
      <alignment horizontal="center" vertical="center" wrapText="1"/>
    </xf>
    <xf numFmtId="168" fontId="59" fillId="0" borderId="0" xfId="26" applyNumberFormat="1" applyFont="1" applyFill="1" applyAlignment="1">
      <alignment horizontal="right" indent="1"/>
    </xf>
    <xf numFmtId="0" fontId="31" fillId="0" borderId="0" xfId="10" applyFont="1" applyFill="1"/>
    <xf numFmtId="0" fontId="13" fillId="0" borderId="2" xfId="13" applyFill="1" applyBorder="1" applyAlignment="1">
      <alignment horizontal="center"/>
    </xf>
    <xf numFmtId="0" fontId="13" fillId="0" borderId="3" xfId="13" applyFill="1" applyBorder="1" applyAlignment="1">
      <alignment horizontal="center"/>
    </xf>
    <xf numFmtId="171" fontId="53" fillId="0" borderId="0" xfId="1" applyNumberFormat="1" applyFont="1" applyFill="1" applyAlignment="1">
      <alignment horizontal="left"/>
    </xf>
    <xf numFmtId="164" fontId="59" fillId="0" borderId="0" xfId="0" applyNumberFormat="1" applyFont="1" applyFill="1" applyAlignment="1">
      <alignment horizontal="left" indent="4"/>
    </xf>
    <xf numFmtId="175" fontId="30" fillId="0" borderId="0" xfId="26" applyNumberFormat="1" applyFont="1" applyFill="1"/>
    <xf numFmtId="0" fontId="30" fillId="0" borderId="0" xfId="10" applyFont="1" applyFill="1" applyAlignment="1">
      <alignment vertical="center"/>
    </xf>
    <xf numFmtId="175" fontId="45" fillId="0" borderId="0" xfId="26" applyNumberFormat="1" applyFont="1" applyFill="1"/>
    <xf numFmtId="49" fontId="59" fillId="0" borderId="0" xfId="27" applyNumberFormat="1" applyFont="1" applyFill="1" applyAlignment="1">
      <alignment horizontal="right"/>
    </xf>
    <xf numFmtId="0" fontId="40" fillId="0" borderId="0" xfId="23" applyFont="1" applyFill="1" applyAlignment="1">
      <alignment horizontal="left"/>
    </xf>
    <xf numFmtId="172" fontId="40" fillId="0" borderId="0" xfId="24" quotePrefix="1" applyNumberFormat="1" applyFont="1" applyFill="1" applyAlignment="1">
      <alignment horizontal="left" wrapText="1"/>
    </xf>
    <xf numFmtId="172" fontId="47" fillId="0" borderId="0" xfId="24" quotePrefix="1" applyNumberFormat="1" applyFont="1" applyFill="1" applyAlignment="1">
      <alignment horizontal="left" wrapText="1"/>
    </xf>
    <xf numFmtId="0" fontId="31" fillId="0" borderId="0" xfId="27" applyFont="1" applyFill="1"/>
    <xf numFmtId="175" fontId="53" fillId="0" borderId="0" xfId="26" applyNumberFormat="1" applyFont="1" applyFill="1"/>
    <xf numFmtId="175" fontId="38" fillId="0" borderId="0" xfId="26" applyNumberFormat="1" applyFont="1" applyFill="1"/>
    <xf numFmtId="0" fontId="40" fillId="0" borderId="0" xfId="23" applyFont="1" applyFill="1"/>
    <xf numFmtId="0" fontId="3" fillId="0" borderId="0" xfId="23" applyFill="1" applyAlignment="1">
      <alignment vertical="center"/>
    </xf>
    <xf numFmtId="0" fontId="31" fillId="0" borderId="0" xfId="23" applyFont="1" applyFill="1" applyAlignment="1">
      <alignment vertical="center"/>
    </xf>
    <xf numFmtId="0" fontId="47" fillId="0" borderId="0" xfId="23" applyFont="1" applyFill="1" applyAlignment="1">
      <alignment horizontal="left"/>
    </xf>
    <xf numFmtId="0" fontId="13" fillId="0" borderId="3" xfId="13" applyFill="1" applyBorder="1" applyAlignment="1">
      <alignment horizontal="center" vertical="center" wrapText="1"/>
    </xf>
    <xf numFmtId="0" fontId="77" fillId="0" borderId="0" xfId="10" applyFont="1"/>
    <xf numFmtId="0" fontId="59" fillId="0" borderId="0" xfId="1" applyFont="1" applyAlignment="1">
      <alignment horizontal="right"/>
    </xf>
    <xf numFmtId="0" fontId="43" fillId="0" borderId="0" xfId="15" applyFont="1" applyAlignment="1" applyProtection="1">
      <alignment horizontal="right"/>
      <protection locked="0"/>
    </xf>
    <xf numFmtId="0" fontId="33" fillId="0" borderId="0" xfId="16" applyFont="1" applyAlignment="1" applyProtection="1">
      <alignment horizontal="right"/>
      <protection locked="0"/>
    </xf>
    <xf numFmtId="0" fontId="43" fillId="0" borderId="0" xfId="14" applyFont="1"/>
    <xf numFmtId="167" fontId="59" fillId="0" borderId="0" xfId="24" applyNumberFormat="1" applyFont="1" applyFill="1" applyAlignment="1">
      <alignment horizontal="left"/>
    </xf>
    <xf numFmtId="167" fontId="59" fillId="0" borderId="0" xfId="24" quotePrefix="1" applyNumberFormat="1" applyFont="1" applyFill="1" applyAlignment="1">
      <alignment horizontal="left"/>
    </xf>
    <xf numFmtId="0" fontId="15" fillId="0" borderId="0" xfId="10" applyFont="1" applyAlignment="1" applyProtection="1">
      <alignment horizontal="left" wrapText="1"/>
    </xf>
    <xf numFmtId="0" fontId="61" fillId="0" borderId="0" xfId="10" applyFont="1" applyAlignment="1">
      <alignment horizontal="left"/>
    </xf>
    <xf numFmtId="0" fontId="39" fillId="0" borderId="0" xfId="10" applyFont="1" applyAlignment="1">
      <alignment horizontal="right" vertical="top" textRotation="180"/>
    </xf>
    <xf numFmtId="0" fontId="37" fillId="0" borderId="0" xfId="10" applyFont="1" applyAlignment="1">
      <alignment horizontal="right" vertical="top" textRotation="180"/>
    </xf>
    <xf numFmtId="0" fontId="75" fillId="0" borderId="0" xfId="12" quotePrefix="1" applyFont="1" applyFill="1" applyAlignment="1">
      <alignment vertical="center" wrapText="1"/>
    </xf>
    <xf numFmtId="0" fontId="53" fillId="0" borderId="1" xfId="13" applyFont="1" applyFill="1" applyBorder="1" applyAlignment="1">
      <alignment horizontal="center" vertical="center" wrapText="1"/>
    </xf>
    <xf numFmtId="0" fontId="53" fillId="0" borderId="1" xfId="13" applyFont="1" applyFill="1" applyBorder="1" applyAlignment="1">
      <alignment horizontal="center" vertical="center"/>
    </xf>
    <xf numFmtId="0" fontId="53" fillId="0" borderId="2" xfId="13" applyFont="1" applyFill="1" applyBorder="1" applyAlignment="1">
      <alignment horizontal="center" vertical="center" wrapText="1"/>
    </xf>
    <xf numFmtId="0" fontId="53" fillId="0" borderId="3" xfId="13" applyFont="1" applyFill="1" applyBorder="1" applyAlignment="1">
      <alignment horizontal="center" vertical="center" wrapText="1"/>
    </xf>
    <xf numFmtId="0" fontId="53" fillId="0" borderId="10" xfId="13" applyFont="1" applyFill="1" applyBorder="1" applyAlignment="1">
      <alignment horizontal="center" vertical="center"/>
    </xf>
    <xf numFmtId="0" fontId="13" fillId="0" borderId="4" xfId="13" applyFill="1" applyBorder="1" applyAlignment="1">
      <alignment horizontal="center" vertical="center"/>
    </xf>
    <xf numFmtId="0" fontId="13" fillId="0" borderId="0" xfId="13" applyFill="1" applyBorder="1" applyAlignment="1">
      <alignment horizontal="center" vertical="center"/>
    </xf>
    <xf numFmtId="0" fontId="13" fillId="0" borderId="8" xfId="13" applyFill="1" applyBorder="1" applyAlignment="1">
      <alignment horizontal="center" vertical="center"/>
    </xf>
    <xf numFmtId="0" fontId="21" fillId="0" borderId="0" xfId="12" applyFill="1" applyAlignment="1">
      <alignment vertical="center" wrapText="1"/>
    </xf>
    <xf numFmtId="0" fontId="13" fillId="0" borderId="3" xfId="13" applyFill="1" applyBorder="1" applyAlignment="1">
      <alignment horizontal="center" wrapText="1"/>
    </xf>
    <xf numFmtId="0" fontId="13" fillId="0" borderId="10" xfId="13" applyFill="1" applyBorder="1" applyAlignment="1">
      <alignment horizontal="center" wrapText="1"/>
    </xf>
    <xf numFmtId="0" fontId="13" fillId="0" borderId="3" xfId="13" applyFill="1" applyBorder="1" applyAlignment="1">
      <alignment horizontal="center"/>
    </xf>
    <xf numFmtId="0" fontId="13" fillId="0" borderId="10" xfId="13" applyFill="1" applyBorder="1" applyAlignment="1">
      <alignment horizontal="center"/>
    </xf>
    <xf numFmtId="0" fontId="13" fillId="0" borderId="1" xfId="13" applyFill="1" applyBorder="1" applyAlignment="1">
      <alignment horizontal="center"/>
    </xf>
    <xf numFmtId="164" fontId="53" fillId="0" borderId="4" xfId="0" applyNumberFormat="1" applyFont="1" applyFill="1" applyBorder="1" applyAlignment="1">
      <alignment horizontal="left"/>
    </xf>
    <xf numFmtId="164" fontId="53" fillId="0" borderId="0" xfId="0" applyNumberFormat="1" applyFont="1" applyFill="1" applyAlignment="1">
      <alignment horizontal="left"/>
    </xf>
    <xf numFmtId="0" fontId="53" fillId="0" borderId="0" xfId="0" applyFont="1" applyFill="1" applyAlignment="1">
      <alignment horizontal="left"/>
    </xf>
    <xf numFmtId="164" fontId="53" fillId="0" borderId="0" xfId="0" applyNumberFormat="1" applyFont="1" applyFill="1" applyAlignment="1">
      <alignment horizontal="left" indent="1"/>
    </xf>
    <xf numFmtId="164" fontId="53" fillId="0" borderId="0" xfId="0" applyNumberFormat="1" applyFont="1" applyFill="1" applyAlignment="1">
      <alignment horizontal="left" indent="2"/>
    </xf>
    <xf numFmtId="0" fontId="53" fillId="0" borderId="0" xfId="0" applyFont="1" applyFill="1" applyAlignment="1">
      <alignment horizontal="left" indent="1"/>
    </xf>
    <xf numFmtId="0" fontId="21" fillId="0" borderId="0" xfId="12" applyFill="1" applyAlignment="1">
      <alignment horizontal="left" vertical="center" wrapText="1"/>
    </xf>
    <xf numFmtId="0" fontId="13" fillId="0" borderId="1" xfId="13" applyFill="1" applyBorder="1" applyAlignment="1">
      <alignment horizontal="center" vertical="center"/>
    </xf>
    <xf numFmtId="0" fontId="21" fillId="0" borderId="0" xfId="12" applyFill="1" applyAlignment="1"/>
    <xf numFmtId="0" fontId="21" fillId="0" borderId="0" xfId="12" applyFill="1" applyAlignment="1">
      <alignment vertical="center"/>
    </xf>
    <xf numFmtId="0" fontId="13" fillId="0" borderId="9" xfId="13" applyFill="1" applyBorder="1" applyAlignment="1">
      <alignment horizontal="center" vertical="center" wrapText="1"/>
    </xf>
    <xf numFmtId="0" fontId="13" fillId="0" borderId="5" xfId="13" applyFill="1" applyBorder="1" applyAlignment="1">
      <alignment horizontal="center" vertical="center"/>
    </xf>
    <xf numFmtId="0" fontId="13" fillId="0" borderId="9" xfId="13" applyFill="1" applyBorder="1" applyAlignment="1">
      <alignment horizontal="center" vertical="center"/>
    </xf>
    <xf numFmtId="0" fontId="13" fillId="0" borderId="2" xfId="13" applyFill="1" applyBorder="1" applyAlignment="1">
      <alignment horizontal="center" vertical="center"/>
    </xf>
    <xf numFmtId="0" fontId="13" fillId="0" borderId="2" xfId="13" applyFill="1" applyBorder="1" applyAlignment="1">
      <alignment horizontal="center" vertical="center" wrapText="1"/>
    </xf>
    <xf numFmtId="0" fontId="13" fillId="0" borderId="3" xfId="13" applyFill="1" applyBorder="1" applyAlignment="1">
      <alignment horizontal="center" vertical="center"/>
    </xf>
    <xf numFmtId="0" fontId="13" fillId="0" borderId="10" xfId="13" applyFill="1" applyBorder="1" applyAlignment="1">
      <alignment horizontal="center" vertical="center"/>
    </xf>
    <xf numFmtId="0" fontId="13" fillId="0" borderId="3" xfId="13" applyFill="1" applyBorder="1" applyAlignment="1">
      <alignment horizontal="center" vertical="center" wrapText="1"/>
    </xf>
    <xf numFmtId="0" fontId="21" fillId="0" borderId="0" xfId="12" quotePrefix="1" applyFill="1" applyAlignment="1">
      <alignment horizontal="left" vertical="center" wrapText="1"/>
    </xf>
    <xf numFmtId="0" fontId="13" fillId="0" borderId="1" xfId="13" applyFill="1" applyBorder="1" applyAlignment="1">
      <alignment horizontal="center" vertical="center" wrapText="1"/>
    </xf>
    <xf numFmtId="0" fontId="13" fillId="0" borderId="2" xfId="13" applyFill="1" applyBorder="1" applyAlignment="1"/>
    <xf numFmtId="0" fontId="13" fillId="0" borderId="10" xfId="13" applyFill="1" applyBorder="1" applyAlignment="1">
      <alignment horizontal="center" vertical="center" wrapText="1"/>
    </xf>
    <xf numFmtId="0" fontId="13" fillId="0" borderId="10" xfId="13" applyFill="1" applyBorder="1" applyAlignment="1">
      <alignment wrapText="1"/>
    </xf>
    <xf numFmtId="0" fontId="13" fillId="0" borderId="7" xfId="13" applyFill="1" applyBorder="1" applyAlignment="1">
      <alignment horizontal="center" vertical="center" wrapText="1"/>
    </xf>
    <xf numFmtId="0" fontId="13" fillId="0" borderId="6" xfId="13" applyFill="1" applyBorder="1" applyAlignment="1"/>
    <xf numFmtId="0" fontId="21" fillId="0" borderId="0" xfId="12" quotePrefix="1" applyFill="1" applyAlignment="1">
      <alignment vertical="center" wrapText="1"/>
    </xf>
    <xf numFmtId="0" fontId="53" fillId="0" borderId="2" xfId="0" applyFont="1" applyFill="1" applyBorder="1" applyAlignment="1">
      <alignment horizontal="center" vertical="center" wrapText="1"/>
    </xf>
    <xf numFmtId="0" fontId="53" fillId="0" borderId="3" xfId="0" applyFont="1" applyFill="1" applyBorder="1" applyAlignment="1">
      <alignment horizontal="center" vertical="center" wrapText="1"/>
    </xf>
    <xf numFmtId="172" fontId="53" fillId="0" borderId="2" xfId="0" applyNumberFormat="1" applyFont="1" applyFill="1" applyBorder="1" applyAlignment="1">
      <alignment horizontal="center" vertical="center" wrapText="1"/>
    </xf>
    <xf numFmtId="172" fontId="53" fillId="0" borderId="3" xfId="0" applyNumberFormat="1" applyFont="1" applyFill="1" applyBorder="1" applyAlignment="1">
      <alignment horizontal="center" vertical="center" wrapText="1"/>
    </xf>
    <xf numFmtId="172" fontId="53" fillId="0" borderId="7" xfId="0" quotePrefix="1" applyNumberFormat="1" applyFont="1" applyFill="1" applyBorder="1" applyAlignment="1">
      <alignment horizontal="center" vertical="center" wrapText="1"/>
    </xf>
    <xf numFmtId="172" fontId="53" fillId="0" borderId="12" xfId="0" quotePrefix="1" applyNumberFormat="1" applyFont="1" applyFill="1" applyBorder="1" applyAlignment="1">
      <alignment horizontal="center" vertical="center" wrapText="1"/>
    </xf>
    <xf numFmtId="172" fontId="53" fillId="0" borderId="6" xfId="0" quotePrefix="1" applyNumberFormat="1" applyFont="1" applyFill="1" applyBorder="1" applyAlignment="1">
      <alignment horizontal="center" vertical="center" wrapText="1"/>
    </xf>
    <xf numFmtId="0" fontId="53" fillId="0" borderId="11" xfId="0" applyFont="1" applyFill="1" applyBorder="1" applyAlignment="1">
      <alignment horizontal="center" vertical="center" wrapText="1"/>
    </xf>
    <xf numFmtId="0" fontId="53" fillId="0" borderId="7" xfId="0" applyFont="1" applyFill="1" applyBorder="1" applyAlignment="1">
      <alignment horizontal="center" vertical="center" wrapText="1"/>
    </xf>
    <xf numFmtId="0" fontId="53" fillId="0" borderId="17" xfId="0" applyFont="1" applyFill="1" applyBorder="1" applyAlignment="1">
      <alignment horizontal="center" vertical="center" wrapText="1"/>
    </xf>
    <xf numFmtId="0" fontId="53" fillId="0" borderId="12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0" fontId="53" fillId="0" borderId="6" xfId="0" applyFont="1" applyFill="1" applyBorder="1" applyAlignment="1">
      <alignment horizontal="center" vertical="center" wrapText="1"/>
    </xf>
    <xf numFmtId="0" fontId="21" fillId="0" borderId="0" xfId="12" quotePrefix="1" applyFill="1" applyAlignment="1">
      <alignment vertical="center"/>
    </xf>
    <xf numFmtId="0" fontId="13" fillId="0" borderId="11" xfId="13" applyFill="1" applyBorder="1" applyAlignment="1">
      <alignment horizontal="center" vertical="center" wrapText="1"/>
    </xf>
    <xf numFmtId="0" fontId="13" fillId="0" borderId="16" xfId="13" applyFill="1" applyBorder="1" applyAlignment="1">
      <alignment horizontal="center" vertical="center" wrapText="1"/>
    </xf>
    <xf numFmtId="0" fontId="13" fillId="0" borderId="6" xfId="13" applyFill="1" applyBorder="1" applyAlignment="1">
      <alignment horizontal="center" vertical="center" wrapText="1"/>
    </xf>
    <xf numFmtId="0" fontId="13" fillId="0" borderId="4" xfId="13" applyFill="1" applyBorder="1" applyAlignment="1">
      <alignment horizontal="center" vertical="center" wrapText="1"/>
    </xf>
    <xf numFmtId="0" fontId="13" fillId="0" borderId="8" xfId="13" applyFill="1" applyBorder="1" applyAlignment="1">
      <alignment horizontal="center" vertical="center" wrapText="1"/>
    </xf>
  </cellXfs>
  <cellStyles count="28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Besuchter Hyperlink 2" xfId="14" xr:uid="{CDCB8833-41B9-4141-8578-2A748FD2E8E8}"/>
    <cellStyle name="Hyperlink 2" xfId="3" xr:uid="{00000000-0005-0000-0000-000002000000}"/>
    <cellStyle name="Hyperlink 3" xfId="4" xr:uid="{00000000-0005-0000-0000-000003000000}"/>
    <cellStyle name="Hyperlink 3 2" xfId="20" xr:uid="{28849565-8B30-4FCF-8E12-947534AD43F1}"/>
    <cellStyle name="Hyperlink_AfS_SB_S1bis3" xfId="5" xr:uid="{00000000-0005-0000-0000-000004000000}"/>
    <cellStyle name="Hyperlink_AfS_SB_S1bis3 2" xfId="16" xr:uid="{59D7E03E-8C82-400D-877B-7C867A37BC69}"/>
    <cellStyle name="Link" xfId="2" builtinId="8" customBuiltin="1"/>
    <cellStyle name="Link 2" xfId="15" xr:uid="{7AAED0A7-8018-43E8-93D1-C8A95BA99384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 6" xfId="17" xr:uid="{8B4A19AC-D178-48AF-9FE6-B4A5A373E7D7}"/>
    <cellStyle name="Standard_HG 95-00" xfId="18" xr:uid="{D7BBC3D2-0AEC-4E86-8B1A-6C2F87ABFE62}"/>
    <cellStyle name="Standard_Mappe1" xfId="26" xr:uid="{D783A589-F58A-4244-B5A7-FB4E49717A75}"/>
    <cellStyle name="Standard_Mappe1_staat03" xfId="27" xr:uid="{386F8756-3A3A-4216-884B-F21F9A293587}"/>
    <cellStyle name="Standard_T10C" xfId="22" xr:uid="{44897304-805F-4570-9F3B-2B4009447B68}"/>
    <cellStyle name="Standard_T2 2" xfId="19" xr:uid="{35A94D0D-0F78-4A25-85AA-9BA9C6560EE2}"/>
    <cellStyle name="Standard_T5A 2" xfId="21" xr:uid="{1BD570F9-3AB5-4C0A-B566-F0ECA03CD385}"/>
    <cellStyle name="Standard_T5C (neu)" xfId="24" xr:uid="{91D0C516-6F8A-4BC9-A951-2F58F4B764CD}"/>
    <cellStyle name="Standard_T5D(neu)" xfId="25" xr:uid="{2CAD150D-77DC-44B9-9310-4810F573E7D0}"/>
    <cellStyle name="Standard_T5F (neu)" xfId="23" xr:uid="{DDD9B8E3-8867-4FD8-AB30-627E13593564}"/>
  </cellStyles>
  <dxfs count="0"/>
  <tableStyles count="0" defaultTableStyle="TableStyleMedium2" defaultPivotStyle="PivotStyleLight16"/>
  <colors>
    <mruColors>
      <color rgb="FFCCFF33"/>
      <color rgb="FFF92246"/>
      <color rgb="FF000000"/>
      <color rgb="FF383C48"/>
      <color rgb="FF0F348E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de-DE" sz="800"/>
              <a:t>Anzahl</a:t>
            </a:r>
          </a:p>
        </c:rich>
      </c:tx>
      <c:layout>
        <c:manualLayout>
          <c:xMode val="edge"/>
          <c:yMode val="edge"/>
          <c:x val="1.0587107804185049E-2"/>
          <c:y val="1.408451224890475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0000109863415362E-2"/>
          <c:y val="0.11162790697674418"/>
          <c:w val="0.70741716632915852"/>
          <c:h val="0.702325581395348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Hilfstabelle!$D$5</c:f>
              <c:strCache>
                <c:ptCount val="1"/>
                <c:pt idx="0">
                  <c:v>männlich</c:v>
                </c:pt>
              </c:strCache>
            </c:strRef>
          </c:tx>
          <c:spPr>
            <a:solidFill>
              <a:srgbClr val="F92247">
                <a:lumMod val="40000"/>
                <a:lumOff val="60000"/>
              </a:srgbClr>
            </a:solidFill>
            <a:ln w="3175">
              <a:noFill/>
              <a:prstDash val="solid"/>
            </a:ln>
          </c:spPr>
          <c:invertIfNegative val="0"/>
          <c:cat>
            <c:strRef>
              <c:f>Hilfstabelle!$A$11:$A$20</c:f>
              <c:strCache>
                <c:ptCount val="10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</c:strCache>
            </c:strRef>
          </c:cat>
          <c:val>
            <c:numRef>
              <c:f>Hilfstabelle!$D$11:$D$20</c:f>
              <c:numCache>
                <c:formatCode>#\ ##0;\–\ #\ ##0;\–</c:formatCode>
                <c:ptCount val="10"/>
                <c:pt idx="0">
                  <c:v>1125</c:v>
                </c:pt>
                <c:pt idx="1">
                  <c:v>1230</c:v>
                </c:pt>
                <c:pt idx="2">
                  <c:v>1310</c:v>
                </c:pt>
                <c:pt idx="3">
                  <c:v>1489</c:v>
                </c:pt>
                <c:pt idx="4">
                  <c:v>1502</c:v>
                </c:pt>
                <c:pt idx="5">
                  <c:v>1621</c:v>
                </c:pt>
                <c:pt idx="6">
                  <c:v>1593</c:v>
                </c:pt>
                <c:pt idx="7">
                  <c:v>1660</c:v>
                </c:pt>
                <c:pt idx="8">
                  <c:v>1730</c:v>
                </c:pt>
                <c:pt idx="9">
                  <c:v>2051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AB-448C-A308-5231FFE356E3}"/>
            </c:ext>
          </c:extLst>
        </c:ser>
        <c:ser>
          <c:idx val="1"/>
          <c:order val="1"/>
          <c:tx>
            <c:strRef>
              <c:f>Hilfstabelle!$C$5</c:f>
              <c:strCache>
                <c:ptCount val="1"/>
                <c:pt idx="0">
                  <c:v>weiblich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 w="3175">
              <a:noFill/>
              <a:prstDash val="solid"/>
            </a:ln>
          </c:spPr>
          <c:invertIfNegative val="0"/>
          <c:cat>
            <c:strRef>
              <c:f>Hilfstabelle!$A$11:$A$20</c:f>
              <c:strCache>
                <c:ptCount val="10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</c:strCache>
            </c:strRef>
          </c:cat>
          <c:val>
            <c:numRef>
              <c:f>Hilfstabelle!$C$11:$C$20</c:f>
              <c:numCache>
                <c:formatCode>#\ ##0;\–\ #\ ##0;\–</c:formatCode>
                <c:ptCount val="10"/>
                <c:pt idx="0">
                  <c:v>3575</c:v>
                </c:pt>
                <c:pt idx="1">
                  <c:v>3637</c:v>
                </c:pt>
                <c:pt idx="2">
                  <c:v>3865</c:v>
                </c:pt>
                <c:pt idx="3">
                  <c:v>4014</c:v>
                </c:pt>
                <c:pt idx="4">
                  <c:v>4181</c:v>
                </c:pt>
                <c:pt idx="5">
                  <c:v>4296</c:v>
                </c:pt>
                <c:pt idx="6">
                  <c:v>4048</c:v>
                </c:pt>
                <c:pt idx="7">
                  <c:v>4343</c:v>
                </c:pt>
                <c:pt idx="8">
                  <c:v>4480</c:v>
                </c:pt>
                <c:pt idx="9">
                  <c:v>4830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AB-448C-A308-5231FFE35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719003184"/>
        <c:axId val="1"/>
      </c:barChart>
      <c:catAx>
        <c:axId val="1719003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25400">
            <a:noFill/>
            <a:prstDash val="solid"/>
          </a:ln>
        </c:spPr>
        <c:txPr>
          <a:bodyPr rot="-2100000" vert="horz"/>
          <a:lstStyle/>
          <a:p>
            <a:pPr>
              <a:defRPr/>
            </a:pPr>
            <a:endParaRPr lang="de-DE"/>
          </a:p>
        </c:txPr>
        <c:crossAx val="1"/>
        <c:crosses val="autoZero"/>
        <c:auto val="0"/>
        <c:lblAlgn val="ctr"/>
        <c:lblOffset val="100"/>
        <c:tickMarkSkip val="1"/>
        <c:noMultiLvlLbl val="0"/>
      </c:catAx>
      <c:valAx>
        <c:axId val="1"/>
        <c:scaling>
          <c:orientation val="minMax"/>
          <c:max val="5000"/>
        </c:scaling>
        <c:delete val="0"/>
        <c:axPos val="l"/>
        <c:majorGridlines>
          <c:spPr>
            <a:ln w="3175">
              <a:solidFill>
                <a:srgbClr val="9A9EA7"/>
              </a:solidFill>
              <a:prstDash val="solid"/>
            </a:ln>
          </c:spPr>
        </c:majorGridlines>
        <c:numFmt formatCode="#\ ##0;\–\ #\ ##0;\–" sourceLinked="1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7190031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81416879770762585"/>
          <c:y val="0.37110582644110246"/>
          <c:w val="0.1423046064196104"/>
          <c:h val="0.22983299317326278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Source Sans Pro" panose="020B0503030403020204" pitchFamily="34" charset="0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de-DE" sz="800"/>
              <a:t>Prozent</a:t>
            </a:r>
          </a:p>
        </c:rich>
      </c:tx>
      <c:layout>
        <c:manualLayout>
          <c:xMode val="edge"/>
          <c:yMode val="edge"/>
          <c:x val="1.8021733879396169E-2"/>
          <c:y val="2.443494196701282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0000109863415362E-2"/>
          <c:y val="0.11162790697674418"/>
          <c:w val="0.70741716632915852"/>
          <c:h val="0.7023255813953488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Hilfstabelle!$B$25</c:f>
              <c:strCache>
                <c:ptCount val="1"/>
                <c:pt idx="0">
                  <c:v>Pflegeberufe</c:v>
                </c:pt>
              </c:strCache>
            </c:strRef>
          </c:tx>
          <c:spPr>
            <a:solidFill>
              <a:srgbClr val="F92247">
                <a:lumMod val="75000"/>
              </a:srgbClr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'Tab3'!$B$3:$K$3</c:f>
              <c:strCache>
                <c:ptCount val="10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</c:strCache>
            </c:strRef>
          </c:cat>
          <c:val>
            <c:numRef>
              <c:f>Hilfstabelle!$F$37:$F$46</c:f>
              <c:numCache>
                <c:formatCode>General</c:formatCode>
                <c:ptCount val="10"/>
                <c:pt idx="0">
                  <c:v>82.553191489361708</c:v>
                </c:pt>
                <c:pt idx="1">
                  <c:v>80.87117320731457</c:v>
                </c:pt>
                <c:pt idx="2">
                  <c:v>81.120772946859901</c:v>
                </c:pt>
                <c:pt idx="3">
                  <c:v>80.465200799563874</c:v>
                </c:pt>
                <c:pt idx="4">
                  <c:v>79.904979764209045</c:v>
                </c:pt>
                <c:pt idx="5">
                  <c:v>78.442304443318122</c:v>
                </c:pt>
                <c:pt idx="6">
                  <c:v>76.138982449920221</c:v>
                </c:pt>
                <c:pt idx="7">
                  <c:v>73.896385140762945</c:v>
                </c:pt>
                <c:pt idx="8">
                  <c:v>72.785829307568434</c:v>
                </c:pt>
                <c:pt idx="9">
                  <c:v>73.695683766894348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AB-448C-A308-5231FFE356E3}"/>
            </c:ext>
          </c:extLst>
        </c:ser>
        <c:ser>
          <c:idx val="1"/>
          <c:order val="1"/>
          <c:tx>
            <c:strRef>
              <c:f>Hilfstabelle!$C$25</c:f>
              <c:strCache>
                <c:ptCount val="1"/>
                <c:pt idx="0">
                  <c:v>Medizinisch-technische/therapeutische und sonstige Berufe</c:v>
                </c:pt>
              </c:strCache>
            </c:strRef>
          </c:tx>
          <c:spPr>
            <a:solidFill>
              <a:srgbClr val="F92247">
                <a:lumMod val="20000"/>
                <a:lumOff val="80000"/>
              </a:srgbClr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'Tab3'!$B$3:$K$3</c:f>
              <c:strCache>
                <c:ptCount val="10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</c:strCache>
            </c:strRef>
          </c:cat>
          <c:val>
            <c:numRef>
              <c:f>Hilfstabelle!$G$37:$G$46</c:f>
              <c:numCache>
                <c:formatCode>General</c:formatCode>
                <c:ptCount val="10"/>
                <c:pt idx="0">
                  <c:v>17.446808510638299</c:v>
                </c:pt>
                <c:pt idx="1">
                  <c:v>19.128826792685434</c:v>
                </c:pt>
                <c:pt idx="2">
                  <c:v>18.879227053140095</c:v>
                </c:pt>
                <c:pt idx="3">
                  <c:v>19.534799200436126</c:v>
                </c:pt>
                <c:pt idx="4">
                  <c:v>20.095020235790955</c:v>
                </c:pt>
                <c:pt idx="5">
                  <c:v>21.557695556681871</c:v>
                </c:pt>
                <c:pt idx="6">
                  <c:v>23.861017550079772</c:v>
                </c:pt>
                <c:pt idx="7">
                  <c:v>26.103614859237048</c:v>
                </c:pt>
                <c:pt idx="8">
                  <c:v>27.214170692431562</c:v>
                </c:pt>
                <c:pt idx="9">
                  <c:v>26.304316233105652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AB-448C-A308-5231FFE35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719003184"/>
        <c:axId val="1"/>
      </c:barChart>
      <c:catAx>
        <c:axId val="1719003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25400">
            <a:noFill/>
            <a:prstDash val="solid"/>
          </a:ln>
        </c:spPr>
        <c:txPr>
          <a:bodyPr rot="-2100000" vert="horz"/>
          <a:lstStyle/>
          <a:p>
            <a:pPr>
              <a:defRPr/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9A9EA7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7190031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94442580596069"/>
          <c:y val="0.24905074098480512"/>
          <c:w val="0.2135069929948997"/>
          <c:h val="0.4838836806975181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Source Sans Pro" panose="020B0503030403020204" pitchFamily="34" charset="0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2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884454648180363E-2"/>
          <c:y val="4.5637675214359318E-2"/>
          <c:w val="0.81007136528141077"/>
          <c:h val="0.7457375261383305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Hilfstabelle!$M$2</c:f>
              <c:strCache>
                <c:ptCount val="1"/>
                <c:pt idx="0">
                  <c:v>R-männl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Hilfstabelle!$I$3:$I$60</c:f>
              <c:strCache>
                <c:ptCount val="58"/>
                <c:pt idx="0">
                  <c:v>22</c:v>
                </c:pt>
                <c:pt idx="1">
                  <c:v>23</c:v>
                </c:pt>
                <c:pt idx="2">
                  <c:v>24</c:v>
                </c:pt>
                <c:pt idx="3">
                  <c:v>25</c:v>
                </c:pt>
                <c:pt idx="4">
                  <c:v>26</c:v>
                </c:pt>
                <c:pt idx="5">
                  <c:v>27</c:v>
                </c:pt>
                <c:pt idx="6">
                  <c:v>28</c:v>
                </c:pt>
                <c:pt idx="7">
                  <c:v>29</c:v>
                </c:pt>
                <c:pt idx="8">
                  <c:v>30</c:v>
                </c:pt>
                <c:pt idx="9">
                  <c:v>31</c:v>
                </c:pt>
                <c:pt idx="10">
                  <c:v>32</c:v>
                </c:pt>
                <c:pt idx="11">
                  <c:v>33</c:v>
                </c:pt>
                <c:pt idx="12">
                  <c:v>34</c:v>
                </c:pt>
                <c:pt idx="13">
                  <c:v>35</c:v>
                </c:pt>
                <c:pt idx="14">
                  <c:v>36</c:v>
                </c:pt>
                <c:pt idx="15">
                  <c:v>37</c:v>
                </c:pt>
                <c:pt idx="16">
                  <c:v>38</c:v>
                </c:pt>
                <c:pt idx="17">
                  <c:v>39</c:v>
                </c:pt>
                <c:pt idx="18">
                  <c:v>40</c:v>
                </c:pt>
                <c:pt idx="19">
                  <c:v>41</c:v>
                </c:pt>
                <c:pt idx="20">
                  <c:v>42</c:v>
                </c:pt>
                <c:pt idx="21">
                  <c:v>43</c:v>
                </c:pt>
                <c:pt idx="22">
                  <c:v>44</c:v>
                </c:pt>
                <c:pt idx="23">
                  <c:v>45</c:v>
                </c:pt>
                <c:pt idx="24">
                  <c:v>46</c:v>
                </c:pt>
                <c:pt idx="25">
                  <c:v>47</c:v>
                </c:pt>
                <c:pt idx="26">
                  <c:v>48</c:v>
                </c:pt>
                <c:pt idx="27">
                  <c:v>49</c:v>
                </c:pt>
                <c:pt idx="28">
                  <c:v>50</c:v>
                </c:pt>
                <c:pt idx="29">
                  <c:v>51</c:v>
                </c:pt>
                <c:pt idx="30">
                  <c:v>52</c:v>
                </c:pt>
                <c:pt idx="31">
                  <c:v>53</c:v>
                </c:pt>
                <c:pt idx="32">
                  <c:v>54</c:v>
                </c:pt>
                <c:pt idx="33">
                  <c:v>55</c:v>
                </c:pt>
                <c:pt idx="34">
                  <c:v>56</c:v>
                </c:pt>
                <c:pt idx="35">
                  <c:v>57</c:v>
                </c:pt>
                <c:pt idx="36">
                  <c:v>58</c:v>
                </c:pt>
                <c:pt idx="37">
                  <c:v>59</c:v>
                </c:pt>
                <c:pt idx="38">
                  <c:v>60</c:v>
                </c:pt>
                <c:pt idx="39">
                  <c:v>61</c:v>
                </c:pt>
                <c:pt idx="40">
                  <c:v>62</c:v>
                </c:pt>
                <c:pt idx="41">
                  <c:v>63</c:v>
                </c:pt>
                <c:pt idx="42">
                  <c:v>64</c:v>
                </c:pt>
                <c:pt idx="43">
                  <c:v>65</c:v>
                </c:pt>
                <c:pt idx="44">
                  <c:v>66</c:v>
                </c:pt>
                <c:pt idx="45">
                  <c:v>67</c:v>
                </c:pt>
                <c:pt idx="46">
                  <c:v>68</c:v>
                </c:pt>
                <c:pt idx="47">
                  <c:v>69</c:v>
                </c:pt>
                <c:pt idx="48">
                  <c:v>70</c:v>
                </c:pt>
                <c:pt idx="49">
                  <c:v>71</c:v>
                </c:pt>
                <c:pt idx="50">
                  <c:v>72</c:v>
                </c:pt>
                <c:pt idx="51">
                  <c:v>73</c:v>
                </c:pt>
                <c:pt idx="52">
                  <c:v>74</c:v>
                </c:pt>
                <c:pt idx="53">
                  <c:v>75</c:v>
                </c:pt>
                <c:pt idx="54">
                  <c:v>76</c:v>
                </c:pt>
                <c:pt idx="55">
                  <c:v>77</c:v>
                </c:pt>
                <c:pt idx="56">
                  <c:v>78</c:v>
                </c:pt>
                <c:pt idx="57">
                  <c:v>79</c:v>
                </c:pt>
              </c:strCache>
            </c:strRef>
          </c:cat>
          <c:val>
            <c:numRef>
              <c:f>Hilfstabelle!$M$3:$M$60</c:f>
              <c:numCache>
                <c:formatCode>General</c:formatCode>
                <c:ptCount val="58"/>
                <c:pt idx="0">
                  <c:v>-1</c:v>
                </c:pt>
                <c:pt idx="1">
                  <c:v>-2</c:v>
                </c:pt>
                <c:pt idx="2">
                  <c:v>-1</c:v>
                </c:pt>
                <c:pt idx="3">
                  <c:v>-4</c:v>
                </c:pt>
                <c:pt idx="4">
                  <c:v>-8</c:v>
                </c:pt>
                <c:pt idx="5">
                  <c:v>-9</c:v>
                </c:pt>
                <c:pt idx="6">
                  <c:v>-7</c:v>
                </c:pt>
                <c:pt idx="7">
                  <c:v>-4</c:v>
                </c:pt>
                <c:pt idx="8">
                  <c:v>-4</c:v>
                </c:pt>
                <c:pt idx="9">
                  <c:v>-1</c:v>
                </c:pt>
                <c:pt idx="10">
                  <c:v>-5</c:v>
                </c:pt>
                <c:pt idx="11">
                  <c:v>-6</c:v>
                </c:pt>
                <c:pt idx="12">
                  <c:v>-8</c:v>
                </c:pt>
                <c:pt idx="13">
                  <c:v>-13</c:v>
                </c:pt>
                <c:pt idx="14">
                  <c:v>-4</c:v>
                </c:pt>
                <c:pt idx="15">
                  <c:v>-14</c:v>
                </c:pt>
                <c:pt idx="16">
                  <c:v>-10</c:v>
                </c:pt>
                <c:pt idx="17">
                  <c:v>-10</c:v>
                </c:pt>
                <c:pt idx="18">
                  <c:v>-6</c:v>
                </c:pt>
                <c:pt idx="19">
                  <c:v>-8</c:v>
                </c:pt>
                <c:pt idx="20">
                  <c:v>-9</c:v>
                </c:pt>
                <c:pt idx="21">
                  <c:v>-10</c:v>
                </c:pt>
                <c:pt idx="22">
                  <c:v>-7</c:v>
                </c:pt>
                <c:pt idx="23">
                  <c:v>-10</c:v>
                </c:pt>
                <c:pt idx="24">
                  <c:v>-4</c:v>
                </c:pt>
                <c:pt idx="25">
                  <c:v>-9</c:v>
                </c:pt>
                <c:pt idx="26">
                  <c:v>-4</c:v>
                </c:pt>
                <c:pt idx="27">
                  <c:v>-10</c:v>
                </c:pt>
                <c:pt idx="28">
                  <c:v>-8</c:v>
                </c:pt>
                <c:pt idx="29">
                  <c:v>-3</c:v>
                </c:pt>
                <c:pt idx="30">
                  <c:v>-5</c:v>
                </c:pt>
                <c:pt idx="31">
                  <c:v>-7</c:v>
                </c:pt>
                <c:pt idx="32">
                  <c:v>-10</c:v>
                </c:pt>
                <c:pt idx="33">
                  <c:v>-5</c:v>
                </c:pt>
                <c:pt idx="34">
                  <c:v>-9</c:v>
                </c:pt>
                <c:pt idx="35">
                  <c:v>-3</c:v>
                </c:pt>
                <c:pt idx="36">
                  <c:v>-4</c:v>
                </c:pt>
                <c:pt idx="37">
                  <c:v>-3</c:v>
                </c:pt>
                <c:pt idx="38">
                  <c:v>-3</c:v>
                </c:pt>
                <c:pt idx="39">
                  <c:v>-3</c:v>
                </c:pt>
                <c:pt idx="40">
                  <c:v>-4</c:v>
                </c:pt>
                <c:pt idx="41">
                  <c:v>-2</c:v>
                </c:pt>
                <c:pt idx="42">
                  <c:v>-2</c:v>
                </c:pt>
                <c:pt idx="43">
                  <c:v>-5</c:v>
                </c:pt>
                <c:pt idx="44">
                  <c:v>0</c:v>
                </c:pt>
                <c:pt idx="45">
                  <c:v>-2</c:v>
                </c:pt>
                <c:pt idx="46">
                  <c:v>-1</c:v>
                </c:pt>
                <c:pt idx="47">
                  <c:v>-1</c:v>
                </c:pt>
                <c:pt idx="48">
                  <c:v>-1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-1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B6-41EF-90D4-4A84F180A7A2}"/>
            </c:ext>
          </c:extLst>
        </c:ser>
        <c:ser>
          <c:idx val="1"/>
          <c:order val="1"/>
          <c:tx>
            <c:strRef>
              <c:f>Hilfstabelle!$L$2</c:f>
              <c:strCache>
                <c:ptCount val="1"/>
                <c:pt idx="0">
                  <c:v>Ü-männl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Hilfstabelle!$I$3:$I$60</c:f>
              <c:strCache>
                <c:ptCount val="58"/>
                <c:pt idx="0">
                  <c:v>22</c:v>
                </c:pt>
                <c:pt idx="1">
                  <c:v>23</c:v>
                </c:pt>
                <c:pt idx="2">
                  <c:v>24</c:v>
                </c:pt>
                <c:pt idx="3">
                  <c:v>25</c:v>
                </c:pt>
                <c:pt idx="4">
                  <c:v>26</c:v>
                </c:pt>
                <c:pt idx="5">
                  <c:v>27</c:v>
                </c:pt>
                <c:pt idx="6">
                  <c:v>28</c:v>
                </c:pt>
                <c:pt idx="7">
                  <c:v>29</c:v>
                </c:pt>
                <c:pt idx="8">
                  <c:v>30</c:v>
                </c:pt>
                <c:pt idx="9">
                  <c:v>31</c:v>
                </c:pt>
                <c:pt idx="10">
                  <c:v>32</c:v>
                </c:pt>
                <c:pt idx="11">
                  <c:v>33</c:v>
                </c:pt>
                <c:pt idx="12">
                  <c:v>34</c:v>
                </c:pt>
                <c:pt idx="13">
                  <c:v>35</c:v>
                </c:pt>
                <c:pt idx="14">
                  <c:v>36</c:v>
                </c:pt>
                <c:pt idx="15">
                  <c:v>37</c:v>
                </c:pt>
                <c:pt idx="16">
                  <c:v>38</c:v>
                </c:pt>
                <c:pt idx="17">
                  <c:v>39</c:v>
                </c:pt>
                <c:pt idx="18">
                  <c:v>40</c:v>
                </c:pt>
                <c:pt idx="19">
                  <c:v>41</c:v>
                </c:pt>
                <c:pt idx="20">
                  <c:v>42</c:v>
                </c:pt>
                <c:pt idx="21">
                  <c:v>43</c:v>
                </c:pt>
                <c:pt idx="22">
                  <c:v>44</c:v>
                </c:pt>
                <c:pt idx="23">
                  <c:v>45</c:v>
                </c:pt>
                <c:pt idx="24">
                  <c:v>46</c:v>
                </c:pt>
                <c:pt idx="25">
                  <c:v>47</c:v>
                </c:pt>
                <c:pt idx="26">
                  <c:v>48</c:v>
                </c:pt>
                <c:pt idx="27">
                  <c:v>49</c:v>
                </c:pt>
                <c:pt idx="28">
                  <c:v>50</c:v>
                </c:pt>
                <c:pt idx="29">
                  <c:v>51</c:v>
                </c:pt>
                <c:pt idx="30">
                  <c:v>52</c:v>
                </c:pt>
                <c:pt idx="31">
                  <c:v>53</c:v>
                </c:pt>
                <c:pt idx="32">
                  <c:v>54</c:v>
                </c:pt>
                <c:pt idx="33">
                  <c:v>55</c:v>
                </c:pt>
                <c:pt idx="34">
                  <c:v>56</c:v>
                </c:pt>
                <c:pt idx="35">
                  <c:v>57</c:v>
                </c:pt>
                <c:pt idx="36">
                  <c:v>58</c:v>
                </c:pt>
                <c:pt idx="37">
                  <c:v>59</c:v>
                </c:pt>
                <c:pt idx="38">
                  <c:v>60</c:v>
                </c:pt>
                <c:pt idx="39">
                  <c:v>61</c:v>
                </c:pt>
                <c:pt idx="40">
                  <c:v>62</c:v>
                </c:pt>
                <c:pt idx="41">
                  <c:v>63</c:v>
                </c:pt>
                <c:pt idx="42">
                  <c:v>64</c:v>
                </c:pt>
                <c:pt idx="43">
                  <c:v>65</c:v>
                </c:pt>
                <c:pt idx="44">
                  <c:v>66</c:v>
                </c:pt>
                <c:pt idx="45">
                  <c:v>67</c:v>
                </c:pt>
                <c:pt idx="46">
                  <c:v>68</c:v>
                </c:pt>
                <c:pt idx="47">
                  <c:v>69</c:v>
                </c:pt>
                <c:pt idx="48">
                  <c:v>70</c:v>
                </c:pt>
                <c:pt idx="49">
                  <c:v>71</c:v>
                </c:pt>
                <c:pt idx="50">
                  <c:v>72</c:v>
                </c:pt>
                <c:pt idx="51">
                  <c:v>73</c:v>
                </c:pt>
                <c:pt idx="52">
                  <c:v>74</c:v>
                </c:pt>
                <c:pt idx="53">
                  <c:v>75</c:v>
                </c:pt>
                <c:pt idx="54">
                  <c:v>76</c:v>
                </c:pt>
                <c:pt idx="55">
                  <c:v>77</c:v>
                </c:pt>
                <c:pt idx="56">
                  <c:v>78</c:v>
                </c:pt>
                <c:pt idx="57">
                  <c:v>79</c:v>
                </c:pt>
              </c:strCache>
            </c:strRef>
          </c:cat>
          <c:val>
            <c:numRef>
              <c:f>Hilfstabelle!$L$3:$L$60</c:f>
              <c:numCache>
                <c:formatCode>General</c:formatCode>
                <c:ptCount val="58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-3</c:v>
                </c:pt>
                <c:pt idx="46">
                  <c:v>-2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-2</c:v>
                </c:pt>
                <c:pt idx="51">
                  <c:v>-1</c:v>
                </c:pt>
                <c:pt idx="52">
                  <c:v>0</c:v>
                </c:pt>
                <c:pt idx="53">
                  <c:v>-1</c:v>
                </c:pt>
                <c:pt idx="54">
                  <c:v>-1</c:v>
                </c:pt>
                <c:pt idx="55">
                  <c:v>-1</c:v>
                </c:pt>
                <c:pt idx="56">
                  <c:v>-2</c:v>
                </c:pt>
                <c:pt idx="5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B6-41EF-90D4-4A84F180A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01981184"/>
        <c:axId val="101982976"/>
      </c:barChart>
      <c:catAx>
        <c:axId val="10198118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one"/>
        <c:spPr>
          <a:ln w="25400">
            <a:solidFill>
              <a:srgbClr val="000000"/>
            </a:solidFill>
            <a:prstDash val="solid"/>
          </a:ln>
        </c:spPr>
        <c:crossAx val="10198297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01982976"/>
        <c:scaling>
          <c:orientation val="minMax"/>
          <c:min val="-35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;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de-DE"/>
          </a:p>
        </c:txPr>
        <c:crossAx val="101981184"/>
        <c:crosses val="autoZero"/>
        <c:crossBetween val="between"/>
        <c:majorUnit val="5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134453781512604E-2"/>
          <c:y val="4.4000039767756301E-2"/>
          <c:w val="0.8214285714285714"/>
          <c:h val="0.74266763368181465"/>
        </c:manualLayout>
      </c:layout>
      <c:barChart>
        <c:barDir val="bar"/>
        <c:grouping val="stacked"/>
        <c:varyColors val="0"/>
        <c:ser>
          <c:idx val="4"/>
          <c:order val="0"/>
          <c:tx>
            <c:strRef>
              <c:f>Hilfstabelle!$N$2</c:f>
              <c:strCache>
                <c:ptCount val="1"/>
                <c:pt idx="0">
                  <c:v>R-weibl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Hilfstabelle!$I$3:$I$60</c:f>
              <c:strCache>
                <c:ptCount val="58"/>
                <c:pt idx="0">
                  <c:v>22</c:v>
                </c:pt>
                <c:pt idx="1">
                  <c:v>23</c:v>
                </c:pt>
                <c:pt idx="2">
                  <c:v>24</c:v>
                </c:pt>
                <c:pt idx="3">
                  <c:v>25</c:v>
                </c:pt>
                <c:pt idx="4">
                  <c:v>26</c:v>
                </c:pt>
                <c:pt idx="5">
                  <c:v>27</c:v>
                </c:pt>
                <c:pt idx="6">
                  <c:v>28</c:v>
                </c:pt>
                <c:pt idx="7">
                  <c:v>29</c:v>
                </c:pt>
                <c:pt idx="8">
                  <c:v>30</c:v>
                </c:pt>
                <c:pt idx="9">
                  <c:v>31</c:v>
                </c:pt>
                <c:pt idx="10">
                  <c:v>32</c:v>
                </c:pt>
                <c:pt idx="11">
                  <c:v>33</c:v>
                </c:pt>
                <c:pt idx="12">
                  <c:v>34</c:v>
                </c:pt>
                <c:pt idx="13">
                  <c:v>35</c:v>
                </c:pt>
                <c:pt idx="14">
                  <c:v>36</c:v>
                </c:pt>
                <c:pt idx="15">
                  <c:v>37</c:v>
                </c:pt>
                <c:pt idx="16">
                  <c:v>38</c:v>
                </c:pt>
                <c:pt idx="17">
                  <c:v>39</c:v>
                </c:pt>
                <c:pt idx="18">
                  <c:v>40</c:v>
                </c:pt>
                <c:pt idx="19">
                  <c:v>41</c:v>
                </c:pt>
                <c:pt idx="20">
                  <c:v>42</c:v>
                </c:pt>
                <c:pt idx="21">
                  <c:v>43</c:v>
                </c:pt>
                <c:pt idx="22">
                  <c:v>44</c:v>
                </c:pt>
                <c:pt idx="23">
                  <c:v>45</c:v>
                </c:pt>
                <c:pt idx="24">
                  <c:v>46</c:v>
                </c:pt>
                <c:pt idx="25">
                  <c:v>47</c:v>
                </c:pt>
                <c:pt idx="26">
                  <c:v>48</c:v>
                </c:pt>
                <c:pt idx="27">
                  <c:v>49</c:v>
                </c:pt>
                <c:pt idx="28">
                  <c:v>50</c:v>
                </c:pt>
                <c:pt idx="29">
                  <c:v>51</c:v>
                </c:pt>
                <c:pt idx="30">
                  <c:v>52</c:v>
                </c:pt>
                <c:pt idx="31">
                  <c:v>53</c:v>
                </c:pt>
                <c:pt idx="32">
                  <c:v>54</c:v>
                </c:pt>
                <c:pt idx="33">
                  <c:v>55</c:v>
                </c:pt>
                <c:pt idx="34">
                  <c:v>56</c:v>
                </c:pt>
                <c:pt idx="35">
                  <c:v>57</c:v>
                </c:pt>
                <c:pt idx="36">
                  <c:v>58</c:v>
                </c:pt>
                <c:pt idx="37">
                  <c:v>59</c:v>
                </c:pt>
                <c:pt idx="38">
                  <c:v>60</c:v>
                </c:pt>
                <c:pt idx="39">
                  <c:v>61</c:v>
                </c:pt>
                <c:pt idx="40">
                  <c:v>62</c:v>
                </c:pt>
                <c:pt idx="41">
                  <c:v>63</c:v>
                </c:pt>
                <c:pt idx="42">
                  <c:v>64</c:v>
                </c:pt>
                <c:pt idx="43">
                  <c:v>65</c:v>
                </c:pt>
                <c:pt idx="44">
                  <c:v>66</c:v>
                </c:pt>
                <c:pt idx="45">
                  <c:v>67</c:v>
                </c:pt>
                <c:pt idx="46">
                  <c:v>68</c:v>
                </c:pt>
                <c:pt idx="47">
                  <c:v>69</c:v>
                </c:pt>
                <c:pt idx="48">
                  <c:v>70</c:v>
                </c:pt>
                <c:pt idx="49">
                  <c:v>71</c:v>
                </c:pt>
                <c:pt idx="50">
                  <c:v>72</c:v>
                </c:pt>
                <c:pt idx="51">
                  <c:v>73</c:v>
                </c:pt>
                <c:pt idx="52">
                  <c:v>74</c:v>
                </c:pt>
                <c:pt idx="53">
                  <c:v>75</c:v>
                </c:pt>
                <c:pt idx="54">
                  <c:v>76</c:v>
                </c:pt>
                <c:pt idx="55">
                  <c:v>77</c:v>
                </c:pt>
                <c:pt idx="56">
                  <c:v>78</c:v>
                </c:pt>
                <c:pt idx="57">
                  <c:v>79</c:v>
                </c:pt>
              </c:strCache>
            </c:strRef>
          </c:cat>
          <c:val>
            <c:numRef>
              <c:f>Hilfstabelle!$N$3:$N$60</c:f>
              <c:numCache>
                <c:formatCode>General</c:formatCode>
                <c:ptCount val="58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4</c:v>
                </c:pt>
                <c:pt idx="4">
                  <c:v>8</c:v>
                </c:pt>
                <c:pt idx="5">
                  <c:v>9</c:v>
                </c:pt>
                <c:pt idx="6">
                  <c:v>7</c:v>
                </c:pt>
                <c:pt idx="7">
                  <c:v>4</c:v>
                </c:pt>
                <c:pt idx="8">
                  <c:v>4</c:v>
                </c:pt>
                <c:pt idx="9">
                  <c:v>1</c:v>
                </c:pt>
                <c:pt idx="10">
                  <c:v>5</c:v>
                </c:pt>
                <c:pt idx="11">
                  <c:v>6</c:v>
                </c:pt>
                <c:pt idx="12">
                  <c:v>8</c:v>
                </c:pt>
                <c:pt idx="13">
                  <c:v>13</c:v>
                </c:pt>
                <c:pt idx="14">
                  <c:v>4</c:v>
                </c:pt>
                <c:pt idx="15">
                  <c:v>14</c:v>
                </c:pt>
                <c:pt idx="16">
                  <c:v>10</c:v>
                </c:pt>
                <c:pt idx="17">
                  <c:v>10</c:v>
                </c:pt>
                <c:pt idx="18">
                  <c:v>6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7</c:v>
                </c:pt>
                <c:pt idx="23">
                  <c:v>10</c:v>
                </c:pt>
                <c:pt idx="24">
                  <c:v>4</c:v>
                </c:pt>
                <c:pt idx="25">
                  <c:v>9</c:v>
                </c:pt>
                <c:pt idx="26">
                  <c:v>4</c:v>
                </c:pt>
                <c:pt idx="27">
                  <c:v>10</c:v>
                </c:pt>
                <c:pt idx="28">
                  <c:v>8</c:v>
                </c:pt>
                <c:pt idx="29">
                  <c:v>3</c:v>
                </c:pt>
                <c:pt idx="30">
                  <c:v>5</c:v>
                </c:pt>
                <c:pt idx="31">
                  <c:v>7</c:v>
                </c:pt>
                <c:pt idx="32">
                  <c:v>10</c:v>
                </c:pt>
                <c:pt idx="33">
                  <c:v>5</c:v>
                </c:pt>
                <c:pt idx="34">
                  <c:v>9</c:v>
                </c:pt>
                <c:pt idx="35">
                  <c:v>3</c:v>
                </c:pt>
                <c:pt idx="36">
                  <c:v>4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4</c:v>
                </c:pt>
                <c:pt idx="41">
                  <c:v>2</c:v>
                </c:pt>
                <c:pt idx="42">
                  <c:v>2</c:v>
                </c:pt>
                <c:pt idx="43">
                  <c:v>5</c:v>
                </c:pt>
                <c:pt idx="44">
                  <c:v>0</c:v>
                </c:pt>
                <c:pt idx="45">
                  <c:v>2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55-4F5A-A684-B025C5ED123B}"/>
            </c:ext>
          </c:extLst>
        </c:ser>
        <c:ser>
          <c:idx val="5"/>
          <c:order val="1"/>
          <c:tx>
            <c:strRef>
              <c:f>Hilfstabelle!$O$2</c:f>
              <c:strCache>
                <c:ptCount val="1"/>
                <c:pt idx="0">
                  <c:v>Ü-weibl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Hilfstabelle!$I$3:$I$60</c:f>
              <c:strCache>
                <c:ptCount val="58"/>
                <c:pt idx="0">
                  <c:v>22</c:v>
                </c:pt>
                <c:pt idx="1">
                  <c:v>23</c:v>
                </c:pt>
                <c:pt idx="2">
                  <c:v>24</c:v>
                </c:pt>
                <c:pt idx="3">
                  <c:v>25</c:v>
                </c:pt>
                <c:pt idx="4">
                  <c:v>26</c:v>
                </c:pt>
                <c:pt idx="5">
                  <c:v>27</c:v>
                </c:pt>
                <c:pt idx="6">
                  <c:v>28</c:v>
                </c:pt>
                <c:pt idx="7">
                  <c:v>29</c:v>
                </c:pt>
                <c:pt idx="8">
                  <c:v>30</c:v>
                </c:pt>
                <c:pt idx="9">
                  <c:v>31</c:v>
                </c:pt>
                <c:pt idx="10">
                  <c:v>32</c:v>
                </c:pt>
                <c:pt idx="11">
                  <c:v>33</c:v>
                </c:pt>
                <c:pt idx="12">
                  <c:v>34</c:v>
                </c:pt>
                <c:pt idx="13">
                  <c:v>35</c:v>
                </c:pt>
                <c:pt idx="14">
                  <c:v>36</c:v>
                </c:pt>
                <c:pt idx="15">
                  <c:v>37</c:v>
                </c:pt>
                <c:pt idx="16">
                  <c:v>38</c:v>
                </c:pt>
                <c:pt idx="17">
                  <c:v>39</c:v>
                </c:pt>
                <c:pt idx="18">
                  <c:v>40</c:v>
                </c:pt>
                <c:pt idx="19">
                  <c:v>41</c:v>
                </c:pt>
                <c:pt idx="20">
                  <c:v>42</c:v>
                </c:pt>
                <c:pt idx="21">
                  <c:v>43</c:v>
                </c:pt>
                <c:pt idx="22">
                  <c:v>44</c:v>
                </c:pt>
                <c:pt idx="23">
                  <c:v>45</c:v>
                </c:pt>
                <c:pt idx="24">
                  <c:v>46</c:v>
                </c:pt>
                <c:pt idx="25">
                  <c:v>47</c:v>
                </c:pt>
                <c:pt idx="26">
                  <c:v>48</c:v>
                </c:pt>
                <c:pt idx="27">
                  <c:v>49</c:v>
                </c:pt>
                <c:pt idx="28">
                  <c:v>50</c:v>
                </c:pt>
                <c:pt idx="29">
                  <c:v>51</c:v>
                </c:pt>
                <c:pt idx="30">
                  <c:v>52</c:v>
                </c:pt>
                <c:pt idx="31">
                  <c:v>53</c:v>
                </c:pt>
                <c:pt idx="32">
                  <c:v>54</c:v>
                </c:pt>
                <c:pt idx="33">
                  <c:v>55</c:v>
                </c:pt>
                <c:pt idx="34">
                  <c:v>56</c:v>
                </c:pt>
                <c:pt idx="35">
                  <c:v>57</c:v>
                </c:pt>
                <c:pt idx="36">
                  <c:v>58</c:v>
                </c:pt>
                <c:pt idx="37">
                  <c:v>59</c:v>
                </c:pt>
                <c:pt idx="38">
                  <c:v>60</c:v>
                </c:pt>
                <c:pt idx="39">
                  <c:v>61</c:v>
                </c:pt>
                <c:pt idx="40">
                  <c:v>62</c:v>
                </c:pt>
                <c:pt idx="41">
                  <c:v>63</c:v>
                </c:pt>
                <c:pt idx="42">
                  <c:v>64</c:v>
                </c:pt>
                <c:pt idx="43">
                  <c:v>65</c:v>
                </c:pt>
                <c:pt idx="44">
                  <c:v>66</c:v>
                </c:pt>
                <c:pt idx="45">
                  <c:v>67</c:v>
                </c:pt>
                <c:pt idx="46">
                  <c:v>68</c:v>
                </c:pt>
                <c:pt idx="47">
                  <c:v>69</c:v>
                </c:pt>
                <c:pt idx="48">
                  <c:v>70</c:v>
                </c:pt>
                <c:pt idx="49">
                  <c:v>71</c:v>
                </c:pt>
                <c:pt idx="50">
                  <c:v>72</c:v>
                </c:pt>
                <c:pt idx="51">
                  <c:v>73</c:v>
                </c:pt>
                <c:pt idx="52">
                  <c:v>74</c:v>
                </c:pt>
                <c:pt idx="53">
                  <c:v>75</c:v>
                </c:pt>
                <c:pt idx="54">
                  <c:v>76</c:v>
                </c:pt>
                <c:pt idx="55">
                  <c:v>77</c:v>
                </c:pt>
                <c:pt idx="56">
                  <c:v>78</c:v>
                </c:pt>
                <c:pt idx="57">
                  <c:v>79</c:v>
                </c:pt>
              </c:strCache>
            </c:strRef>
          </c:cat>
          <c:val>
            <c:numRef>
              <c:f>Hilfstabelle!$O$3:$O$60</c:f>
              <c:numCache>
                <c:formatCode>General</c:formatCode>
                <c:ptCount val="58"/>
                <c:pt idx="0">
                  <c:v>1</c:v>
                </c:pt>
                <c:pt idx="1">
                  <c:v>0</c:v>
                </c:pt>
                <c:pt idx="2">
                  <c:v>8</c:v>
                </c:pt>
                <c:pt idx="3">
                  <c:v>1</c:v>
                </c:pt>
                <c:pt idx="4">
                  <c:v>3</c:v>
                </c:pt>
                <c:pt idx="5">
                  <c:v>5</c:v>
                </c:pt>
                <c:pt idx="6">
                  <c:v>9</c:v>
                </c:pt>
                <c:pt idx="7">
                  <c:v>12</c:v>
                </c:pt>
                <c:pt idx="8">
                  <c:v>9</c:v>
                </c:pt>
                <c:pt idx="9">
                  <c:v>16</c:v>
                </c:pt>
                <c:pt idx="10">
                  <c:v>13</c:v>
                </c:pt>
                <c:pt idx="11">
                  <c:v>11</c:v>
                </c:pt>
                <c:pt idx="12">
                  <c:v>0</c:v>
                </c:pt>
                <c:pt idx="13">
                  <c:v>21</c:v>
                </c:pt>
                <c:pt idx="14">
                  <c:v>30</c:v>
                </c:pt>
                <c:pt idx="15">
                  <c:v>5</c:v>
                </c:pt>
                <c:pt idx="16">
                  <c:v>17</c:v>
                </c:pt>
                <c:pt idx="17">
                  <c:v>11</c:v>
                </c:pt>
                <c:pt idx="18">
                  <c:v>18</c:v>
                </c:pt>
                <c:pt idx="19">
                  <c:v>15</c:v>
                </c:pt>
                <c:pt idx="20">
                  <c:v>8</c:v>
                </c:pt>
                <c:pt idx="21">
                  <c:v>7</c:v>
                </c:pt>
                <c:pt idx="22">
                  <c:v>13</c:v>
                </c:pt>
                <c:pt idx="23">
                  <c:v>17</c:v>
                </c:pt>
                <c:pt idx="24">
                  <c:v>11</c:v>
                </c:pt>
                <c:pt idx="25">
                  <c:v>9</c:v>
                </c:pt>
                <c:pt idx="26">
                  <c:v>15</c:v>
                </c:pt>
                <c:pt idx="27">
                  <c:v>3</c:v>
                </c:pt>
                <c:pt idx="28">
                  <c:v>10</c:v>
                </c:pt>
                <c:pt idx="29">
                  <c:v>12</c:v>
                </c:pt>
                <c:pt idx="30">
                  <c:v>8</c:v>
                </c:pt>
                <c:pt idx="31">
                  <c:v>10</c:v>
                </c:pt>
                <c:pt idx="32">
                  <c:v>3</c:v>
                </c:pt>
                <c:pt idx="33">
                  <c:v>6</c:v>
                </c:pt>
                <c:pt idx="34">
                  <c:v>0</c:v>
                </c:pt>
                <c:pt idx="35">
                  <c:v>10</c:v>
                </c:pt>
                <c:pt idx="36">
                  <c:v>8</c:v>
                </c:pt>
                <c:pt idx="37">
                  <c:v>10</c:v>
                </c:pt>
                <c:pt idx="38">
                  <c:v>3</c:v>
                </c:pt>
                <c:pt idx="39">
                  <c:v>6</c:v>
                </c:pt>
                <c:pt idx="40">
                  <c:v>3</c:v>
                </c:pt>
                <c:pt idx="41">
                  <c:v>5</c:v>
                </c:pt>
                <c:pt idx="42">
                  <c:v>2</c:v>
                </c:pt>
                <c:pt idx="43">
                  <c:v>0</c:v>
                </c:pt>
                <c:pt idx="44">
                  <c:v>2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55-4F5A-A684-B025C5ED1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07336448"/>
        <c:axId val="107337984"/>
      </c:barChart>
      <c:catAx>
        <c:axId val="1073364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0733798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07337984"/>
        <c:scaling>
          <c:orientation val="minMax"/>
          <c:max val="35"/>
          <c:min val="0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07336448"/>
        <c:crosses val="autoZero"/>
        <c:crossBetween val="between"/>
        <c:majorUnit val="5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  <xdr:twoCellAnchor>
    <xdr:from>
      <xdr:col>1</xdr:col>
      <xdr:colOff>57149</xdr:colOff>
      <xdr:row>13</xdr:row>
      <xdr:rowOff>0</xdr:rowOff>
    </xdr:from>
    <xdr:to>
      <xdr:col>2</xdr:col>
      <xdr:colOff>5191124</xdr:colOff>
      <xdr:row>28</xdr:row>
      <xdr:rowOff>133349</xdr:rowOff>
    </xdr:to>
    <xdr:graphicFrame macro="">
      <xdr:nvGraphicFramePr>
        <xdr:cNvPr id="19" name="Diagramm 5">
          <a:extLst>
            <a:ext uri="{FF2B5EF4-FFF2-40B4-BE49-F238E27FC236}">
              <a16:creationId xmlns:a16="http://schemas.microsoft.com/office/drawing/2014/main" id="{535146DF-2293-432E-9BF5-F0EE35F4E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0.41288</cdr:x>
      <cdr:y>0.4538</cdr:y>
    </cdr:from>
    <cdr:to>
      <cdr:x>0.418</cdr:x>
      <cdr:y>0.49961</cdr:y>
    </cdr:to>
    <cdr:sp macro="" textlink="">
      <cdr:nvSpPr>
        <cdr:cNvPr id="316417" name="Text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94419" y="1550309"/>
          <a:ext cx="18531" cy="1565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0" rIns="0" bIns="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de-DE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4552950" y="0"/>
    <xdr:ext cx="1438275" cy="762000"/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BF9ECD8F-86E2-43AA-991D-DE16202C20E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  <a:endParaRPr lang="de-DE" sz="1000" b="0" i="0" u="none" strike="noStrike" baseline="0">
            <a:solidFill>
              <a:srgbClr val="000000"/>
            </a:solidFill>
            <a:latin typeface="Source Sans Pro Black" panose="020B0803030403020204" pitchFamily="34" charset="0"/>
            <a:ea typeface="Source Sans Pro Black" panose="020B0803030403020204" pitchFamily="34" charset="0"/>
            <a:cs typeface="Arial"/>
          </a:endParaRPr>
        </a:p>
        <a:p>
          <a:pPr rtl="0"/>
          <a:r>
            <a:rPr lang="de-DE" sz="1200" b="0" i="0" baseline="0">
              <a:effectLst/>
              <a:latin typeface="+mn-lt"/>
              <a:ea typeface="+mn-ea"/>
              <a:cs typeface="Arial" panose="020B0604020202020204" pitchFamily="34" charset="0"/>
            </a:rPr>
            <a:t>B II 6 – j / 25</a:t>
          </a:r>
        </a:p>
      </xdr:txBody>
    </xdr:sp>
    <xdr:clientData/>
  </xdr:absoluteAnchor>
  <xdr:oneCellAnchor>
    <xdr:from>
      <xdr:col>3</xdr:col>
      <xdr:colOff>331125</xdr:colOff>
      <xdr:row>0</xdr:row>
      <xdr:rowOff>47625</xdr:rowOff>
    </xdr:from>
    <xdr:ext cx="288000" cy="2189997"/>
    <xdr:pic>
      <xdr:nvPicPr>
        <xdr:cNvPr id="3" name="Grafik 2">
          <a:extLst>
            <a:ext uri="{FF2B5EF4-FFF2-40B4-BE49-F238E27FC236}">
              <a16:creationId xmlns:a16="http://schemas.microsoft.com/office/drawing/2014/main" id="{DDCD4EB7-F344-4F0C-948C-83A247816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694701" y="998624"/>
          <a:ext cx="2189997" cy="28800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0</xdr:rowOff>
    </xdr:from>
    <xdr:to>
      <xdr:col>3</xdr:col>
      <xdr:colOff>200025</xdr:colOff>
      <xdr:row>0</xdr:row>
      <xdr:rowOff>0</xdr:rowOff>
    </xdr:to>
    <xdr:sp macro="" textlink="">
      <xdr:nvSpPr>
        <xdr:cNvPr id="2" name="Text 8">
          <a:extLst>
            <a:ext uri="{FF2B5EF4-FFF2-40B4-BE49-F238E27FC236}">
              <a16:creationId xmlns:a16="http://schemas.microsoft.com/office/drawing/2014/main" id="{02E5ECF7-17A2-4CA1-A242-F2E5712D5887}"/>
            </a:ext>
          </a:extLst>
        </xdr:cNvPr>
        <xdr:cNvSpPr txBox="1">
          <a:spLocks noChangeArrowheads="1"/>
        </xdr:cNvSpPr>
      </xdr:nvSpPr>
      <xdr:spPr bwMode="auto">
        <a:xfrm>
          <a:off x="1619250" y="0"/>
          <a:ext cx="1047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Text 9">
          <a:extLst>
            <a:ext uri="{FF2B5EF4-FFF2-40B4-BE49-F238E27FC236}">
              <a16:creationId xmlns:a16="http://schemas.microsoft.com/office/drawing/2014/main" id="{4DABF030-0DC1-4042-899A-F71EB3BCC29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5" name="Text 9">
          <a:extLst>
            <a:ext uri="{FF2B5EF4-FFF2-40B4-BE49-F238E27FC236}">
              <a16:creationId xmlns:a16="http://schemas.microsoft.com/office/drawing/2014/main" id="{1D7C55D6-18B8-4EBC-A805-33D91227275E}"/>
            </a:ext>
          </a:extLst>
        </xdr:cNvPr>
        <xdr:cNvSpPr txBox="1">
          <a:spLocks noChangeArrowheads="1"/>
        </xdr:cNvSpPr>
      </xdr:nvSpPr>
      <xdr:spPr bwMode="auto">
        <a:xfrm>
          <a:off x="0" y="3524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6" name="Text 9">
          <a:extLst>
            <a:ext uri="{FF2B5EF4-FFF2-40B4-BE49-F238E27FC236}">
              <a16:creationId xmlns:a16="http://schemas.microsoft.com/office/drawing/2014/main" id="{C8A900F4-0873-44DF-8D77-2F331311C11C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C6F07624-7A28-4455-B40B-0899BB07DA54}"/>
            </a:ext>
          </a:extLst>
        </xdr:cNvPr>
        <xdr:cNvSpPr txBox="1">
          <a:spLocks noChangeArrowheads="1"/>
        </xdr:cNvSpPr>
      </xdr:nvSpPr>
      <xdr:spPr bwMode="auto">
        <a:xfrm>
          <a:off x="0" y="3524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106681</xdr:colOff>
      <xdr:row>36</xdr:row>
      <xdr:rowOff>91440</xdr:rowOff>
    </xdr:from>
    <xdr:to>
      <xdr:col>10</xdr:col>
      <xdr:colOff>457200</xdr:colOff>
      <xdr:row>55</xdr:row>
      <xdr:rowOff>133350</xdr:rowOff>
    </xdr:to>
    <xdr:graphicFrame macro="">
      <xdr:nvGraphicFramePr>
        <xdr:cNvPr id="8" name="Diagramm 3">
          <a:extLst>
            <a:ext uri="{FF2B5EF4-FFF2-40B4-BE49-F238E27FC236}">
              <a16:creationId xmlns:a16="http://schemas.microsoft.com/office/drawing/2014/main" id="{676C75C0-6A19-4164-94F3-5A79B11FDC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5080</xdr:rowOff>
    </xdr:from>
    <xdr:to>
      <xdr:col>3</xdr:col>
      <xdr:colOff>311150</xdr:colOff>
      <xdr:row>51</xdr:row>
      <xdr:rowOff>125730</xdr:rowOff>
    </xdr:to>
    <xdr:graphicFrame macro="">
      <xdr:nvGraphicFramePr>
        <xdr:cNvPr id="2" name="Diagramm 10">
          <a:extLst>
            <a:ext uri="{FF2B5EF4-FFF2-40B4-BE49-F238E27FC236}">
              <a16:creationId xmlns:a16="http://schemas.microsoft.com/office/drawing/2014/main" id="{EC6AEDD7-0C6C-41CB-98FE-E6B2BAE161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92075</xdr:colOff>
      <xdr:row>19</xdr:row>
      <xdr:rowOff>0</xdr:rowOff>
    </xdr:from>
    <xdr:to>
      <xdr:col>8</xdr:col>
      <xdr:colOff>335281</xdr:colOff>
      <xdr:row>52</xdr:row>
      <xdr:rowOff>0</xdr:rowOff>
    </xdr:to>
    <xdr:graphicFrame macro="">
      <xdr:nvGraphicFramePr>
        <xdr:cNvPr id="3" name="Diagramm 11">
          <a:extLst>
            <a:ext uri="{FF2B5EF4-FFF2-40B4-BE49-F238E27FC236}">
              <a16:creationId xmlns:a16="http://schemas.microsoft.com/office/drawing/2014/main" id="{F99C6FC7-1B2D-4D31-8551-FDB46F830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2</xdr:col>
      <xdr:colOff>310524</xdr:colOff>
      <xdr:row>46</xdr:row>
      <xdr:rowOff>67310</xdr:rowOff>
    </xdr:from>
    <xdr:ext cx="984244" cy="152029"/>
    <xdr:sp macro="" textlink="">
      <xdr:nvSpPr>
        <xdr:cNvPr id="4" name="Text Box 12">
          <a:extLst>
            <a:ext uri="{FF2B5EF4-FFF2-40B4-BE49-F238E27FC236}">
              <a16:creationId xmlns:a16="http://schemas.microsoft.com/office/drawing/2014/main" id="{BD0700F0-C1D9-431F-A916-E82E6186EBC8}"/>
            </a:ext>
          </a:extLst>
        </xdr:cNvPr>
        <xdr:cNvSpPr txBox="1">
          <a:spLocks noChangeArrowheads="1"/>
        </xdr:cNvSpPr>
      </xdr:nvSpPr>
      <xdr:spPr bwMode="auto">
        <a:xfrm>
          <a:off x="2101224" y="7868285"/>
          <a:ext cx="984244" cy="15202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22860" rIns="0" bIns="0" anchor="t" upright="1">
          <a:spAutoFit/>
        </a:bodyPr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+mn-lt"/>
              <a:cs typeface="Arial"/>
            </a:rPr>
            <a:t>Anzahl</a:t>
          </a: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der </a:t>
          </a:r>
          <a:r>
            <a:rPr lang="de-DE" sz="800" b="0" i="0" u="none" strike="noStrike" baseline="0">
              <a:solidFill>
                <a:srgbClr val="000000"/>
              </a:solidFill>
              <a:latin typeface="+mn-lt"/>
              <a:cs typeface="Arial"/>
            </a:rPr>
            <a:t>Lehrkräfte</a:t>
          </a:r>
        </a:p>
      </xdr:txBody>
    </xdr:sp>
    <xdr:clientData/>
  </xdr:oneCellAnchor>
  <xdr:oneCellAnchor>
    <xdr:from>
      <xdr:col>1</xdr:col>
      <xdr:colOff>75574</xdr:colOff>
      <xdr:row>19</xdr:row>
      <xdr:rowOff>77470</xdr:rowOff>
    </xdr:from>
    <xdr:ext cx="324961" cy="128946"/>
    <xdr:sp macro="" textlink="">
      <xdr:nvSpPr>
        <xdr:cNvPr id="5" name="Text Box 13">
          <a:extLst>
            <a:ext uri="{FF2B5EF4-FFF2-40B4-BE49-F238E27FC236}">
              <a16:creationId xmlns:a16="http://schemas.microsoft.com/office/drawing/2014/main" id="{42A48310-D065-4DAA-9BA8-592DB832E469}"/>
            </a:ext>
          </a:extLst>
        </xdr:cNvPr>
        <xdr:cNvSpPr txBox="1">
          <a:spLocks noChangeArrowheads="1"/>
        </xdr:cNvSpPr>
      </xdr:nvSpPr>
      <xdr:spPr bwMode="auto">
        <a:xfrm>
          <a:off x="1313824" y="3763645"/>
          <a:ext cx="324961" cy="1289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+mn-lt"/>
              <a:cs typeface="Arial"/>
            </a:rPr>
            <a:t>Männer</a:t>
          </a:r>
        </a:p>
      </xdr:txBody>
    </xdr:sp>
    <xdr:clientData/>
  </xdr:oneCellAnchor>
  <xdr:twoCellAnchor editAs="oneCell">
    <xdr:from>
      <xdr:col>5</xdr:col>
      <xdr:colOff>12074</xdr:colOff>
      <xdr:row>19</xdr:row>
      <xdr:rowOff>71121</xdr:rowOff>
    </xdr:from>
    <xdr:to>
      <xdr:col>5</xdr:col>
      <xdr:colOff>528964</xdr:colOff>
      <xdr:row>20</xdr:row>
      <xdr:rowOff>57786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F31C366D-FA08-4911-980F-FC35A09D088E}"/>
            </a:ext>
          </a:extLst>
        </xdr:cNvPr>
        <xdr:cNvSpPr txBox="1">
          <a:spLocks noChangeArrowheads="1"/>
        </xdr:cNvSpPr>
      </xdr:nvSpPr>
      <xdr:spPr bwMode="auto">
        <a:xfrm>
          <a:off x="3460124" y="3757296"/>
          <a:ext cx="516890" cy="13906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+mn-lt"/>
              <a:cs typeface="Arial"/>
            </a:rPr>
            <a:t>Frauen</a:t>
          </a:r>
        </a:p>
      </xdr:txBody>
    </xdr:sp>
    <xdr:clientData/>
  </xdr:twoCellAnchor>
  <xdr:oneCellAnchor>
    <xdr:from>
      <xdr:col>0</xdr:col>
      <xdr:colOff>922020</xdr:colOff>
      <xdr:row>24</xdr:row>
      <xdr:rowOff>7801</xdr:rowOff>
    </xdr:from>
    <xdr:ext cx="900311" cy="175260"/>
    <xdr:sp macro="" textlink="">
      <xdr:nvSpPr>
        <xdr:cNvPr id="7" name="Text Box 15">
          <a:extLst>
            <a:ext uri="{FF2B5EF4-FFF2-40B4-BE49-F238E27FC236}">
              <a16:creationId xmlns:a16="http://schemas.microsoft.com/office/drawing/2014/main" id="{8501E3EB-70ED-44D8-88C3-9ACBEFE92273}"/>
            </a:ext>
          </a:extLst>
        </xdr:cNvPr>
        <xdr:cNvSpPr txBox="1">
          <a:spLocks noChangeArrowheads="1"/>
        </xdr:cNvSpPr>
      </xdr:nvSpPr>
      <xdr:spPr bwMode="auto">
        <a:xfrm>
          <a:off x="922020" y="4455976"/>
          <a:ext cx="900311" cy="1752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22860" rIns="0" bIns="0" anchor="t" upright="1">
          <a:noAutofit/>
        </a:bodyPr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+mn-lt"/>
              <a:cs typeface="Arial"/>
            </a:rPr>
            <a:t>Männerüberschuss</a:t>
          </a:r>
        </a:p>
      </xdr:txBody>
    </xdr:sp>
    <xdr:clientData/>
  </xdr:oneCellAnchor>
  <xdr:oneCellAnchor>
    <xdr:from>
      <xdr:col>5</xdr:col>
      <xdr:colOff>417204</xdr:colOff>
      <xdr:row>28</xdr:row>
      <xdr:rowOff>52069</xdr:rowOff>
    </xdr:from>
    <xdr:ext cx="942340" cy="150493"/>
    <xdr:sp macro="" textlink="">
      <xdr:nvSpPr>
        <xdr:cNvPr id="8" name="Text Box 16">
          <a:extLst>
            <a:ext uri="{FF2B5EF4-FFF2-40B4-BE49-F238E27FC236}">
              <a16:creationId xmlns:a16="http://schemas.microsoft.com/office/drawing/2014/main" id="{9D2493D3-1EBA-4DBC-A4FD-F27D3AF98C95}"/>
            </a:ext>
          </a:extLst>
        </xdr:cNvPr>
        <xdr:cNvSpPr txBox="1">
          <a:spLocks noChangeArrowheads="1"/>
        </xdr:cNvSpPr>
      </xdr:nvSpPr>
      <xdr:spPr bwMode="auto">
        <a:xfrm flipV="1">
          <a:off x="3865254" y="5109844"/>
          <a:ext cx="942340" cy="15049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22860" rIns="0" bIns="0" anchor="t" upright="1">
          <a:noAutofit/>
        </a:bodyPr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+mn-lt"/>
              <a:cs typeface="Arial"/>
            </a:rPr>
            <a:t>Frauenüberschuss</a:t>
          </a:r>
        </a:p>
      </xdr:txBody>
    </xdr:sp>
    <xdr:clientData/>
  </xdr:oneCellAnchor>
  <xdr:twoCellAnchor editAs="oneCell">
    <xdr:from>
      <xdr:col>3</xdr:col>
      <xdr:colOff>102244</xdr:colOff>
      <xdr:row>19</xdr:row>
      <xdr:rowOff>0</xdr:rowOff>
    </xdr:from>
    <xdr:to>
      <xdr:col>3</xdr:col>
      <xdr:colOff>460384</xdr:colOff>
      <xdr:row>20</xdr:row>
      <xdr:rowOff>21590</xdr:rowOff>
    </xdr:to>
    <xdr:sp macro="" textlink="">
      <xdr:nvSpPr>
        <xdr:cNvPr id="9" name="Text Box 19">
          <a:extLst>
            <a:ext uri="{FF2B5EF4-FFF2-40B4-BE49-F238E27FC236}">
              <a16:creationId xmlns:a16="http://schemas.microsoft.com/office/drawing/2014/main" id="{B8CF7341-22D6-47AD-8DC7-EB37BF551F62}"/>
            </a:ext>
          </a:extLst>
        </xdr:cNvPr>
        <xdr:cNvSpPr txBox="1">
          <a:spLocks noChangeArrowheads="1"/>
        </xdr:cNvSpPr>
      </xdr:nvSpPr>
      <xdr:spPr bwMode="auto">
        <a:xfrm>
          <a:off x="2445394" y="3686175"/>
          <a:ext cx="358140" cy="1739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+mn-lt"/>
              <a:cs typeface="Arial"/>
            </a:rPr>
            <a:t>Alter</a:t>
          </a:r>
        </a:p>
        <a:p>
          <a:pPr algn="l" rtl="0">
            <a:defRPr sz="1000"/>
          </a:pPr>
          <a:endParaRPr lang="de-DE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de-DE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511222</xdr:colOff>
      <xdr:row>24</xdr:row>
      <xdr:rowOff>86160</xdr:rowOff>
    </xdr:from>
    <xdr:to>
      <xdr:col>2</xdr:col>
      <xdr:colOff>291548</xdr:colOff>
      <xdr:row>25</xdr:row>
      <xdr:rowOff>86140</xdr:rowOff>
    </xdr:to>
    <xdr:sp macro="" textlink="">
      <xdr:nvSpPr>
        <xdr:cNvPr id="10" name="Line 28">
          <a:extLst>
            <a:ext uri="{FF2B5EF4-FFF2-40B4-BE49-F238E27FC236}">
              <a16:creationId xmlns:a16="http://schemas.microsoft.com/office/drawing/2014/main" id="{90096A35-FA96-42B5-AF55-3849DB1D209A}"/>
            </a:ext>
          </a:extLst>
        </xdr:cNvPr>
        <xdr:cNvSpPr>
          <a:spLocks noChangeShapeType="1"/>
        </xdr:cNvSpPr>
      </xdr:nvSpPr>
      <xdr:spPr bwMode="auto">
        <a:xfrm>
          <a:off x="1783431" y="4538890"/>
          <a:ext cx="350169" cy="1523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152400</xdr:colOff>
      <xdr:row>28</xdr:row>
      <xdr:rowOff>145773</xdr:rowOff>
    </xdr:from>
    <xdr:to>
      <xdr:col>5</xdr:col>
      <xdr:colOff>384313</xdr:colOff>
      <xdr:row>29</xdr:row>
      <xdr:rowOff>13252</xdr:rowOff>
    </xdr:to>
    <xdr:sp macro="" textlink="">
      <xdr:nvSpPr>
        <xdr:cNvPr id="11" name="Line 29">
          <a:extLst>
            <a:ext uri="{FF2B5EF4-FFF2-40B4-BE49-F238E27FC236}">
              <a16:creationId xmlns:a16="http://schemas.microsoft.com/office/drawing/2014/main" id="{B05A0743-4B87-4014-A087-AFB409A5487B}"/>
            </a:ext>
          </a:extLst>
        </xdr:cNvPr>
        <xdr:cNvSpPr>
          <a:spLocks noChangeShapeType="1"/>
        </xdr:cNvSpPr>
      </xdr:nvSpPr>
      <xdr:spPr bwMode="auto">
        <a:xfrm flipH="1">
          <a:off x="3703983" y="5208103"/>
          <a:ext cx="231913" cy="1987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0</xdr:row>
          <xdr:rowOff>504825</xdr:rowOff>
        </xdr:from>
        <xdr:to>
          <xdr:col>6</xdr:col>
          <xdr:colOff>1990725</xdr:colOff>
          <xdr:row>48</xdr:row>
          <xdr:rowOff>0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00000000-0008-0000-0C00-00000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Design_AfS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theme/themeOverride1.xml><?xml version="1.0" encoding="utf-8"?>
<a:themeOverride xmlns:a="http://schemas.openxmlformats.org/drawingml/2006/main">
  <a:clrScheme name="Design_AfS">
    <a:dk1>
      <a:srgbClr val="383C48"/>
    </a:dk1>
    <a:lt1>
      <a:srgbClr val="FDFCFF"/>
    </a:lt1>
    <a:dk2>
      <a:srgbClr val="0D2253"/>
    </a:dk2>
    <a:lt2>
      <a:srgbClr val="EFF1F8"/>
    </a:lt2>
    <a:accent1>
      <a:srgbClr val="0F348E"/>
    </a:accent1>
    <a:accent2>
      <a:srgbClr val="F92247"/>
    </a:accent2>
    <a:accent3>
      <a:srgbClr val="22F9C6"/>
    </a:accent3>
    <a:accent4>
      <a:srgbClr val="A700FF"/>
    </a:accent4>
    <a:accent5>
      <a:srgbClr val="FF8600"/>
    </a:accent5>
    <a:accent6>
      <a:srgbClr val="FFF200"/>
    </a:accent6>
    <a:hlink>
      <a:srgbClr val="F92247"/>
    </a:hlink>
    <a:folHlink>
      <a:srgbClr val="FFFFFF"/>
    </a:folHlink>
  </a:clrScheme>
  <a:fontScheme name="AfS-Diagramm">
    <a:majorFont>
      <a:latin typeface="Source Sans Pro SemiBold"/>
      <a:ea typeface=""/>
      <a:cs typeface=""/>
    </a:majorFont>
    <a:minorFont>
      <a:latin typeface="Source Sans Pro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Design_AfS">
    <a:dk1>
      <a:srgbClr val="383C48"/>
    </a:dk1>
    <a:lt1>
      <a:srgbClr val="FDFCFF"/>
    </a:lt1>
    <a:dk2>
      <a:srgbClr val="0D2253"/>
    </a:dk2>
    <a:lt2>
      <a:srgbClr val="EFF1F8"/>
    </a:lt2>
    <a:accent1>
      <a:srgbClr val="0F348E"/>
    </a:accent1>
    <a:accent2>
      <a:srgbClr val="F92247"/>
    </a:accent2>
    <a:accent3>
      <a:srgbClr val="22F9C6"/>
    </a:accent3>
    <a:accent4>
      <a:srgbClr val="A700FF"/>
    </a:accent4>
    <a:accent5>
      <a:srgbClr val="FF8600"/>
    </a:accent5>
    <a:accent6>
      <a:srgbClr val="FFF200"/>
    </a:accent6>
    <a:hlink>
      <a:srgbClr val="F92247"/>
    </a:hlink>
    <a:folHlink>
      <a:srgbClr val="FFFFFF"/>
    </a:folHlink>
  </a:clrScheme>
  <a:fontScheme name="AfS-Diagramm">
    <a:majorFont>
      <a:latin typeface="Source Sans Pro SemiBold"/>
      <a:ea typeface=""/>
      <a:cs typeface=""/>
    </a:majorFont>
    <a:minorFont>
      <a:latin typeface="Source Sans Pro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Relationship Id="rId5" Type="http://schemas.openxmlformats.org/officeDocument/2006/relationships/image" Target="../media/image6.emf"/><Relationship Id="rId4" Type="http://schemas.openxmlformats.org/officeDocument/2006/relationships/package" Target="../embeddings/Microsoft_Word_Document.docx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21131_2024.pdf" TargetMode="External"/><Relationship Id="rId1" Type="http://schemas.openxmlformats.org/officeDocument/2006/relationships/hyperlink" Target="https://download.statistik-berlin-brandenburg.de/86166f992f6abdb6/fe99d95ecf54/MD_21131_2024.pdf" TargetMode="External"/><Relationship Id="rId4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77E-CCF8-4AD5-87D0-35153E08544F}">
  <sheetPr codeName="Tabelle1"/>
  <dimension ref="A1:T33"/>
  <sheetViews>
    <sheetView tabSelected="1" view="pageBreakPreview" topLeftCell="A3" zoomScale="85" zoomScaleNormal="100" zoomScaleSheetLayoutView="85" zoomScalePageLayoutView="85" workbookViewId="0"/>
  </sheetViews>
  <sheetFormatPr baseColWidth="10" defaultColWidth="11.5703125" defaultRowHeight="13.5" x14ac:dyDescent="0.25"/>
  <cols>
    <col min="1" max="1" width="18.140625" style="21" customWidth="1"/>
    <col min="2" max="2" width="0.85546875" style="21" customWidth="1"/>
    <col min="3" max="3" width="78.140625" style="21" customWidth="1"/>
    <col min="4" max="255" width="11.5703125" style="21"/>
    <col min="256" max="256" width="38.85546875" style="21" customWidth="1"/>
    <col min="257" max="257" width="0.7109375" style="21" customWidth="1"/>
    <col min="258" max="258" width="52" style="21" customWidth="1"/>
    <col min="259" max="259" width="5.5703125" style="21" bestFit="1" customWidth="1"/>
    <col min="260" max="511" width="11.5703125" style="21"/>
    <col min="512" max="512" width="38.85546875" style="21" customWidth="1"/>
    <col min="513" max="513" width="0.7109375" style="21" customWidth="1"/>
    <col min="514" max="514" width="52" style="21" customWidth="1"/>
    <col min="515" max="515" width="5.5703125" style="21" bestFit="1" customWidth="1"/>
    <col min="516" max="767" width="11.5703125" style="21"/>
    <col min="768" max="768" width="38.85546875" style="21" customWidth="1"/>
    <col min="769" max="769" width="0.7109375" style="21" customWidth="1"/>
    <col min="770" max="770" width="52" style="21" customWidth="1"/>
    <col min="771" max="771" width="5.5703125" style="21" bestFit="1" customWidth="1"/>
    <col min="772" max="1023" width="11.5703125" style="21"/>
    <col min="1024" max="1024" width="38.85546875" style="21" customWidth="1"/>
    <col min="1025" max="1025" width="0.7109375" style="21" customWidth="1"/>
    <col min="1026" max="1026" width="52" style="21" customWidth="1"/>
    <col min="1027" max="1027" width="5.5703125" style="21" bestFit="1" customWidth="1"/>
    <col min="1028" max="1279" width="11.5703125" style="21"/>
    <col min="1280" max="1280" width="38.85546875" style="21" customWidth="1"/>
    <col min="1281" max="1281" width="0.7109375" style="21" customWidth="1"/>
    <col min="1282" max="1282" width="52" style="21" customWidth="1"/>
    <col min="1283" max="1283" width="5.5703125" style="21" bestFit="1" customWidth="1"/>
    <col min="1284" max="1535" width="11.5703125" style="21"/>
    <col min="1536" max="1536" width="38.85546875" style="21" customWidth="1"/>
    <col min="1537" max="1537" width="0.7109375" style="21" customWidth="1"/>
    <col min="1538" max="1538" width="52" style="21" customWidth="1"/>
    <col min="1539" max="1539" width="5.5703125" style="21" bestFit="1" customWidth="1"/>
    <col min="1540" max="1791" width="11.5703125" style="21"/>
    <col min="1792" max="1792" width="38.85546875" style="21" customWidth="1"/>
    <col min="1793" max="1793" width="0.7109375" style="21" customWidth="1"/>
    <col min="1794" max="1794" width="52" style="21" customWidth="1"/>
    <col min="1795" max="1795" width="5.5703125" style="21" bestFit="1" customWidth="1"/>
    <col min="1796" max="2047" width="11.5703125" style="21"/>
    <col min="2048" max="2048" width="38.85546875" style="21" customWidth="1"/>
    <col min="2049" max="2049" width="0.7109375" style="21" customWidth="1"/>
    <col min="2050" max="2050" width="52" style="21" customWidth="1"/>
    <col min="2051" max="2051" width="5.5703125" style="21" bestFit="1" customWidth="1"/>
    <col min="2052" max="2303" width="11.5703125" style="21"/>
    <col min="2304" max="2304" width="38.85546875" style="21" customWidth="1"/>
    <col min="2305" max="2305" width="0.7109375" style="21" customWidth="1"/>
    <col min="2306" max="2306" width="52" style="21" customWidth="1"/>
    <col min="2307" max="2307" width="5.5703125" style="21" bestFit="1" customWidth="1"/>
    <col min="2308" max="2559" width="11.5703125" style="21"/>
    <col min="2560" max="2560" width="38.85546875" style="21" customWidth="1"/>
    <col min="2561" max="2561" width="0.7109375" style="21" customWidth="1"/>
    <col min="2562" max="2562" width="52" style="21" customWidth="1"/>
    <col min="2563" max="2563" width="5.5703125" style="21" bestFit="1" customWidth="1"/>
    <col min="2564" max="2815" width="11.5703125" style="21"/>
    <col min="2816" max="2816" width="38.85546875" style="21" customWidth="1"/>
    <col min="2817" max="2817" width="0.7109375" style="21" customWidth="1"/>
    <col min="2818" max="2818" width="52" style="21" customWidth="1"/>
    <col min="2819" max="2819" width="5.5703125" style="21" bestFit="1" customWidth="1"/>
    <col min="2820" max="3071" width="11.5703125" style="21"/>
    <col min="3072" max="3072" width="38.85546875" style="21" customWidth="1"/>
    <col min="3073" max="3073" width="0.7109375" style="21" customWidth="1"/>
    <col min="3074" max="3074" width="52" style="21" customWidth="1"/>
    <col min="3075" max="3075" width="5.5703125" style="21" bestFit="1" customWidth="1"/>
    <col min="3076" max="3327" width="11.5703125" style="21"/>
    <col min="3328" max="3328" width="38.85546875" style="21" customWidth="1"/>
    <col min="3329" max="3329" width="0.7109375" style="21" customWidth="1"/>
    <col min="3330" max="3330" width="52" style="21" customWidth="1"/>
    <col min="3331" max="3331" width="5.5703125" style="21" bestFit="1" customWidth="1"/>
    <col min="3332" max="3583" width="11.5703125" style="21"/>
    <col min="3584" max="3584" width="38.85546875" style="21" customWidth="1"/>
    <col min="3585" max="3585" width="0.7109375" style="21" customWidth="1"/>
    <col min="3586" max="3586" width="52" style="21" customWidth="1"/>
    <col min="3587" max="3587" width="5.5703125" style="21" bestFit="1" customWidth="1"/>
    <col min="3588" max="3839" width="11.5703125" style="21"/>
    <col min="3840" max="3840" width="38.85546875" style="21" customWidth="1"/>
    <col min="3841" max="3841" width="0.7109375" style="21" customWidth="1"/>
    <col min="3842" max="3842" width="52" style="21" customWidth="1"/>
    <col min="3843" max="3843" width="5.5703125" style="21" bestFit="1" customWidth="1"/>
    <col min="3844" max="4095" width="11.5703125" style="21"/>
    <col min="4096" max="4096" width="38.85546875" style="21" customWidth="1"/>
    <col min="4097" max="4097" width="0.7109375" style="21" customWidth="1"/>
    <col min="4098" max="4098" width="52" style="21" customWidth="1"/>
    <col min="4099" max="4099" width="5.5703125" style="21" bestFit="1" customWidth="1"/>
    <col min="4100" max="4351" width="11.5703125" style="21"/>
    <col min="4352" max="4352" width="38.85546875" style="21" customWidth="1"/>
    <col min="4353" max="4353" width="0.7109375" style="21" customWidth="1"/>
    <col min="4354" max="4354" width="52" style="21" customWidth="1"/>
    <col min="4355" max="4355" width="5.5703125" style="21" bestFit="1" customWidth="1"/>
    <col min="4356" max="4607" width="11.5703125" style="21"/>
    <col min="4608" max="4608" width="38.85546875" style="21" customWidth="1"/>
    <col min="4609" max="4609" width="0.7109375" style="21" customWidth="1"/>
    <col min="4610" max="4610" width="52" style="21" customWidth="1"/>
    <col min="4611" max="4611" width="5.5703125" style="21" bestFit="1" customWidth="1"/>
    <col min="4612" max="4863" width="11.5703125" style="21"/>
    <col min="4864" max="4864" width="38.85546875" style="21" customWidth="1"/>
    <col min="4865" max="4865" width="0.7109375" style="21" customWidth="1"/>
    <col min="4866" max="4866" width="52" style="21" customWidth="1"/>
    <col min="4867" max="4867" width="5.5703125" style="21" bestFit="1" customWidth="1"/>
    <col min="4868" max="5119" width="11.5703125" style="21"/>
    <col min="5120" max="5120" width="38.85546875" style="21" customWidth="1"/>
    <col min="5121" max="5121" width="0.7109375" style="21" customWidth="1"/>
    <col min="5122" max="5122" width="52" style="21" customWidth="1"/>
    <col min="5123" max="5123" width="5.5703125" style="21" bestFit="1" customWidth="1"/>
    <col min="5124" max="5375" width="11.5703125" style="21"/>
    <col min="5376" max="5376" width="38.85546875" style="21" customWidth="1"/>
    <col min="5377" max="5377" width="0.7109375" style="21" customWidth="1"/>
    <col min="5378" max="5378" width="52" style="21" customWidth="1"/>
    <col min="5379" max="5379" width="5.5703125" style="21" bestFit="1" customWidth="1"/>
    <col min="5380" max="5631" width="11.5703125" style="21"/>
    <col min="5632" max="5632" width="38.85546875" style="21" customWidth="1"/>
    <col min="5633" max="5633" width="0.7109375" style="21" customWidth="1"/>
    <col min="5634" max="5634" width="52" style="21" customWidth="1"/>
    <col min="5635" max="5635" width="5.5703125" style="21" bestFit="1" customWidth="1"/>
    <col min="5636" max="5887" width="11.5703125" style="21"/>
    <col min="5888" max="5888" width="38.85546875" style="21" customWidth="1"/>
    <col min="5889" max="5889" width="0.7109375" style="21" customWidth="1"/>
    <col min="5890" max="5890" width="52" style="21" customWidth="1"/>
    <col min="5891" max="5891" width="5.5703125" style="21" bestFit="1" customWidth="1"/>
    <col min="5892" max="6143" width="11.5703125" style="21"/>
    <col min="6144" max="6144" width="38.85546875" style="21" customWidth="1"/>
    <col min="6145" max="6145" width="0.7109375" style="21" customWidth="1"/>
    <col min="6146" max="6146" width="52" style="21" customWidth="1"/>
    <col min="6147" max="6147" width="5.5703125" style="21" bestFit="1" customWidth="1"/>
    <col min="6148" max="6399" width="11.5703125" style="21"/>
    <col min="6400" max="6400" width="38.85546875" style="21" customWidth="1"/>
    <col min="6401" max="6401" width="0.7109375" style="21" customWidth="1"/>
    <col min="6402" max="6402" width="52" style="21" customWidth="1"/>
    <col min="6403" max="6403" width="5.5703125" style="21" bestFit="1" customWidth="1"/>
    <col min="6404" max="6655" width="11.5703125" style="21"/>
    <col min="6656" max="6656" width="38.85546875" style="21" customWidth="1"/>
    <col min="6657" max="6657" width="0.7109375" style="21" customWidth="1"/>
    <col min="6658" max="6658" width="52" style="21" customWidth="1"/>
    <col min="6659" max="6659" width="5.5703125" style="21" bestFit="1" customWidth="1"/>
    <col min="6660" max="6911" width="11.5703125" style="21"/>
    <col min="6912" max="6912" width="38.85546875" style="21" customWidth="1"/>
    <col min="6913" max="6913" width="0.7109375" style="21" customWidth="1"/>
    <col min="6914" max="6914" width="52" style="21" customWidth="1"/>
    <col min="6915" max="6915" width="5.5703125" style="21" bestFit="1" customWidth="1"/>
    <col min="6916" max="7167" width="11.5703125" style="21"/>
    <col min="7168" max="7168" width="38.85546875" style="21" customWidth="1"/>
    <col min="7169" max="7169" width="0.7109375" style="21" customWidth="1"/>
    <col min="7170" max="7170" width="52" style="21" customWidth="1"/>
    <col min="7171" max="7171" width="5.5703125" style="21" bestFit="1" customWidth="1"/>
    <col min="7172" max="7423" width="11.5703125" style="21"/>
    <col min="7424" max="7424" width="38.85546875" style="21" customWidth="1"/>
    <col min="7425" max="7425" width="0.7109375" style="21" customWidth="1"/>
    <col min="7426" max="7426" width="52" style="21" customWidth="1"/>
    <col min="7427" max="7427" width="5.5703125" style="21" bestFit="1" customWidth="1"/>
    <col min="7428" max="7679" width="11.5703125" style="21"/>
    <col min="7680" max="7680" width="38.85546875" style="21" customWidth="1"/>
    <col min="7681" max="7681" width="0.7109375" style="21" customWidth="1"/>
    <col min="7682" max="7682" width="52" style="21" customWidth="1"/>
    <col min="7683" max="7683" width="5.5703125" style="21" bestFit="1" customWidth="1"/>
    <col min="7684" max="7935" width="11.5703125" style="21"/>
    <col min="7936" max="7936" width="38.85546875" style="21" customWidth="1"/>
    <col min="7937" max="7937" width="0.7109375" style="21" customWidth="1"/>
    <col min="7938" max="7938" width="52" style="21" customWidth="1"/>
    <col min="7939" max="7939" width="5.5703125" style="21" bestFit="1" customWidth="1"/>
    <col min="7940" max="8191" width="11.5703125" style="21"/>
    <col min="8192" max="8192" width="38.85546875" style="21" customWidth="1"/>
    <col min="8193" max="8193" width="0.7109375" style="21" customWidth="1"/>
    <col min="8194" max="8194" width="52" style="21" customWidth="1"/>
    <col min="8195" max="8195" width="5.5703125" style="21" bestFit="1" customWidth="1"/>
    <col min="8196" max="8447" width="11.5703125" style="21"/>
    <col min="8448" max="8448" width="38.85546875" style="21" customWidth="1"/>
    <col min="8449" max="8449" width="0.7109375" style="21" customWidth="1"/>
    <col min="8450" max="8450" width="52" style="21" customWidth="1"/>
    <col min="8451" max="8451" width="5.5703125" style="21" bestFit="1" customWidth="1"/>
    <col min="8452" max="8703" width="11.5703125" style="21"/>
    <col min="8704" max="8704" width="38.85546875" style="21" customWidth="1"/>
    <col min="8705" max="8705" width="0.7109375" style="21" customWidth="1"/>
    <col min="8706" max="8706" width="52" style="21" customWidth="1"/>
    <col min="8707" max="8707" width="5.5703125" style="21" bestFit="1" customWidth="1"/>
    <col min="8708" max="8959" width="11.5703125" style="21"/>
    <col min="8960" max="8960" width="38.85546875" style="21" customWidth="1"/>
    <col min="8961" max="8961" width="0.7109375" style="21" customWidth="1"/>
    <col min="8962" max="8962" width="52" style="21" customWidth="1"/>
    <col min="8963" max="8963" width="5.5703125" style="21" bestFit="1" customWidth="1"/>
    <col min="8964" max="9215" width="11.5703125" style="21"/>
    <col min="9216" max="9216" width="38.85546875" style="21" customWidth="1"/>
    <col min="9217" max="9217" width="0.7109375" style="21" customWidth="1"/>
    <col min="9218" max="9218" width="52" style="21" customWidth="1"/>
    <col min="9219" max="9219" width="5.5703125" style="21" bestFit="1" customWidth="1"/>
    <col min="9220" max="9471" width="11.5703125" style="21"/>
    <col min="9472" max="9472" width="38.85546875" style="21" customWidth="1"/>
    <col min="9473" max="9473" width="0.7109375" style="21" customWidth="1"/>
    <col min="9474" max="9474" width="52" style="21" customWidth="1"/>
    <col min="9475" max="9475" width="5.5703125" style="21" bestFit="1" customWidth="1"/>
    <col min="9476" max="9727" width="11.5703125" style="21"/>
    <col min="9728" max="9728" width="38.85546875" style="21" customWidth="1"/>
    <col min="9729" max="9729" width="0.7109375" style="21" customWidth="1"/>
    <col min="9730" max="9730" width="52" style="21" customWidth="1"/>
    <col min="9731" max="9731" width="5.5703125" style="21" bestFit="1" customWidth="1"/>
    <col min="9732" max="9983" width="11.5703125" style="21"/>
    <col min="9984" max="9984" width="38.85546875" style="21" customWidth="1"/>
    <col min="9985" max="9985" width="0.7109375" style="21" customWidth="1"/>
    <col min="9986" max="9986" width="52" style="21" customWidth="1"/>
    <col min="9987" max="9987" width="5.5703125" style="21" bestFit="1" customWidth="1"/>
    <col min="9988" max="10239" width="11.5703125" style="21"/>
    <col min="10240" max="10240" width="38.85546875" style="21" customWidth="1"/>
    <col min="10241" max="10241" width="0.7109375" style="21" customWidth="1"/>
    <col min="10242" max="10242" width="52" style="21" customWidth="1"/>
    <col min="10243" max="10243" width="5.5703125" style="21" bestFit="1" customWidth="1"/>
    <col min="10244" max="10495" width="11.5703125" style="21"/>
    <col min="10496" max="10496" width="38.85546875" style="21" customWidth="1"/>
    <col min="10497" max="10497" width="0.7109375" style="21" customWidth="1"/>
    <col min="10498" max="10498" width="52" style="21" customWidth="1"/>
    <col min="10499" max="10499" width="5.5703125" style="21" bestFit="1" customWidth="1"/>
    <col min="10500" max="10751" width="11.5703125" style="21"/>
    <col min="10752" max="10752" width="38.85546875" style="21" customWidth="1"/>
    <col min="10753" max="10753" width="0.7109375" style="21" customWidth="1"/>
    <col min="10754" max="10754" width="52" style="21" customWidth="1"/>
    <col min="10755" max="10755" width="5.5703125" style="21" bestFit="1" customWidth="1"/>
    <col min="10756" max="11007" width="11.5703125" style="21"/>
    <col min="11008" max="11008" width="38.85546875" style="21" customWidth="1"/>
    <col min="11009" max="11009" width="0.7109375" style="21" customWidth="1"/>
    <col min="11010" max="11010" width="52" style="21" customWidth="1"/>
    <col min="11011" max="11011" width="5.5703125" style="21" bestFit="1" customWidth="1"/>
    <col min="11012" max="11263" width="11.5703125" style="21"/>
    <col min="11264" max="11264" width="38.85546875" style="21" customWidth="1"/>
    <col min="11265" max="11265" width="0.7109375" style="21" customWidth="1"/>
    <col min="11266" max="11266" width="52" style="21" customWidth="1"/>
    <col min="11267" max="11267" width="5.5703125" style="21" bestFit="1" customWidth="1"/>
    <col min="11268" max="11519" width="11.5703125" style="21"/>
    <col min="11520" max="11520" width="38.85546875" style="21" customWidth="1"/>
    <col min="11521" max="11521" width="0.7109375" style="21" customWidth="1"/>
    <col min="11522" max="11522" width="52" style="21" customWidth="1"/>
    <col min="11523" max="11523" width="5.5703125" style="21" bestFit="1" customWidth="1"/>
    <col min="11524" max="11775" width="11.5703125" style="21"/>
    <col min="11776" max="11776" width="38.85546875" style="21" customWidth="1"/>
    <col min="11777" max="11777" width="0.7109375" style="21" customWidth="1"/>
    <col min="11778" max="11778" width="52" style="21" customWidth="1"/>
    <col min="11779" max="11779" width="5.5703125" style="21" bestFit="1" customWidth="1"/>
    <col min="11780" max="12031" width="11.5703125" style="21"/>
    <col min="12032" max="12032" width="38.85546875" style="21" customWidth="1"/>
    <col min="12033" max="12033" width="0.7109375" style="21" customWidth="1"/>
    <col min="12034" max="12034" width="52" style="21" customWidth="1"/>
    <col min="12035" max="12035" width="5.5703125" style="21" bestFit="1" customWidth="1"/>
    <col min="12036" max="12287" width="11.5703125" style="21"/>
    <col min="12288" max="12288" width="38.85546875" style="21" customWidth="1"/>
    <col min="12289" max="12289" width="0.7109375" style="21" customWidth="1"/>
    <col min="12290" max="12290" width="52" style="21" customWidth="1"/>
    <col min="12291" max="12291" width="5.5703125" style="21" bestFit="1" customWidth="1"/>
    <col min="12292" max="12543" width="11.5703125" style="21"/>
    <col min="12544" max="12544" width="38.85546875" style="21" customWidth="1"/>
    <col min="12545" max="12545" width="0.7109375" style="21" customWidth="1"/>
    <col min="12546" max="12546" width="52" style="21" customWidth="1"/>
    <col min="12547" max="12547" width="5.5703125" style="21" bestFit="1" customWidth="1"/>
    <col min="12548" max="12799" width="11.5703125" style="21"/>
    <col min="12800" max="12800" width="38.85546875" style="21" customWidth="1"/>
    <col min="12801" max="12801" width="0.7109375" style="21" customWidth="1"/>
    <col min="12802" max="12802" width="52" style="21" customWidth="1"/>
    <col min="12803" max="12803" width="5.5703125" style="21" bestFit="1" customWidth="1"/>
    <col min="12804" max="13055" width="11.5703125" style="21"/>
    <col min="13056" max="13056" width="38.85546875" style="21" customWidth="1"/>
    <col min="13057" max="13057" width="0.7109375" style="21" customWidth="1"/>
    <col min="13058" max="13058" width="52" style="21" customWidth="1"/>
    <col min="13059" max="13059" width="5.5703125" style="21" bestFit="1" customWidth="1"/>
    <col min="13060" max="13311" width="11.5703125" style="21"/>
    <col min="13312" max="13312" width="38.85546875" style="21" customWidth="1"/>
    <col min="13313" max="13313" width="0.7109375" style="21" customWidth="1"/>
    <col min="13314" max="13314" width="52" style="21" customWidth="1"/>
    <col min="13315" max="13315" width="5.5703125" style="21" bestFit="1" customWidth="1"/>
    <col min="13316" max="13567" width="11.5703125" style="21"/>
    <col min="13568" max="13568" width="38.85546875" style="21" customWidth="1"/>
    <col min="13569" max="13569" width="0.7109375" style="21" customWidth="1"/>
    <col min="13570" max="13570" width="52" style="21" customWidth="1"/>
    <col min="13571" max="13571" width="5.5703125" style="21" bestFit="1" customWidth="1"/>
    <col min="13572" max="13823" width="11.5703125" style="21"/>
    <col min="13824" max="13824" width="38.85546875" style="21" customWidth="1"/>
    <col min="13825" max="13825" width="0.7109375" style="21" customWidth="1"/>
    <col min="13826" max="13826" width="52" style="21" customWidth="1"/>
    <col min="13827" max="13827" width="5.5703125" style="21" bestFit="1" customWidth="1"/>
    <col min="13828" max="14079" width="11.5703125" style="21"/>
    <col min="14080" max="14080" width="38.85546875" style="21" customWidth="1"/>
    <col min="14081" max="14081" width="0.7109375" style="21" customWidth="1"/>
    <col min="14082" max="14082" width="52" style="21" customWidth="1"/>
    <col min="14083" max="14083" width="5.5703125" style="21" bestFit="1" customWidth="1"/>
    <col min="14084" max="14335" width="11.5703125" style="21"/>
    <col min="14336" max="14336" width="38.85546875" style="21" customWidth="1"/>
    <col min="14337" max="14337" width="0.7109375" style="21" customWidth="1"/>
    <col min="14338" max="14338" width="52" style="21" customWidth="1"/>
    <col min="14339" max="14339" width="5.5703125" style="21" bestFit="1" customWidth="1"/>
    <col min="14340" max="14591" width="11.5703125" style="21"/>
    <col min="14592" max="14592" width="38.85546875" style="21" customWidth="1"/>
    <col min="14593" max="14593" width="0.7109375" style="21" customWidth="1"/>
    <col min="14594" max="14594" width="52" style="21" customWidth="1"/>
    <col min="14595" max="14595" width="5.5703125" style="21" bestFit="1" customWidth="1"/>
    <col min="14596" max="14847" width="11.5703125" style="21"/>
    <col min="14848" max="14848" width="38.85546875" style="21" customWidth="1"/>
    <col min="14849" max="14849" width="0.7109375" style="21" customWidth="1"/>
    <col min="14850" max="14850" width="52" style="21" customWidth="1"/>
    <col min="14851" max="14851" width="5.5703125" style="21" bestFit="1" customWidth="1"/>
    <col min="14852" max="15103" width="11.5703125" style="21"/>
    <col min="15104" max="15104" width="38.85546875" style="21" customWidth="1"/>
    <col min="15105" max="15105" width="0.7109375" style="21" customWidth="1"/>
    <col min="15106" max="15106" width="52" style="21" customWidth="1"/>
    <col min="15107" max="15107" width="5.5703125" style="21" bestFit="1" customWidth="1"/>
    <col min="15108" max="15359" width="11.5703125" style="21"/>
    <col min="15360" max="15360" width="38.85546875" style="21" customWidth="1"/>
    <col min="15361" max="15361" width="0.7109375" style="21" customWidth="1"/>
    <col min="15362" max="15362" width="52" style="21" customWidth="1"/>
    <col min="15363" max="15363" width="5.5703125" style="21" bestFit="1" customWidth="1"/>
    <col min="15364" max="15615" width="11.5703125" style="21"/>
    <col min="15616" max="15616" width="38.85546875" style="21" customWidth="1"/>
    <col min="15617" max="15617" width="0.7109375" style="21" customWidth="1"/>
    <col min="15618" max="15618" width="52" style="21" customWidth="1"/>
    <col min="15619" max="15619" width="5.5703125" style="21" bestFit="1" customWidth="1"/>
    <col min="15620" max="15871" width="11.5703125" style="21"/>
    <col min="15872" max="15872" width="38.85546875" style="21" customWidth="1"/>
    <col min="15873" max="15873" width="0.7109375" style="21" customWidth="1"/>
    <col min="15874" max="15874" width="52" style="21" customWidth="1"/>
    <col min="15875" max="15875" width="5.5703125" style="21" bestFit="1" customWidth="1"/>
    <col min="15876" max="16127" width="11.5703125" style="21"/>
    <col min="16128" max="16128" width="38.85546875" style="21" customWidth="1"/>
    <col min="16129" max="16129" width="0.7109375" style="21" customWidth="1"/>
    <col min="16130" max="16130" width="52" style="21" customWidth="1"/>
    <col min="16131" max="16131" width="5.5703125" style="21" bestFit="1" customWidth="1"/>
    <col min="16132" max="16384" width="11.5703125" style="21"/>
  </cols>
  <sheetData>
    <row r="1" spans="1:3" ht="156.6" customHeight="1" x14ac:dyDescent="0.25"/>
    <row r="2" spans="1:3" ht="40.15" customHeight="1" x14ac:dyDescent="0.6">
      <c r="A2" s="22"/>
      <c r="B2" s="22" t="s">
        <v>62</v>
      </c>
      <c r="C2" s="22"/>
    </row>
    <row r="3" spans="1:3" ht="39" x14ac:dyDescent="0.6">
      <c r="B3" s="22" t="s">
        <v>63</v>
      </c>
      <c r="C3" s="22"/>
    </row>
    <row r="4" spans="1:3" ht="6.6" customHeight="1" x14ac:dyDescent="0.25"/>
    <row r="5" spans="1:3" ht="21" x14ac:dyDescent="0.35">
      <c r="C5" s="23" t="s">
        <v>252</v>
      </c>
    </row>
    <row r="6" spans="1:3" s="24" customFormat="1" ht="34.9" customHeight="1" x14ac:dyDescent="0.2"/>
    <row r="7" spans="1:3" ht="91.15" customHeight="1" x14ac:dyDescent="0.25">
      <c r="C7" s="25" t="s">
        <v>253</v>
      </c>
    </row>
    <row r="8" spans="1:3" ht="7.9" customHeight="1" x14ac:dyDescent="0.25">
      <c r="C8" s="26"/>
    </row>
    <row r="9" spans="1:3" ht="100.15" customHeight="1" x14ac:dyDescent="0.25">
      <c r="C9" s="27" t="s">
        <v>64</v>
      </c>
    </row>
    <row r="10" spans="1:3" ht="7.15" customHeight="1" x14ac:dyDescent="0.25"/>
    <row r="11" spans="1:3" ht="15.75" x14ac:dyDescent="0.25">
      <c r="C11" s="27"/>
    </row>
    <row r="12" spans="1:3" ht="29.45" customHeight="1" x14ac:dyDescent="0.25"/>
    <row r="13" spans="1:3" ht="36" customHeight="1" x14ac:dyDescent="0.25">
      <c r="C13" s="28" t="s">
        <v>305</v>
      </c>
    </row>
    <row r="20" spans="20:20" x14ac:dyDescent="0.25">
      <c r="T20" s="21" t="s">
        <v>312</v>
      </c>
    </row>
    <row r="32" spans="20:20" ht="12" customHeight="1" x14ac:dyDescent="0.25"/>
    <row r="33" ht="12" customHeight="1" x14ac:dyDescent="0.25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197FF-8C0F-4E70-880A-5F9548FC0ECA}">
  <sheetPr codeName="Tabelle10"/>
  <dimension ref="A1:X106"/>
  <sheetViews>
    <sheetView view="pageBreakPreview" topLeftCell="B1" zoomScaleNormal="100" zoomScaleSheetLayoutView="100" workbookViewId="0">
      <selection sqref="A1:J1"/>
    </sheetView>
  </sheetViews>
  <sheetFormatPr baseColWidth="10" defaultColWidth="10.5703125" defaultRowHeight="11.25" x14ac:dyDescent="0.2"/>
  <cols>
    <col min="1" max="1" width="27.5703125" style="201" customWidth="1"/>
    <col min="2" max="3" width="7.7109375" style="201" customWidth="1"/>
    <col min="4" max="4" width="8.42578125" style="201" customWidth="1"/>
    <col min="5" max="5" width="8" style="201" customWidth="1"/>
    <col min="6" max="8" width="8.42578125" style="201" customWidth="1"/>
    <col min="9" max="9" width="8" style="201" customWidth="1"/>
    <col min="10" max="10" width="8.42578125" style="201" customWidth="1"/>
    <col min="11" max="244" width="11.42578125" style="201" customWidth="1"/>
    <col min="245" max="16384" width="10.5703125" style="201"/>
  </cols>
  <sheetData>
    <row r="1" spans="1:24" s="199" customFormat="1" ht="40.9" customHeight="1" x14ac:dyDescent="0.2">
      <c r="A1" s="353" t="s">
        <v>315</v>
      </c>
      <c r="B1" s="353"/>
      <c r="C1" s="353"/>
      <c r="D1" s="353"/>
      <c r="E1" s="353"/>
      <c r="F1" s="353"/>
      <c r="G1" s="353"/>
      <c r="H1" s="353"/>
      <c r="I1" s="353"/>
      <c r="J1" s="353"/>
      <c r="K1" s="240"/>
      <c r="L1" s="241"/>
      <c r="M1" s="241"/>
      <c r="N1" s="241"/>
      <c r="O1" s="241"/>
      <c r="P1" s="241"/>
      <c r="Q1" s="241"/>
    </row>
    <row r="2" spans="1:24" ht="36.6" customHeight="1" x14ac:dyDescent="0.2">
      <c r="A2" s="358" t="s">
        <v>290</v>
      </c>
      <c r="B2" s="361" t="s">
        <v>291</v>
      </c>
      <c r="C2" s="362"/>
      <c r="D2" s="354" t="s">
        <v>284</v>
      </c>
      <c r="E2" s="354"/>
      <c r="F2" s="354"/>
      <c r="G2" s="354"/>
      <c r="H2" s="354"/>
      <c r="I2" s="354"/>
      <c r="J2" s="355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</row>
    <row r="3" spans="1:24" ht="11.85" customHeight="1" x14ac:dyDescent="0.2">
      <c r="A3" s="359"/>
      <c r="B3" s="363"/>
      <c r="C3" s="364"/>
      <c r="D3" s="354" t="s">
        <v>285</v>
      </c>
      <c r="E3" s="354"/>
      <c r="F3" s="354"/>
      <c r="G3" s="354"/>
      <c r="H3" s="354"/>
      <c r="I3" s="356" t="s">
        <v>286</v>
      </c>
      <c r="J3" s="357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</row>
    <row r="4" spans="1:24" s="243" customFormat="1" ht="9.75" customHeight="1" x14ac:dyDescent="0.2">
      <c r="A4" s="359"/>
      <c r="B4" s="363"/>
      <c r="C4" s="364"/>
      <c r="D4" s="354" t="s">
        <v>230</v>
      </c>
      <c r="E4" s="354" t="s">
        <v>287</v>
      </c>
      <c r="F4" s="354"/>
      <c r="G4" s="356" t="s">
        <v>288</v>
      </c>
      <c r="H4" s="356"/>
      <c r="I4" s="356"/>
      <c r="J4" s="357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</row>
    <row r="5" spans="1:24" s="243" customFormat="1" ht="10.5" customHeight="1" x14ac:dyDescent="0.2">
      <c r="A5" s="359"/>
      <c r="B5" s="365"/>
      <c r="C5" s="366"/>
      <c r="D5" s="354"/>
      <c r="E5" s="354"/>
      <c r="F5" s="354"/>
      <c r="G5" s="356"/>
      <c r="H5" s="356"/>
      <c r="I5" s="356"/>
      <c r="J5" s="357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</row>
    <row r="6" spans="1:24" s="243" customFormat="1" ht="24.75" customHeight="1" x14ac:dyDescent="0.2">
      <c r="A6" s="360"/>
      <c r="B6" s="244" t="s">
        <v>52</v>
      </c>
      <c r="C6" s="245" t="s">
        <v>289</v>
      </c>
      <c r="D6" s="354"/>
      <c r="E6" s="244" t="s">
        <v>230</v>
      </c>
      <c r="F6" s="245" t="s">
        <v>289</v>
      </c>
      <c r="G6" s="244" t="s">
        <v>230</v>
      </c>
      <c r="H6" s="245" t="s">
        <v>289</v>
      </c>
      <c r="I6" s="244" t="s">
        <v>230</v>
      </c>
      <c r="J6" s="246" t="s">
        <v>289</v>
      </c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</row>
    <row r="7" spans="1:24" s="121" customFormat="1" ht="21.6" customHeight="1" x14ac:dyDescent="0.2">
      <c r="A7" s="123" t="s">
        <v>113</v>
      </c>
      <c r="B7" s="124">
        <v>1905</v>
      </c>
      <c r="C7" s="124">
        <v>1440</v>
      </c>
      <c r="D7" s="124">
        <v>1330</v>
      </c>
      <c r="E7" s="124">
        <v>1219</v>
      </c>
      <c r="F7" s="124">
        <v>941</v>
      </c>
      <c r="G7" s="124">
        <v>111</v>
      </c>
      <c r="H7" s="124">
        <v>82</v>
      </c>
      <c r="I7" s="124">
        <v>575</v>
      </c>
      <c r="J7" s="124">
        <v>417</v>
      </c>
      <c r="K7" s="247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</row>
    <row r="8" spans="1:24" s="121" customFormat="1" ht="13.15" customHeight="1" x14ac:dyDescent="0.2">
      <c r="A8" s="125" t="s">
        <v>217</v>
      </c>
      <c r="B8" s="89">
        <v>253</v>
      </c>
      <c r="C8" s="89">
        <v>189</v>
      </c>
      <c r="D8" s="89">
        <v>182</v>
      </c>
      <c r="E8" s="89">
        <v>168</v>
      </c>
      <c r="F8" s="89">
        <v>132</v>
      </c>
      <c r="G8" s="89">
        <v>14</v>
      </c>
      <c r="H8" s="89">
        <v>11</v>
      </c>
      <c r="I8" s="89">
        <v>71</v>
      </c>
      <c r="J8" s="89">
        <v>46</v>
      </c>
      <c r="K8" s="247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</row>
    <row r="9" spans="1:24" s="121" customFormat="1" ht="13.15" customHeight="1" x14ac:dyDescent="0.2">
      <c r="A9" s="213" t="s">
        <v>263</v>
      </c>
      <c r="B9" s="89">
        <v>293</v>
      </c>
      <c r="C9" s="89">
        <v>215</v>
      </c>
      <c r="D9" s="89">
        <v>210</v>
      </c>
      <c r="E9" s="89">
        <v>194</v>
      </c>
      <c r="F9" s="89">
        <v>145</v>
      </c>
      <c r="G9" s="89">
        <v>16</v>
      </c>
      <c r="H9" s="89">
        <v>12</v>
      </c>
      <c r="I9" s="89">
        <v>83</v>
      </c>
      <c r="J9" s="89">
        <v>58</v>
      </c>
      <c r="K9" s="247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</row>
    <row r="10" spans="1:24" s="121" customFormat="1" ht="13.15" customHeight="1" x14ac:dyDescent="0.2">
      <c r="A10" s="213" t="s">
        <v>264</v>
      </c>
      <c r="B10" s="89">
        <v>1</v>
      </c>
      <c r="C10" s="89">
        <v>1</v>
      </c>
      <c r="D10" s="89">
        <v>1</v>
      </c>
      <c r="E10" s="89">
        <v>1</v>
      </c>
      <c r="F10" s="89">
        <v>1</v>
      </c>
      <c r="G10" s="89">
        <v>0</v>
      </c>
      <c r="H10" s="89">
        <v>0</v>
      </c>
      <c r="I10" s="89">
        <v>0</v>
      </c>
      <c r="J10" s="89">
        <v>0</v>
      </c>
      <c r="K10" s="247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</row>
    <row r="11" spans="1:24" s="211" customFormat="1" ht="13.15" customHeight="1" x14ac:dyDescent="0.2">
      <c r="A11" s="125" t="s">
        <v>212</v>
      </c>
      <c r="B11" s="89">
        <v>21</v>
      </c>
      <c r="C11" s="89">
        <v>21</v>
      </c>
      <c r="D11" s="89">
        <v>21</v>
      </c>
      <c r="E11" s="89">
        <v>21</v>
      </c>
      <c r="F11" s="89">
        <v>21</v>
      </c>
      <c r="G11" s="89">
        <v>0</v>
      </c>
      <c r="H11" s="89">
        <v>0</v>
      </c>
      <c r="I11" s="89">
        <v>0</v>
      </c>
      <c r="J11" s="89">
        <v>0</v>
      </c>
      <c r="K11" s="248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</row>
    <row r="12" spans="1:24" s="211" customFormat="1" ht="13.15" customHeight="1" x14ac:dyDescent="0.2">
      <c r="A12" s="125" t="s">
        <v>211</v>
      </c>
      <c r="B12" s="89">
        <v>1337</v>
      </c>
      <c r="C12" s="89">
        <v>1014</v>
      </c>
      <c r="D12" s="89">
        <v>916</v>
      </c>
      <c r="E12" s="89">
        <v>835</v>
      </c>
      <c r="F12" s="89">
        <v>642</v>
      </c>
      <c r="G12" s="89">
        <v>81</v>
      </c>
      <c r="H12" s="89">
        <v>59</v>
      </c>
      <c r="I12" s="89">
        <v>421</v>
      </c>
      <c r="J12" s="89">
        <v>313</v>
      </c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</row>
    <row r="13" spans="1:24" s="211" customFormat="1" ht="13.15" customHeight="1" x14ac:dyDescent="0.25">
      <c r="A13" s="216" t="s">
        <v>265</v>
      </c>
      <c r="B13" s="174"/>
      <c r="C13" s="174"/>
      <c r="D13" s="174"/>
      <c r="E13" s="89"/>
      <c r="F13" s="89"/>
      <c r="G13" s="89"/>
      <c r="H13" s="108"/>
      <c r="I13" s="108"/>
      <c r="J13" s="108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</row>
    <row r="14" spans="1:24" s="211" customFormat="1" ht="13.15" customHeight="1" x14ac:dyDescent="0.2">
      <c r="A14" s="134" t="s">
        <v>208</v>
      </c>
      <c r="B14" s="124">
        <v>534</v>
      </c>
      <c r="C14" s="124">
        <v>356</v>
      </c>
      <c r="D14" s="124">
        <v>448</v>
      </c>
      <c r="E14" s="124">
        <v>428</v>
      </c>
      <c r="F14" s="124">
        <v>292</v>
      </c>
      <c r="G14" s="124">
        <v>20</v>
      </c>
      <c r="H14" s="124">
        <v>11</v>
      </c>
      <c r="I14" s="124">
        <v>86</v>
      </c>
      <c r="J14" s="124">
        <v>53</v>
      </c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</row>
    <row r="15" spans="1:24" s="211" customFormat="1" ht="13.15" customHeight="1" x14ac:dyDescent="0.2">
      <c r="A15" s="217" t="s">
        <v>266</v>
      </c>
      <c r="B15" s="89">
        <v>20</v>
      </c>
      <c r="C15" s="89">
        <v>12</v>
      </c>
      <c r="D15" s="89">
        <v>14</v>
      </c>
      <c r="E15" s="89">
        <v>14</v>
      </c>
      <c r="F15" s="89">
        <v>9</v>
      </c>
      <c r="G15" s="89">
        <v>0</v>
      </c>
      <c r="H15" s="89">
        <v>0</v>
      </c>
      <c r="I15" s="89">
        <v>6</v>
      </c>
      <c r="J15" s="89">
        <v>3</v>
      </c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</row>
    <row r="16" spans="1:24" s="211" customFormat="1" ht="13.15" customHeight="1" x14ac:dyDescent="0.2">
      <c r="A16" s="125" t="s">
        <v>206</v>
      </c>
      <c r="B16" s="89">
        <v>56</v>
      </c>
      <c r="C16" s="89">
        <v>53</v>
      </c>
      <c r="D16" s="89">
        <v>51</v>
      </c>
      <c r="E16" s="89">
        <v>51</v>
      </c>
      <c r="F16" s="89">
        <v>48</v>
      </c>
      <c r="G16" s="89">
        <v>0</v>
      </c>
      <c r="H16" s="89">
        <v>0</v>
      </c>
      <c r="I16" s="89">
        <v>5</v>
      </c>
      <c r="J16" s="89">
        <v>5</v>
      </c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</row>
    <row r="17" spans="1:24" s="211" customFormat="1" ht="13.15" customHeight="1" x14ac:dyDescent="0.2">
      <c r="A17" s="125" t="s">
        <v>205</v>
      </c>
      <c r="B17" s="89">
        <v>22</v>
      </c>
      <c r="C17" s="89">
        <v>22</v>
      </c>
      <c r="D17" s="89">
        <v>22</v>
      </c>
      <c r="E17" s="89">
        <v>22</v>
      </c>
      <c r="F17" s="89">
        <v>22</v>
      </c>
      <c r="G17" s="89">
        <v>0</v>
      </c>
      <c r="H17" s="89">
        <v>0</v>
      </c>
      <c r="I17" s="89">
        <v>0</v>
      </c>
      <c r="J17" s="89">
        <v>0</v>
      </c>
      <c r="K17" s="210"/>
      <c r="L17" s="210"/>
      <c r="M17" s="210"/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</row>
    <row r="18" spans="1:24" s="211" customFormat="1" ht="13.15" customHeight="1" x14ac:dyDescent="0.2">
      <c r="A18" s="126" t="s">
        <v>267</v>
      </c>
      <c r="B18" s="89"/>
      <c r="C18" s="89"/>
      <c r="D18" s="89"/>
      <c r="E18" s="89"/>
      <c r="F18" s="89"/>
      <c r="G18" s="89"/>
      <c r="H18" s="89"/>
      <c r="I18" s="89"/>
      <c r="J18" s="89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</row>
    <row r="19" spans="1:24" s="121" customFormat="1" ht="13.15" customHeight="1" x14ac:dyDescent="0.2">
      <c r="A19" s="130" t="s">
        <v>268</v>
      </c>
      <c r="B19" s="89">
        <v>12</v>
      </c>
      <c r="C19" s="89">
        <v>9</v>
      </c>
      <c r="D19" s="89">
        <v>0</v>
      </c>
      <c r="E19" s="89">
        <v>0</v>
      </c>
      <c r="F19" s="89">
        <v>0</v>
      </c>
      <c r="G19" s="89">
        <v>0</v>
      </c>
      <c r="H19" s="89">
        <v>0</v>
      </c>
      <c r="I19" s="89">
        <v>12</v>
      </c>
      <c r="J19" s="89">
        <v>9</v>
      </c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</row>
    <row r="20" spans="1:24" s="121" customFormat="1" ht="13.15" customHeight="1" x14ac:dyDescent="0.2">
      <c r="A20" s="126" t="s">
        <v>267</v>
      </c>
      <c r="B20" s="89"/>
      <c r="C20" s="89"/>
      <c r="D20" s="89"/>
      <c r="E20" s="89"/>
      <c r="F20" s="89"/>
      <c r="G20" s="89"/>
      <c r="H20" s="89"/>
      <c r="I20" s="89"/>
      <c r="J20" s="89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</row>
    <row r="21" spans="1:24" s="121" customFormat="1" ht="13.15" customHeight="1" x14ac:dyDescent="0.2">
      <c r="A21" s="130" t="s">
        <v>269</v>
      </c>
      <c r="B21" s="89">
        <v>5</v>
      </c>
      <c r="C21" s="89">
        <v>2</v>
      </c>
      <c r="D21" s="89">
        <v>0</v>
      </c>
      <c r="E21" s="89">
        <v>0</v>
      </c>
      <c r="F21" s="89">
        <v>0</v>
      </c>
      <c r="G21" s="89">
        <v>0</v>
      </c>
      <c r="H21" s="89">
        <v>0</v>
      </c>
      <c r="I21" s="89">
        <v>5</v>
      </c>
      <c r="J21" s="89">
        <v>2</v>
      </c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</row>
    <row r="22" spans="1:24" s="121" customFormat="1" ht="13.15" customHeight="1" x14ac:dyDescent="0.2">
      <c r="A22" s="126" t="s">
        <v>201</v>
      </c>
      <c r="B22" s="89"/>
      <c r="C22" s="89"/>
      <c r="D22" s="89"/>
      <c r="E22" s="264"/>
      <c r="F22" s="264"/>
      <c r="G22" s="264"/>
      <c r="H22" s="264"/>
      <c r="I22" s="264"/>
      <c r="J22" s="264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</row>
    <row r="23" spans="1:24" s="121" customFormat="1" ht="13.15" customHeight="1" x14ac:dyDescent="0.2">
      <c r="A23" s="130" t="s">
        <v>202</v>
      </c>
      <c r="B23" s="89">
        <v>52</v>
      </c>
      <c r="C23" s="89">
        <v>40</v>
      </c>
      <c r="D23" s="89">
        <v>49</v>
      </c>
      <c r="E23" s="89">
        <v>47</v>
      </c>
      <c r="F23" s="89">
        <v>37</v>
      </c>
      <c r="G23" s="89">
        <v>2</v>
      </c>
      <c r="H23" s="89">
        <v>1</v>
      </c>
      <c r="I23" s="89">
        <v>3</v>
      </c>
      <c r="J23" s="89">
        <v>2</v>
      </c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</row>
    <row r="24" spans="1:24" s="121" customFormat="1" ht="13.15" customHeight="1" x14ac:dyDescent="0.2">
      <c r="A24" s="126" t="s">
        <v>201</v>
      </c>
      <c r="B24" s="89"/>
      <c r="C24" s="89"/>
      <c r="D24" s="89"/>
      <c r="E24" s="264"/>
      <c r="F24" s="264"/>
      <c r="G24" s="264"/>
      <c r="H24" s="264"/>
      <c r="I24" s="264"/>
      <c r="J24" s="264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0"/>
    </row>
    <row r="25" spans="1:24" s="121" customFormat="1" ht="13.15" customHeight="1" x14ac:dyDescent="0.2">
      <c r="A25" s="130" t="s">
        <v>200</v>
      </c>
      <c r="B25" s="89">
        <v>42</v>
      </c>
      <c r="C25" s="89">
        <v>31</v>
      </c>
      <c r="D25" s="89">
        <v>41</v>
      </c>
      <c r="E25" s="89">
        <v>39</v>
      </c>
      <c r="F25" s="89">
        <v>28</v>
      </c>
      <c r="G25" s="89">
        <v>2</v>
      </c>
      <c r="H25" s="89">
        <v>2</v>
      </c>
      <c r="I25" s="89">
        <v>1</v>
      </c>
      <c r="J25" s="89">
        <v>1</v>
      </c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</row>
    <row r="26" spans="1:24" s="121" customFormat="1" ht="13.15" customHeight="1" x14ac:dyDescent="0.2">
      <c r="A26" s="125" t="s">
        <v>199</v>
      </c>
      <c r="B26" s="89">
        <v>117</v>
      </c>
      <c r="C26" s="89">
        <v>63</v>
      </c>
      <c r="D26" s="89">
        <v>106</v>
      </c>
      <c r="E26" s="89">
        <v>101</v>
      </c>
      <c r="F26" s="89">
        <v>53</v>
      </c>
      <c r="G26" s="89">
        <v>5</v>
      </c>
      <c r="H26" s="89">
        <v>3</v>
      </c>
      <c r="I26" s="89">
        <v>11</v>
      </c>
      <c r="J26" s="89">
        <v>7</v>
      </c>
      <c r="K26" s="160"/>
      <c r="L26" s="249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</row>
    <row r="27" spans="1:24" s="121" customFormat="1" ht="13.15" customHeight="1" x14ac:dyDescent="0.2">
      <c r="A27" s="217" t="s">
        <v>270</v>
      </c>
      <c r="B27" s="89">
        <v>33</v>
      </c>
      <c r="C27" s="89">
        <v>26</v>
      </c>
      <c r="D27" s="89">
        <v>24</v>
      </c>
      <c r="E27" s="89">
        <v>23</v>
      </c>
      <c r="F27" s="89">
        <v>20</v>
      </c>
      <c r="G27" s="89">
        <v>1</v>
      </c>
      <c r="H27" s="89">
        <v>0</v>
      </c>
      <c r="I27" s="89">
        <v>9</v>
      </c>
      <c r="J27" s="89">
        <v>6</v>
      </c>
      <c r="K27" s="160"/>
      <c r="L27" s="249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</row>
    <row r="28" spans="1:24" s="121" customFormat="1" ht="13.15" customHeight="1" x14ac:dyDescent="0.2">
      <c r="A28" s="217" t="s">
        <v>280</v>
      </c>
      <c r="B28" s="89">
        <v>17</v>
      </c>
      <c r="C28" s="89">
        <v>12</v>
      </c>
      <c r="D28" s="89">
        <v>13</v>
      </c>
      <c r="E28" s="89">
        <v>13</v>
      </c>
      <c r="F28" s="89">
        <v>10</v>
      </c>
      <c r="G28" s="89">
        <v>0</v>
      </c>
      <c r="H28" s="89">
        <v>0</v>
      </c>
      <c r="I28" s="89">
        <v>4</v>
      </c>
      <c r="J28" s="89">
        <v>2</v>
      </c>
      <c r="K28" s="160"/>
      <c r="L28" s="249"/>
      <c r="M28" s="160"/>
      <c r="N28" s="160"/>
      <c r="O28" s="160"/>
      <c r="P28" s="160"/>
      <c r="Q28" s="160"/>
      <c r="R28" s="160"/>
      <c r="S28" s="160"/>
      <c r="T28" s="160"/>
      <c r="U28" s="160"/>
      <c r="V28" s="160"/>
      <c r="W28" s="160"/>
      <c r="X28" s="160"/>
    </row>
    <row r="29" spans="1:24" s="121" customFormat="1" ht="13.15" customHeight="1" x14ac:dyDescent="0.2">
      <c r="A29" s="125" t="s">
        <v>195</v>
      </c>
      <c r="B29" s="89">
        <v>158</v>
      </c>
      <c r="C29" s="89">
        <v>86</v>
      </c>
      <c r="D29" s="89">
        <v>128</v>
      </c>
      <c r="E29" s="89">
        <v>118</v>
      </c>
      <c r="F29" s="89">
        <v>65</v>
      </c>
      <c r="G29" s="89">
        <v>10</v>
      </c>
      <c r="H29" s="89">
        <v>5</v>
      </c>
      <c r="I29" s="89">
        <v>30</v>
      </c>
      <c r="J29" s="89">
        <v>16</v>
      </c>
      <c r="K29" s="160"/>
      <c r="L29" s="249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160"/>
    </row>
    <row r="30" spans="1:24" s="121" customFormat="1" ht="13.15" customHeight="1" x14ac:dyDescent="0.2">
      <c r="A30" s="151" t="s">
        <v>55</v>
      </c>
      <c r="B30" s="124">
        <v>2439</v>
      </c>
      <c r="C30" s="124">
        <v>1796</v>
      </c>
      <c r="D30" s="124">
        <v>1778</v>
      </c>
      <c r="E30" s="124">
        <v>1647</v>
      </c>
      <c r="F30" s="124">
        <v>1233</v>
      </c>
      <c r="G30" s="124">
        <v>131</v>
      </c>
      <c r="H30" s="124">
        <v>93</v>
      </c>
      <c r="I30" s="124">
        <v>661</v>
      </c>
      <c r="J30" s="124">
        <v>470</v>
      </c>
      <c r="K30" s="160"/>
      <c r="L30" s="249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160"/>
      <c r="X30" s="160"/>
    </row>
    <row r="31" spans="1:24" s="121" customFormat="1" ht="12" customHeight="1" x14ac:dyDescent="0.25">
      <c r="A31" s="100"/>
      <c r="B31" s="100"/>
      <c r="C31" s="100"/>
      <c r="D31" s="100"/>
      <c r="E31" s="100"/>
      <c r="F31" s="100"/>
      <c r="G31" s="100"/>
      <c r="H31" s="100"/>
      <c r="I31" s="100"/>
      <c r="J31" s="100"/>
      <c r="K31" s="160"/>
      <c r="L31" s="249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</row>
    <row r="32" spans="1:24" s="121" customFormat="1" ht="12" customHeight="1" x14ac:dyDescent="0.2">
      <c r="A32" s="250"/>
      <c r="B32" s="251"/>
      <c r="C32" s="251"/>
      <c r="D32" s="251"/>
      <c r="E32" s="251"/>
      <c r="F32" s="251"/>
      <c r="G32" s="251"/>
      <c r="H32" s="251"/>
      <c r="I32" s="251"/>
      <c r="J32" s="160"/>
      <c r="K32" s="160"/>
      <c r="L32" s="249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1:24" s="121" customFormat="1" ht="12" customHeight="1" x14ac:dyDescent="0.2">
      <c r="A33" s="252"/>
      <c r="B33" s="251"/>
      <c r="C33" s="251"/>
      <c r="D33" s="251"/>
      <c r="E33" s="251"/>
      <c r="F33" s="251"/>
      <c r="G33" s="251"/>
      <c r="H33" s="251"/>
      <c r="I33" s="251"/>
      <c r="J33" s="160"/>
      <c r="K33" s="160"/>
      <c r="L33" s="249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1:24" s="121" customFormat="1" ht="12" customHeight="1" x14ac:dyDescent="0.2">
      <c r="A34" s="253"/>
      <c r="B34" s="251"/>
      <c r="C34" s="251"/>
      <c r="D34" s="251"/>
      <c r="E34" s="251"/>
      <c r="F34" s="251"/>
      <c r="G34" s="251"/>
      <c r="H34" s="251"/>
      <c r="I34" s="251"/>
      <c r="J34" s="160"/>
      <c r="K34" s="160"/>
      <c r="L34" s="249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1:24" s="121" customFormat="1" ht="12" customHeight="1" x14ac:dyDescent="0.2">
      <c r="A35" s="253"/>
      <c r="B35" s="251"/>
      <c r="C35" s="251"/>
      <c r="D35" s="251"/>
      <c r="E35" s="251"/>
      <c r="F35" s="251"/>
      <c r="G35" s="251"/>
      <c r="H35" s="251"/>
      <c r="I35" s="251"/>
      <c r="J35" s="160"/>
      <c r="K35" s="247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1:24" s="121" customFormat="1" ht="12" customHeight="1" x14ac:dyDescent="0.2">
      <c r="A36" s="213"/>
      <c r="B36" s="251"/>
      <c r="C36" s="251"/>
      <c r="D36" s="251"/>
      <c r="E36" s="251"/>
      <c r="F36" s="251"/>
      <c r="G36" s="251"/>
      <c r="H36" s="251"/>
      <c r="I36" s="251"/>
      <c r="J36" s="247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1:24" s="211" customFormat="1" ht="12" customHeight="1" x14ac:dyDescent="0.2">
      <c r="A37" s="254"/>
      <c r="B37" s="255"/>
      <c r="C37" s="255"/>
      <c r="D37" s="255"/>
      <c r="E37" s="255"/>
      <c r="F37" s="255"/>
      <c r="G37" s="255"/>
      <c r="H37" s="255"/>
      <c r="I37" s="255"/>
      <c r="J37" s="256"/>
    </row>
    <row r="38" spans="1:24" s="243" customFormat="1" ht="12" customHeight="1" x14ac:dyDescent="0.2">
      <c r="A38" s="257"/>
      <c r="B38" s="258"/>
      <c r="C38" s="258"/>
      <c r="D38" s="258"/>
      <c r="E38" s="258"/>
      <c r="F38" s="258"/>
      <c r="G38" s="258"/>
      <c r="H38" s="258"/>
      <c r="I38" s="258"/>
      <c r="J38" s="259"/>
    </row>
    <row r="39" spans="1:24" s="243" customFormat="1" ht="12" customHeight="1" x14ac:dyDescent="0.2">
      <c r="A39" s="257"/>
      <c r="B39" s="258"/>
      <c r="C39" s="258"/>
      <c r="D39" s="258"/>
      <c r="E39" s="258"/>
      <c r="F39" s="258"/>
      <c r="G39" s="258"/>
      <c r="H39" s="258"/>
      <c r="I39" s="258"/>
      <c r="J39" s="259"/>
    </row>
    <row r="40" spans="1:24" ht="12" customHeight="1" x14ac:dyDescent="0.2">
      <c r="A40" s="260"/>
      <c r="B40" s="260"/>
      <c r="C40" s="260"/>
      <c r="D40" s="260"/>
      <c r="E40" s="261"/>
      <c r="F40" s="260"/>
      <c r="G40" s="260"/>
      <c r="H40" s="260"/>
      <c r="I40" s="260"/>
    </row>
    <row r="41" spans="1:24" s="263" customFormat="1" ht="12.75" customHeight="1" x14ac:dyDescent="0.2">
      <c r="A41" s="236"/>
      <c r="B41" s="236"/>
      <c r="C41" s="236"/>
      <c r="D41" s="236"/>
      <c r="E41" s="236"/>
      <c r="F41" s="236"/>
      <c r="G41" s="236"/>
      <c r="H41" s="236"/>
      <c r="I41" s="236"/>
      <c r="J41" s="262"/>
      <c r="K41" s="262"/>
      <c r="L41" s="262"/>
      <c r="M41" s="262"/>
      <c r="N41" s="262"/>
      <c r="O41" s="262"/>
      <c r="P41" s="262"/>
      <c r="Q41" s="262"/>
    </row>
    <row r="42" spans="1:24" x14ac:dyDescent="0.15">
      <c r="A42" s="208"/>
      <c r="B42" s="208"/>
      <c r="C42" s="208"/>
      <c r="D42" s="208"/>
      <c r="E42" s="260"/>
      <c r="F42" s="208"/>
      <c r="G42" s="208"/>
      <c r="H42" s="208"/>
      <c r="I42" s="208"/>
    </row>
    <row r="43" spans="1:24" x14ac:dyDescent="0.2">
      <c r="A43" s="208"/>
      <c r="B43" s="208"/>
      <c r="C43" s="208"/>
      <c r="D43" s="208"/>
      <c r="E43" s="208"/>
      <c r="F43" s="208"/>
      <c r="G43" s="208"/>
      <c r="H43" s="208"/>
      <c r="I43" s="208"/>
    </row>
    <row r="44" spans="1:24" x14ac:dyDescent="0.2">
      <c r="A44" s="208"/>
      <c r="B44" s="208"/>
      <c r="C44" s="208"/>
      <c r="D44" s="208"/>
      <c r="E44" s="208"/>
      <c r="F44" s="208"/>
      <c r="G44" s="208"/>
      <c r="H44" s="208"/>
      <c r="I44" s="208"/>
    </row>
    <row r="45" spans="1:24" x14ac:dyDescent="0.2">
      <c r="A45" s="208"/>
      <c r="B45" s="208"/>
      <c r="C45" s="208"/>
      <c r="D45" s="208"/>
      <c r="E45" s="208"/>
      <c r="F45" s="208"/>
      <c r="G45" s="208"/>
      <c r="H45" s="208"/>
      <c r="I45" s="208"/>
    </row>
    <row r="46" spans="1:24" x14ac:dyDescent="0.2">
      <c r="A46" s="208"/>
      <c r="B46" s="208"/>
      <c r="C46" s="208"/>
      <c r="D46" s="208"/>
      <c r="E46" s="208"/>
      <c r="F46" s="208"/>
      <c r="G46" s="208"/>
      <c r="H46" s="208"/>
      <c r="I46" s="208"/>
    </row>
    <row r="47" spans="1:24" x14ac:dyDescent="0.2">
      <c r="A47" s="208"/>
      <c r="B47" s="208"/>
      <c r="C47" s="208"/>
      <c r="D47" s="208"/>
      <c r="E47" s="208"/>
      <c r="F47" s="208"/>
      <c r="G47" s="208"/>
      <c r="H47" s="208"/>
      <c r="I47" s="208"/>
    </row>
    <row r="48" spans="1:24" x14ac:dyDescent="0.2">
      <c r="A48" s="208"/>
      <c r="B48" s="208"/>
      <c r="C48" s="208"/>
      <c r="D48" s="208"/>
      <c r="E48" s="208"/>
      <c r="F48" s="208"/>
      <c r="G48" s="208"/>
      <c r="H48" s="208"/>
      <c r="I48" s="208"/>
    </row>
    <row r="49" spans="1:9" x14ac:dyDescent="0.2">
      <c r="A49" s="208"/>
      <c r="B49" s="208"/>
      <c r="C49" s="208"/>
      <c r="D49" s="208"/>
      <c r="E49" s="208"/>
      <c r="F49" s="208"/>
      <c r="G49" s="208"/>
      <c r="H49" s="208"/>
      <c r="I49" s="208"/>
    </row>
    <row r="50" spans="1:9" x14ac:dyDescent="0.2">
      <c r="A50" s="208"/>
      <c r="B50" s="208"/>
      <c r="C50" s="208"/>
      <c r="D50" s="208"/>
      <c r="E50" s="208"/>
      <c r="F50" s="208"/>
      <c r="G50" s="208"/>
      <c r="H50" s="208"/>
      <c r="I50" s="208"/>
    </row>
    <row r="51" spans="1:9" x14ac:dyDescent="0.2">
      <c r="A51" s="208"/>
      <c r="B51" s="208"/>
      <c r="C51" s="208"/>
      <c r="D51" s="208"/>
      <c r="E51" s="208"/>
      <c r="F51" s="208"/>
      <c r="G51" s="208"/>
      <c r="H51" s="208"/>
      <c r="I51" s="208"/>
    </row>
    <row r="52" spans="1:9" x14ac:dyDescent="0.2">
      <c r="A52" s="208"/>
      <c r="B52" s="208"/>
      <c r="C52" s="208"/>
      <c r="D52" s="208"/>
      <c r="E52" s="208"/>
      <c r="F52" s="208"/>
      <c r="G52" s="208"/>
      <c r="H52" s="208"/>
      <c r="I52" s="208"/>
    </row>
    <row r="53" spans="1:9" x14ac:dyDescent="0.2">
      <c r="A53" s="208"/>
      <c r="B53" s="208"/>
      <c r="C53" s="208"/>
      <c r="D53" s="208"/>
      <c r="E53" s="208"/>
      <c r="F53" s="208"/>
      <c r="G53" s="208"/>
      <c r="H53" s="208"/>
      <c r="I53" s="208"/>
    </row>
    <row r="54" spans="1:9" x14ac:dyDescent="0.2">
      <c r="A54" s="208"/>
      <c r="B54" s="208"/>
      <c r="C54" s="208"/>
      <c r="D54" s="208"/>
      <c r="E54" s="208"/>
      <c r="F54" s="208"/>
      <c r="G54" s="208"/>
      <c r="H54" s="208"/>
      <c r="I54" s="208"/>
    </row>
    <row r="55" spans="1:9" x14ac:dyDescent="0.2">
      <c r="A55" s="208"/>
      <c r="B55" s="208"/>
      <c r="C55" s="208"/>
      <c r="D55" s="208"/>
      <c r="E55" s="208"/>
      <c r="F55" s="208"/>
      <c r="G55" s="208"/>
      <c r="H55" s="208"/>
      <c r="I55" s="208"/>
    </row>
    <row r="56" spans="1:9" x14ac:dyDescent="0.2">
      <c r="A56" s="208"/>
      <c r="B56" s="208"/>
      <c r="C56" s="208"/>
      <c r="D56" s="208"/>
      <c r="E56" s="208"/>
      <c r="F56" s="208"/>
      <c r="G56" s="208"/>
      <c r="H56" s="208"/>
      <c r="I56" s="208"/>
    </row>
    <row r="57" spans="1:9" x14ac:dyDescent="0.2">
      <c r="A57" s="208"/>
      <c r="B57" s="208"/>
      <c r="C57" s="208"/>
      <c r="D57" s="208"/>
      <c r="E57" s="208"/>
      <c r="F57" s="208"/>
      <c r="G57" s="208"/>
      <c r="H57" s="208"/>
      <c r="I57" s="208"/>
    </row>
    <row r="58" spans="1:9" x14ac:dyDescent="0.2">
      <c r="A58" s="208"/>
      <c r="B58" s="208"/>
      <c r="C58" s="208"/>
      <c r="D58" s="208"/>
      <c r="E58" s="208"/>
      <c r="F58" s="208"/>
      <c r="G58" s="208"/>
      <c r="H58" s="208"/>
      <c r="I58" s="208"/>
    </row>
    <row r="59" spans="1:9" x14ac:dyDescent="0.2">
      <c r="A59" s="208"/>
      <c r="B59" s="208"/>
      <c r="C59" s="208"/>
      <c r="D59" s="208"/>
      <c r="E59" s="208"/>
      <c r="F59" s="208"/>
      <c r="G59" s="208"/>
      <c r="H59" s="208"/>
      <c r="I59" s="208"/>
    </row>
    <row r="60" spans="1:9" x14ac:dyDescent="0.2">
      <c r="A60" s="208"/>
      <c r="B60" s="208"/>
      <c r="C60" s="208"/>
      <c r="D60" s="208"/>
      <c r="E60" s="208"/>
      <c r="F60" s="208"/>
      <c r="G60" s="208"/>
      <c r="H60" s="208"/>
      <c r="I60" s="208"/>
    </row>
    <row r="61" spans="1:9" x14ac:dyDescent="0.2">
      <c r="A61" s="208"/>
      <c r="B61" s="208"/>
      <c r="C61" s="208"/>
      <c r="D61" s="208"/>
      <c r="E61" s="208"/>
      <c r="F61" s="208"/>
      <c r="G61" s="208"/>
      <c r="H61" s="208"/>
      <c r="I61" s="208"/>
    </row>
    <row r="62" spans="1:9" x14ac:dyDescent="0.2">
      <c r="A62" s="208"/>
      <c r="B62" s="208"/>
      <c r="C62" s="208"/>
      <c r="D62" s="208"/>
      <c r="E62" s="208"/>
      <c r="F62" s="208"/>
      <c r="G62" s="208"/>
      <c r="H62" s="208"/>
      <c r="I62" s="208"/>
    </row>
    <row r="63" spans="1:9" x14ac:dyDescent="0.2">
      <c r="A63" s="208"/>
      <c r="B63" s="208"/>
      <c r="C63" s="208"/>
      <c r="D63" s="208"/>
      <c r="E63" s="208"/>
      <c r="F63" s="208"/>
      <c r="G63" s="208"/>
      <c r="H63" s="208"/>
      <c r="I63" s="208"/>
    </row>
    <row r="64" spans="1:9" x14ac:dyDescent="0.2">
      <c r="A64" s="208"/>
      <c r="B64" s="208"/>
      <c r="C64" s="208"/>
      <c r="D64" s="208"/>
      <c r="E64" s="208"/>
      <c r="F64" s="208"/>
      <c r="G64" s="208"/>
      <c r="H64" s="208"/>
      <c r="I64" s="208"/>
    </row>
    <row r="65" spans="1:9" x14ac:dyDescent="0.2">
      <c r="A65" s="208"/>
      <c r="B65" s="208"/>
      <c r="C65" s="208"/>
      <c r="D65" s="208"/>
      <c r="E65" s="208"/>
      <c r="F65" s="208"/>
      <c r="G65" s="208"/>
      <c r="H65" s="208"/>
      <c r="I65" s="208"/>
    </row>
    <row r="66" spans="1:9" x14ac:dyDescent="0.2">
      <c r="A66" s="208"/>
      <c r="B66" s="208"/>
      <c r="C66" s="208"/>
      <c r="D66" s="208"/>
      <c r="E66" s="208"/>
      <c r="F66" s="208"/>
      <c r="G66" s="208"/>
      <c r="H66" s="208"/>
      <c r="I66" s="208"/>
    </row>
    <row r="67" spans="1:9" x14ac:dyDescent="0.2">
      <c r="A67" s="208"/>
      <c r="B67" s="208"/>
      <c r="C67" s="208"/>
      <c r="D67" s="208"/>
      <c r="E67" s="208"/>
      <c r="F67" s="208"/>
      <c r="G67" s="208"/>
      <c r="H67" s="208"/>
      <c r="I67" s="208"/>
    </row>
    <row r="68" spans="1:9" x14ac:dyDescent="0.2">
      <c r="A68" s="208"/>
      <c r="B68" s="208"/>
      <c r="C68" s="208"/>
      <c r="D68" s="208"/>
      <c r="E68" s="208"/>
      <c r="F68" s="208"/>
      <c r="G68" s="208"/>
      <c r="H68" s="208"/>
      <c r="I68" s="208"/>
    </row>
    <row r="69" spans="1:9" x14ac:dyDescent="0.2">
      <c r="A69" s="208"/>
      <c r="B69" s="208"/>
      <c r="C69" s="208"/>
      <c r="D69" s="208"/>
      <c r="E69" s="208"/>
      <c r="F69" s="208"/>
      <c r="G69" s="208"/>
      <c r="H69" s="208"/>
      <c r="I69" s="208"/>
    </row>
    <row r="70" spans="1:9" x14ac:dyDescent="0.2">
      <c r="A70" s="208"/>
      <c r="B70" s="208"/>
      <c r="C70" s="208"/>
      <c r="D70" s="208"/>
      <c r="E70" s="208"/>
      <c r="F70" s="208"/>
      <c r="G70" s="208"/>
      <c r="H70" s="208"/>
      <c r="I70" s="208"/>
    </row>
    <row r="71" spans="1:9" x14ac:dyDescent="0.2">
      <c r="A71" s="208"/>
      <c r="B71" s="208"/>
      <c r="C71" s="208"/>
      <c r="D71" s="208"/>
      <c r="E71" s="208"/>
      <c r="F71" s="208"/>
      <c r="G71" s="208"/>
      <c r="H71" s="208"/>
      <c r="I71" s="208"/>
    </row>
    <row r="72" spans="1:9" x14ac:dyDescent="0.2">
      <c r="A72" s="208"/>
      <c r="B72" s="208"/>
      <c r="C72" s="208"/>
      <c r="D72" s="208"/>
      <c r="E72" s="208"/>
      <c r="F72" s="208"/>
      <c r="G72" s="208"/>
      <c r="H72" s="208"/>
      <c r="I72" s="208"/>
    </row>
    <row r="73" spans="1:9" x14ac:dyDescent="0.2">
      <c r="A73" s="208"/>
      <c r="B73" s="208"/>
      <c r="C73" s="208"/>
      <c r="D73" s="208"/>
      <c r="E73" s="208"/>
      <c r="F73" s="208"/>
      <c r="G73" s="208"/>
      <c r="H73" s="208"/>
      <c r="I73" s="208"/>
    </row>
    <row r="74" spans="1:9" x14ac:dyDescent="0.2">
      <c r="A74" s="208"/>
      <c r="B74" s="208"/>
      <c r="C74" s="208"/>
      <c r="D74" s="208"/>
      <c r="E74" s="208"/>
      <c r="F74" s="208"/>
      <c r="G74" s="208"/>
      <c r="H74" s="208"/>
      <c r="I74" s="208"/>
    </row>
    <row r="75" spans="1:9" x14ac:dyDescent="0.2">
      <c r="A75" s="208"/>
      <c r="B75" s="208"/>
      <c r="C75" s="208"/>
      <c r="D75" s="208"/>
      <c r="E75" s="208"/>
      <c r="F75" s="208"/>
      <c r="G75" s="208"/>
      <c r="H75" s="208"/>
      <c r="I75" s="208"/>
    </row>
    <row r="85" ht="8.1" customHeight="1" x14ac:dyDescent="0.2"/>
    <row r="86" ht="8.1" customHeight="1" x14ac:dyDescent="0.2"/>
    <row r="87" ht="8.1" customHeight="1" x14ac:dyDescent="0.2"/>
    <row r="88" ht="8.1" customHeight="1" x14ac:dyDescent="0.2"/>
    <row r="89" ht="8.1" customHeight="1" x14ac:dyDescent="0.2"/>
    <row r="90" ht="8.1" customHeight="1" x14ac:dyDescent="0.2"/>
    <row r="91" ht="8.1" customHeight="1" x14ac:dyDescent="0.2"/>
    <row r="92" ht="8.1" customHeight="1" x14ac:dyDescent="0.2"/>
    <row r="93" ht="8.1" customHeight="1" x14ac:dyDescent="0.2"/>
    <row r="94" ht="8.1" customHeight="1" x14ac:dyDescent="0.2"/>
    <row r="95" ht="8.1" customHeight="1" x14ac:dyDescent="0.2"/>
    <row r="96" ht="8.1" customHeight="1" x14ac:dyDescent="0.2"/>
    <row r="97" ht="8.1" customHeight="1" x14ac:dyDescent="0.2"/>
    <row r="98" ht="8.1" customHeight="1" x14ac:dyDescent="0.2"/>
    <row r="99" ht="8.1" customHeight="1" x14ac:dyDescent="0.2"/>
    <row r="100" ht="8.1" customHeight="1" x14ac:dyDescent="0.2"/>
    <row r="101" ht="8.1" customHeight="1" x14ac:dyDescent="0.2"/>
    <row r="102" ht="8.1" customHeight="1" x14ac:dyDescent="0.2"/>
    <row r="103" ht="8.1" customHeight="1" x14ac:dyDescent="0.2"/>
    <row r="104" ht="8.1" customHeight="1" x14ac:dyDescent="0.2"/>
    <row r="105" ht="8.1" customHeight="1" x14ac:dyDescent="0.2"/>
    <row r="106" ht="8.1" customHeight="1" x14ac:dyDescent="0.2"/>
  </sheetData>
  <mergeCells count="9">
    <mergeCell ref="A1:J1"/>
    <mergeCell ref="D2:J2"/>
    <mergeCell ref="D3:H3"/>
    <mergeCell ref="I3:J5"/>
    <mergeCell ref="D4:D6"/>
    <mergeCell ref="E4:F5"/>
    <mergeCell ref="G4:H5"/>
    <mergeCell ref="A2:A6"/>
    <mergeCell ref="B2:C5"/>
  </mergeCells>
  <hyperlinks>
    <hyperlink ref="A1:I1" location="Inhaltsverzeichnis!A29" display="Inhaltsverzeichnis!A29" xr:uid="{89A2D7C6-166E-451B-89BD-3934D155150F}"/>
    <hyperlink ref="A1:J1" location="Inhaltsverzeichnis!A30" display="Inhaltsverzeichnis!A30" xr:uid="{ABEC860C-F9F9-413A-AC5D-C0D38C02406D}"/>
  </hyperlinks>
  <pageMargins left="0.59055118110236227" right="0.59055118110236227" top="0.78740157480314965" bottom="0.59055118110236227" header="0.31496062992125984" footer="0.23622047244094491"/>
  <pageSetup paperSize="9" scale="90" firstPageNumber="10" fitToWidth="4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B II 6 - j / 25 –  Brandenburg  &amp;G</oddFooter>
  </headerFooter>
  <rowBreaks count="1" manualBreakCount="1">
    <brk id="66" max="16383" man="1"/>
  </rowBreaks>
  <colBreaks count="1" manualBreakCount="1">
    <brk id="16" max="1048575" man="1"/>
  </col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C7550-1103-441B-80C2-1C259E771D83}">
  <sheetPr codeName="Tabelle11"/>
  <dimension ref="A1:F39"/>
  <sheetViews>
    <sheetView view="pageBreakPreview" zoomScaleNormal="100" zoomScaleSheetLayoutView="100" workbookViewId="0">
      <selection sqref="A1:D1"/>
    </sheetView>
  </sheetViews>
  <sheetFormatPr baseColWidth="10" defaultColWidth="11.28515625" defaultRowHeight="11.25" x14ac:dyDescent="0.2"/>
  <cols>
    <col min="1" max="1" width="43" style="201" customWidth="1"/>
    <col min="2" max="6" width="10.28515625" style="201" customWidth="1"/>
    <col min="7" max="16384" width="11.28515625" style="201"/>
  </cols>
  <sheetData>
    <row r="1" spans="1:6" s="199" customFormat="1" ht="37.9" customHeight="1" x14ac:dyDescent="0.2">
      <c r="A1" s="353" t="s">
        <v>319</v>
      </c>
      <c r="B1" s="353"/>
      <c r="C1" s="353"/>
      <c r="D1" s="353"/>
      <c r="E1" s="279"/>
      <c r="F1" s="279"/>
    </row>
    <row r="2" spans="1:6" ht="12" customHeight="1" x14ac:dyDescent="0.2">
      <c r="A2" s="347" t="s">
        <v>318</v>
      </c>
      <c r="B2" s="342" t="s">
        <v>55</v>
      </c>
      <c r="C2" s="342" t="s">
        <v>231</v>
      </c>
      <c r="D2" s="345"/>
      <c r="E2" s="280"/>
      <c r="F2" s="280"/>
    </row>
    <row r="3" spans="1:6" ht="12" customHeight="1" x14ac:dyDescent="0.2">
      <c r="A3" s="347"/>
      <c r="B3" s="342"/>
      <c r="C3" s="106" t="s">
        <v>53</v>
      </c>
      <c r="D3" s="122" t="s">
        <v>54</v>
      </c>
      <c r="E3" s="280"/>
      <c r="F3" s="280"/>
    </row>
    <row r="4" spans="1:6" ht="19.899999999999999" customHeight="1" x14ac:dyDescent="0.2">
      <c r="A4" s="307" t="s">
        <v>42</v>
      </c>
      <c r="B4" s="281">
        <v>393</v>
      </c>
      <c r="C4" s="281">
        <v>97</v>
      </c>
      <c r="D4" s="281">
        <v>296</v>
      </c>
      <c r="E4" s="80"/>
      <c r="F4" s="80"/>
    </row>
    <row r="5" spans="1:6" ht="11.85" customHeight="1" x14ac:dyDescent="0.2">
      <c r="A5" s="266" t="s">
        <v>0</v>
      </c>
      <c r="B5" s="267"/>
      <c r="C5" s="267"/>
      <c r="D5" s="267"/>
      <c r="E5" s="267"/>
      <c r="F5" s="267"/>
    </row>
    <row r="6" spans="1:6" ht="11.85" customHeight="1" x14ac:dyDescent="0.2">
      <c r="A6" s="268" t="s">
        <v>292</v>
      </c>
      <c r="B6" s="267">
        <v>55</v>
      </c>
      <c r="C6" s="267">
        <v>14</v>
      </c>
      <c r="D6" s="267">
        <v>41</v>
      </c>
      <c r="E6" s="80"/>
      <c r="F6" s="80"/>
    </row>
    <row r="7" spans="1:6" s="269" customFormat="1" ht="11.85" customHeight="1" x14ac:dyDescent="0.2">
      <c r="A7" s="268" t="s">
        <v>43</v>
      </c>
      <c r="B7" s="267">
        <v>101</v>
      </c>
      <c r="C7" s="267">
        <v>17</v>
      </c>
      <c r="D7" s="267">
        <v>84</v>
      </c>
      <c r="E7" s="80"/>
      <c r="F7" s="80"/>
    </row>
    <row r="8" spans="1:6" s="270" customFormat="1" ht="11.85" customHeight="1" x14ac:dyDescent="0.2">
      <c r="A8" s="268" t="s">
        <v>45</v>
      </c>
      <c r="B8" s="267">
        <v>39</v>
      </c>
      <c r="C8" s="267">
        <v>11</v>
      </c>
      <c r="D8" s="267">
        <v>28</v>
      </c>
      <c r="E8" s="80"/>
      <c r="F8" s="80"/>
    </row>
    <row r="9" spans="1:6" s="270" customFormat="1" ht="11.85" customHeight="1" x14ac:dyDescent="0.2">
      <c r="A9" s="268" t="s">
        <v>44</v>
      </c>
      <c r="B9" s="267">
        <v>93</v>
      </c>
      <c r="C9" s="267">
        <v>21</v>
      </c>
      <c r="D9" s="267">
        <v>72</v>
      </c>
      <c r="E9" s="80"/>
      <c r="F9" s="80"/>
    </row>
    <row r="10" spans="1:6" s="270" customFormat="1" ht="11.85" customHeight="1" x14ac:dyDescent="0.2">
      <c r="A10" s="307" t="s">
        <v>39</v>
      </c>
      <c r="B10" s="281">
        <v>429</v>
      </c>
      <c r="C10" s="281">
        <v>184</v>
      </c>
      <c r="D10" s="281">
        <v>245</v>
      </c>
      <c r="E10" s="80"/>
      <c r="F10" s="80"/>
    </row>
    <row r="11" spans="1:6" s="270" customFormat="1" ht="11.85" customHeight="1" x14ac:dyDescent="0.2">
      <c r="A11" s="266" t="s">
        <v>0</v>
      </c>
      <c r="B11" s="267"/>
      <c r="C11" s="267"/>
      <c r="D11" s="267"/>
      <c r="E11" s="80"/>
      <c r="F11" s="80"/>
    </row>
    <row r="12" spans="1:6" s="270" customFormat="1" ht="11.85" customHeight="1" x14ac:dyDescent="0.2">
      <c r="A12" s="268" t="s">
        <v>47</v>
      </c>
      <c r="B12" s="267">
        <v>137</v>
      </c>
      <c r="C12" s="267">
        <v>57</v>
      </c>
      <c r="D12" s="267">
        <v>80</v>
      </c>
      <c r="E12" s="80"/>
      <c r="F12" s="80"/>
    </row>
    <row r="13" spans="1:6" s="269" customFormat="1" ht="11.85" customHeight="1" x14ac:dyDescent="0.2">
      <c r="A13" s="268" t="s">
        <v>48</v>
      </c>
      <c r="B13" s="267">
        <v>30</v>
      </c>
      <c r="C13" s="267">
        <v>8</v>
      </c>
      <c r="D13" s="267">
        <v>22</v>
      </c>
      <c r="E13" s="80"/>
      <c r="F13" s="80"/>
    </row>
    <row r="14" spans="1:6" s="269" customFormat="1" ht="11.85" customHeight="1" x14ac:dyDescent="0.2">
      <c r="A14" s="268" t="s">
        <v>46</v>
      </c>
      <c r="B14" s="267">
        <v>134</v>
      </c>
      <c r="C14" s="267">
        <v>66</v>
      </c>
      <c r="D14" s="267">
        <v>68</v>
      </c>
      <c r="E14" s="80"/>
      <c r="F14" s="80"/>
    </row>
    <row r="15" spans="1:6" s="269" customFormat="1" ht="11.85" customHeight="1" x14ac:dyDescent="0.2">
      <c r="A15" s="268" t="s">
        <v>306</v>
      </c>
      <c r="B15" s="267">
        <v>22</v>
      </c>
      <c r="C15" s="267">
        <v>7</v>
      </c>
      <c r="D15" s="267">
        <v>15</v>
      </c>
      <c r="E15" s="80"/>
      <c r="F15" s="80"/>
    </row>
    <row r="16" spans="1:6" s="270" customFormat="1" ht="15.6" customHeight="1" x14ac:dyDescent="0.2">
      <c r="A16" s="307" t="s">
        <v>40</v>
      </c>
      <c r="B16" s="281">
        <v>36</v>
      </c>
      <c r="C16" s="281">
        <v>13</v>
      </c>
      <c r="D16" s="281">
        <v>23</v>
      </c>
      <c r="E16" s="80"/>
      <c r="F16" s="80"/>
    </row>
    <row r="17" spans="1:6" s="270" customFormat="1" ht="15.6" customHeight="1" x14ac:dyDescent="0.2">
      <c r="A17" s="307" t="s">
        <v>41</v>
      </c>
      <c r="B17" s="281">
        <v>755</v>
      </c>
      <c r="C17" s="281">
        <v>295</v>
      </c>
      <c r="D17" s="281">
        <v>460</v>
      </c>
      <c r="E17" s="80"/>
      <c r="F17" s="80"/>
    </row>
    <row r="18" spans="1:6" s="270" customFormat="1" ht="11.85" customHeight="1" x14ac:dyDescent="0.2">
      <c r="A18" s="266" t="s">
        <v>0</v>
      </c>
      <c r="B18" s="267"/>
      <c r="C18" s="267"/>
      <c r="D18" s="267"/>
      <c r="E18" s="80"/>
      <c r="F18" s="80"/>
    </row>
    <row r="19" spans="1:6" s="270" customFormat="1" ht="11.85" customHeight="1" x14ac:dyDescent="0.2">
      <c r="A19" s="268" t="s">
        <v>49</v>
      </c>
      <c r="B19" s="267">
        <v>56</v>
      </c>
      <c r="C19" s="267">
        <v>37</v>
      </c>
      <c r="D19" s="267">
        <v>19</v>
      </c>
      <c r="E19" s="80"/>
      <c r="F19" s="80"/>
    </row>
    <row r="20" spans="1:6" s="270" customFormat="1" ht="11.85" customHeight="1" x14ac:dyDescent="0.2">
      <c r="A20" s="268" t="s">
        <v>293</v>
      </c>
      <c r="B20" s="267">
        <v>201</v>
      </c>
      <c r="C20" s="267">
        <v>81</v>
      </c>
      <c r="D20" s="267">
        <v>120</v>
      </c>
      <c r="E20" s="80"/>
      <c r="F20" s="80"/>
    </row>
    <row r="21" spans="1:6" s="270" customFormat="1" ht="11.85" customHeight="1" x14ac:dyDescent="0.2">
      <c r="A21" s="268" t="s">
        <v>294</v>
      </c>
      <c r="B21" s="267">
        <v>52</v>
      </c>
      <c r="C21" s="267">
        <v>19</v>
      </c>
      <c r="D21" s="267">
        <v>33</v>
      </c>
      <c r="E21" s="80"/>
      <c r="F21" s="80"/>
    </row>
    <row r="22" spans="1:6" s="270" customFormat="1" ht="11.85" customHeight="1" x14ac:dyDescent="0.2">
      <c r="A22" s="268" t="s">
        <v>295</v>
      </c>
      <c r="B22" s="267">
        <v>99</v>
      </c>
      <c r="C22" s="267">
        <v>50</v>
      </c>
      <c r="D22" s="267">
        <v>49</v>
      </c>
      <c r="E22" s="80"/>
      <c r="F22" s="80"/>
    </row>
    <row r="23" spans="1:6" s="270" customFormat="1" ht="11.85" customHeight="1" x14ac:dyDescent="0.2">
      <c r="A23" s="268" t="s">
        <v>50</v>
      </c>
      <c r="B23" s="267">
        <v>233</v>
      </c>
      <c r="C23" s="267">
        <v>56</v>
      </c>
      <c r="D23" s="267">
        <v>177</v>
      </c>
      <c r="E23" s="80"/>
      <c r="F23" s="80"/>
    </row>
    <row r="24" spans="1:6" s="270" customFormat="1" ht="15.6" customHeight="1" x14ac:dyDescent="0.2">
      <c r="A24" s="308" t="s">
        <v>51</v>
      </c>
      <c r="B24" s="281">
        <v>0</v>
      </c>
      <c r="C24" s="281">
        <v>0</v>
      </c>
      <c r="D24" s="281">
        <v>0</v>
      </c>
      <c r="E24" s="80"/>
      <c r="F24" s="80"/>
    </row>
    <row r="25" spans="1:6" s="270" customFormat="1" ht="12" customHeight="1" x14ac:dyDescent="0.2">
      <c r="A25" s="308" t="s">
        <v>233</v>
      </c>
      <c r="B25" s="281">
        <v>5</v>
      </c>
      <c r="C25" s="281">
        <v>2</v>
      </c>
      <c r="D25" s="281">
        <v>3</v>
      </c>
      <c r="E25" s="80"/>
      <c r="F25" s="80"/>
    </row>
    <row r="26" spans="1:6" s="270" customFormat="1" ht="12" customHeight="1" x14ac:dyDescent="0.2">
      <c r="A26" s="272" t="s">
        <v>232</v>
      </c>
      <c r="B26" s="281">
        <v>1618</v>
      </c>
      <c r="C26" s="281">
        <v>591</v>
      </c>
      <c r="D26" s="281">
        <v>1027</v>
      </c>
      <c r="E26" s="273"/>
      <c r="F26" s="273"/>
    </row>
    <row r="27" spans="1:6" s="270" customFormat="1" ht="12" customHeight="1" x14ac:dyDescent="0.2">
      <c r="A27" s="250"/>
      <c r="B27" s="251"/>
      <c r="C27" s="251"/>
      <c r="D27" s="251"/>
      <c r="E27" s="251"/>
      <c r="F27" s="251"/>
    </row>
    <row r="28" spans="1:6" s="270" customFormat="1" ht="12" customHeight="1" x14ac:dyDescent="0.2">
      <c r="A28" s="252"/>
      <c r="B28" s="251"/>
      <c r="C28" s="251"/>
      <c r="D28" s="251"/>
      <c r="E28" s="251"/>
      <c r="F28" s="251"/>
    </row>
    <row r="29" spans="1:6" s="270" customFormat="1" ht="12" customHeight="1" x14ac:dyDescent="0.2">
      <c r="A29" s="274"/>
      <c r="B29" s="258"/>
      <c r="C29" s="258"/>
      <c r="D29" s="258"/>
      <c r="E29" s="258"/>
      <c r="F29" s="258"/>
    </row>
    <row r="30" spans="1:6" s="270" customFormat="1" ht="12" customHeight="1" x14ac:dyDescent="0.2">
      <c r="A30" s="275"/>
      <c r="B30" s="258"/>
      <c r="C30" s="258"/>
      <c r="D30" s="258"/>
      <c r="E30" s="258"/>
      <c r="F30" s="258"/>
    </row>
    <row r="31" spans="1:6" s="270" customFormat="1" ht="12" customHeight="1" x14ac:dyDescent="0.2">
      <c r="A31" s="274"/>
      <c r="B31" s="258"/>
      <c r="C31" s="258"/>
      <c r="D31" s="258"/>
      <c r="E31" s="258"/>
      <c r="F31" s="258"/>
    </row>
    <row r="32" spans="1:6" s="270" customFormat="1" ht="12" customHeight="1" x14ac:dyDescent="0.2">
      <c r="A32" s="276"/>
      <c r="B32" s="258"/>
      <c r="C32" s="258"/>
      <c r="D32" s="258"/>
      <c r="E32" s="258"/>
      <c r="F32" s="258"/>
    </row>
    <row r="33" spans="1:6" s="270" customFormat="1" ht="12" customHeight="1" x14ac:dyDescent="0.2">
      <c r="A33" s="276"/>
      <c r="B33" s="258"/>
      <c r="C33" s="258"/>
      <c r="D33" s="258"/>
      <c r="E33" s="258"/>
      <c r="F33" s="258"/>
    </row>
    <row r="34" spans="1:6" s="270" customFormat="1" ht="12" customHeight="1" x14ac:dyDescent="0.2">
      <c r="A34" s="276"/>
      <c r="B34" s="258"/>
      <c r="C34" s="258"/>
      <c r="D34" s="258"/>
      <c r="E34" s="258"/>
      <c r="F34" s="258"/>
    </row>
    <row r="35" spans="1:6" s="269" customFormat="1" ht="12" customHeight="1" x14ac:dyDescent="0.2">
      <c r="A35" s="254"/>
      <c r="B35" s="255"/>
      <c r="C35" s="255"/>
      <c r="D35" s="255"/>
      <c r="E35" s="255"/>
      <c r="F35" s="255"/>
    </row>
    <row r="36" spans="1:6" s="270" customFormat="1" ht="12" customHeight="1" x14ac:dyDescent="0.2">
      <c r="A36" s="257"/>
      <c r="B36" s="258"/>
      <c r="C36" s="258"/>
      <c r="D36" s="258"/>
      <c r="E36" s="258"/>
      <c r="F36" s="258"/>
    </row>
    <row r="37" spans="1:6" s="270" customFormat="1" ht="12" customHeight="1" x14ac:dyDescent="0.2">
      <c r="A37" s="257"/>
      <c r="B37" s="258"/>
      <c r="C37" s="258"/>
      <c r="D37" s="258"/>
      <c r="E37" s="258"/>
      <c r="F37" s="258"/>
    </row>
    <row r="38" spans="1:6" s="270" customFormat="1" ht="12" customHeight="1" x14ac:dyDescent="0.2">
      <c r="A38" s="167"/>
      <c r="B38" s="167"/>
      <c r="C38" s="167"/>
      <c r="D38" s="167"/>
      <c r="E38" s="167"/>
      <c r="F38" s="167"/>
    </row>
    <row r="39" spans="1:6" ht="22.5" customHeight="1" x14ac:dyDescent="0.2">
      <c r="A39" s="277"/>
      <c r="B39" s="278"/>
      <c r="C39" s="278"/>
      <c r="D39" s="278"/>
      <c r="E39" s="278"/>
      <c r="F39" s="278"/>
    </row>
  </sheetData>
  <mergeCells count="4">
    <mergeCell ref="A1:D1"/>
    <mergeCell ref="A2:A3"/>
    <mergeCell ref="B2:B3"/>
    <mergeCell ref="C2:D2"/>
  </mergeCells>
  <hyperlinks>
    <hyperlink ref="A1:D1" location="Inhaltsverzeichnis!A33" display="Inhaltsverzeichnis!A33" xr:uid="{5D6DB447-7C9A-46DD-AE8C-997E5B1815D8}"/>
  </hyperlinks>
  <pageMargins left="0.59055118110236227" right="0.59055118110236227" top="0.78740157480314965" bottom="0.59055118110236227" header="0.31496062992125984" footer="0.23622047244094491"/>
  <pageSetup paperSize="9" firstPageNumber="11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B II 6 - j / 25 –  Brandenburg  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371F7-B07E-4526-9F4D-7A2F092B5255}">
  <sheetPr codeName="Tabelle12"/>
  <dimension ref="A1:J60"/>
  <sheetViews>
    <sheetView view="pageBreakPreview" zoomScale="60" zoomScaleNormal="100" workbookViewId="0">
      <selection sqref="A1:I1"/>
    </sheetView>
  </sheetViews>
  <sheetFormatPr baseColWidth="10" defaultColWidth="11.140625" defaultRowHeight="12.75" x14ac:dyDescent="0.2"/>
  <cols>
    <col min="1" max="1" width="18.5703125" style="294" customWidth="1"/>
    <col min="2" max="9" width="8.28515625" style="294" customWidth="1"/>
    <col min="10" max="10" width="4.28515625" style="282" customWidth="1"/>
    <col min="11" max="14" width="5.5703125" style="282" customWidth="1"/>
    <col min="15" max="16384" width="11.140625" style="282"/>
  </cols>
  <sheetData>
    <row r="1" spans="1:9" ht="37.9" customHeight="1" x14ac:dyDescent="0.2">
      <c r="A1" s="367" t="s">
        <v>297</v>
      </c>
      <c r="B1" s="367"/>
      <c r="C1" s="367"/>
      <c r="D1" s="367"/>
      <c r="E1" s="367"/>
      <c r="F1" s="367"/>
      <c r="G1" s="367"/>
      <c r="H1" s="367"/>
      <c r="I1" s="367"/>
    </row>
    <row r="2" spans="1:9" s="243" customFormat="1" ht="12" customHeight="1" x14ac:dyDescent="0.2">
      <c r="A2" s="347" t="s">
        <v>249</v>
      </c>
      <c r="B2" s="368" t="s">
        <v>248</v>
      </c>
      <c r="C2" s="351"/>
      <c r="D2" s="345" t="s">
        <v>247</v>
      </c>
      <c r="E2" s="349"/>
      <c r="F2" s="349"/>
      <c r="G2" s="347"/>
      <c r="H2" s="368" t="s">
        <v>246</v>
      </c>
      <c r="I2" s="371"/>
    </row>
    <row r="3" spans="1:9" s="243" customFormat="1" ht="19.899999999999999" customHeight="1" x14ac:dyDescent="0.2">
      <c r="A3" s="347"/>
      <c r="B3" s="369"/>
      <c r="C3" s="370"/>
      <c r="D3" s="345" t="s">
        <v>245</v>
      </c>
      <c r="E3" s="347"/>
      <c r="F3" s="345" t="s">
        <v>244</v>
      </c>
      <c r="G3" s="347"/>
      <c r="H3" s="369"/>
      <c r="I3" s="372"/>
    </row>
    <row r="4" spans="1:9" s="121" customFormat="1" ht="12" customHeight="1" x14ac:dyDescent="0.2">
      <c r="A4" s="347"/>
      <c r="B4" s="283" t="s">
        <v>230</v>
      </c>
      <c r="C4" s="283" t="s">
        <v>54</v>
      </c>
      <c r="D4" s="283" t="s">
        <v>230</v>
      </c>
      <c r="E4" s="283" t="s">
        <v>54</v>
      </c>
      <c r="F4" s="283" t="s">
        <v>230</v>
      </c>
      <c r="G4" s="284" t="s">
        <v>54</v>
      </c>
      <c r="H4" s="283" t="s">
        <v>230</v>
      </c>
      <c r="I4" s="284" t="s">
        <v>54</v>
      </c>
    </row>
    <row r="5" spans="1:9" s="121" customFormat="1" ht="19.899999999999999" customHeight="1" x14ac:dyDescent="0.2">
      <c r="A5" s="285" t="s">
        <v>243</v>
      </c>
      <c r="B5" s="89">
        <v>18</v>
      </c>
      <c r="C5" s="89">
        <v>13</v>
      </c>
      <c r="D5" s="89">
        <v>11</v>
      </c>
      <c r="E5" s="89">
        <v>10</v>
      </c>
      <c r="F5" s="89">
        <v>4</v>
      </c>
      <c r="G5" s="89">
        <v>3</v>
      </c>
      <c r="H5" s="89">
        <v>3</v>
      </c>
      <c r="I5" s="89">
        <v>0</v>
      </c>
    </row>
    <row r="6" spans="1:9" s="121" customFormat="1" ht="12" customHeight="1" x14ac:dyDescent="0.2">
      <c r="A6" s="285" t="s">
        <v>242</v>
      </c>
      <c r="B6" s="89">
        <v>94</v>
      </c>
      <c r="C6" s="89">
        <v>62</v>
      </c>
      <c r="D6" s="89">
        <v>47</v>
      </c>
      <c r="E6" s="89">
        <v>35</v>
      </c>
      <c r="F6" s="89">
        <v>23</v>
      </c>
      <c r="G6" s="89">
        <v>21</v>
      </c>
      <c r="H6" s="89">
        <v>24</v>
      </c>
      <c r="I6" s="89">
        <v>6</v>
      </c>
    </row>
    <row r="7" spans="1:9" s="121" customFormat="1" ht="12" customHeight="1" x14ac:dyDescent="0.2">
      <c r="A7" s="285" t="s">
        <v>241</v>
      </c>
      <c r="B7" s="89">
        <v>98</v>
      </c>
      <c r="C7" s="89">
        <v>73</v>
      </c>
      <c r="D7" s="89">
        <v>36</v>
      </c>
      <c r="E7" s="89">
        <v>28</v>
      </c>
      <c r="F7" s="89">
        <v>32</v>
      </c>
      <c r="G7" s="89">
        <v>29</v>
      </c>
      <c r="H7" s="89">
        <v>30</v>
      </c>
      <c r="I7" s="89">
        <v>16</v>
      </c>
    </row>
    <row r="8" spans="1:9" s="121" customFormat="1" ht="12" customHeight="1" x14ac:dyDescent="0.2">
      <c r="A8" s="285" t="s">
        <v>240</v>
      </c>
      <c r="B8" s="89">
        <v>186</v>
      </c>
      <c r="C8" s="89">
        <v>135</v>
      </c>
      <c r="D8" s="89">
        <v>90</v>
      </c>
      <c r="E8" s="89">
        <v>72</v>
      </c>
      <c r="F8" s="89">
        <v>53</v>
      </c>
      <c r="G8" s="89">
        <v>46</v>
      </c>
      <c r="H8" s="89">
        <v>43</v>
      </c>
      <c r="I8" s="89">
        <v>17</v>
      </c>
    </row>
    <row r="9" spans="1:9" s="121" customFormat="1" ht="12" customHeight="1" x14ac:dyDescent="0.2">
      <c r="A9" s="285" t="s">
        <v>239</v>
      </c>
      <c r="B9" s="89">
        <v>141</v>
      </c>
      <c r="C9" s="89">
        <v>101</v>
      </c>
      <c r="D9" s="89">
        <v>63</v>
      </c>
      <c r="E9" s="89">
        <v>44</v>
      </c>
      <c r="F9" s="89">
        <v>38</v>
      </c>
      <c r="G9" s="89">
        <v>35</v>
      </c>
      <c r="H9" s="89">
        <v>40</v>
      </c>
      <c r="I9" s="89">
        <v>22</v>
      </c>
    </row>
    <row r="10" spans="1:9" s="121" customFormat="1" ht="12" customHeight="1" x14ac:dyDescent="0.2">
      <c r="A10" s="285" t="s">
        <v>238</v>
      </c>
      <c r="B10" s="89">
        <v>129</v>
      </c>
      <c r="C10" s="89">
        <v>92</v>
      </c>
      <c r="D10" s="89">
        <v>50</v>
      </c>
      <c r="E10" s="89">
        <v>37</v>
      </c>
      <c r="F10" s="89">
        <v>29</v>
      </c>
      <c r="G10" s="89">
        <v>26</v>
      </c>
      <c r="H10" s="89">
        <v>50</v>
      </c>
      <c r="I10" s="89">
        <v>29</v>
      </c>
    </row>
    <row r="11" spans="1:9" s="121" customFormat="1" ht="12" customHeight="1" x14ac:dyDescent="0.2">
      <c r="A11" s="285" t="s">
        <v>237</v>
      </c>
      <c r="B11" s="89">
        <v>109</v>
      </c>
      <c r="C11" s="89">
        <v>76</v>
      </c>
      <c r="D11" s="89">
        <v>46</v>
      </c>
      <c r="E11" s="89">
        <v>38</v>
      </c>
      <c r="F11" s="89">
        <v>21</v>
      </c>
      <c r="G11" s="89">
        <v>17</v>
      </c>
      <c r="H11" s="89">
        <v>42</v>
      </c>
      <c r="I11" s="89">
        <v>21</v>
      </c>
    </row>
    <row r="12" spans="1:9" s="121" customFormat="1" ht="12" customHeight="1" x14ac:dyDescent="0.2">
      <c r="A12" s="285" t="s">
        <v>236</v>
      </c>
      <c r="B12" s="89">
        <v>82</v>
      </c>
      <c r="C12" s="89">
        <v>58</v>
      </c>
      <c r="D12" s="89">
        <v>33</v>
      </c>
      <c r="E12" s="89">
        <v>26</v>
      </c>
      <c r="F12" s="89">
        <v>13</v>
      </c>
      <c r="G12" s="89">
        <v>12</v>
      </c>
      <c r="H12" s="89">
        <v>36</v>
      </c>
      <c r="I12" s="89">
        <v>20</v>
      </c>
    </row>
    <row r="13" spans="1:9" s="121" customFormat="1" ht="12" customHeight="1" x14ac:dyDescent="0.2">
      <c r="A13" s="285" t="s">
        <v>235</v>
      </c>
      <c r="B13" s="89">
        <v>47</v>
      </c>
      <c r="C13" s="89">
        <v>33</v>
      </c>
      <c r="D13" s="89">
        <v>17</v>
      </c>
      <c r="E13" s="89">
        <v>15</v>
      </c>
      <c r="F13" s="89">
        <v>9</v>
      </c>
      <c r="G13" s="89">
        <v>8</v>
      </c>
      <c r="H13" s="89">
        <v>21</v>
      </c>
      <c r="I13" s="89">
        <v>10</v>
      </c>
    </row>
    <row r="14" spans="1:9" s="121" customFormat="1" ht="12" customHeight="1" x14ac:dyDescent="0.2">
      <c r="A14" s="285" t="s">
        <v>234</v>
      </c>
      <c r="B14" s="89">
        <v>36</v>
      </c>
      <c r="C14" s="89">
        <v>14</v>
      </c>
      <c r="D14" s="89">
        <v>5</v>
      </c>
      <c r="E14" s="89">
        <v>2</v>
      </c>
      <c r="F14" s="89">
        <v>5</v>
      </c>
      <c r="G14" s="89">
        <v>4</v>
      </c>
      <c r="H14" s="89">
        <v>26</v>
      </c>
      <c r="I14" s="89">
        <v>8</v>
      </c>
    </row>
    <row r="15" spans="1:9" s="121" customFormat="1" ht="12" customHeight="1" x14ac:dyDescent="0.2">
      <c r="A15" s="286" t="s">
        <v>55</v>
      </c>
      <c r="B15" s="124">
        <v>940</v>
      </c>
      <c r="C15" s="124">
        <v>657</v>
      </c>
      <c r="D15" s="124">
        <v>398</v>
      </c>
      <c r="E15" s="124">
        <v>307</v>
      </c>
      <c r="F15" s="124">
        <v>227</v>
      </c>
      <c r="G15" s="124">
        <v>201</v>
      </c>
      <c r="H15" s="124">
        <v>315</v>
      </c>
      <c r="I15" s="124">
        <v>149</v>
      </c>
    </row>
    <row r="16" spans="1:9" s="121" customFormat="1" ht="12" customHeight="1" x14ac:dyDescent="0.2">
      <c r="A16" s="265"/>
      <c r="B16" s="80"/>
      <c r="C16" s="80"/>
      <c r="D16" s="80"/>
      <c r="E16" s="287"/>
      <c r="F16" s="287"/>
      <c r="G16" s="287"/>
      <c r="H16" s="287"/>
      <c r="I16" s="287"/>
    </row>
    <row r="17" spans="1:9" s="121" customFormat="1" ht="12" customHeight="1" x14ac:dyDescent="0.2">
      <c r="A17" s="266"/>
      <c r="B17" s="80"/>
      <c r="C17" s="80"/>
      <c r="D17" s="80"/>
      <c r="E17" s="287"/>
      <c r="F17" s="287"/>
      <c r="G17" s="287"/>
      <c r="H17" s="287"/>
      <c r="I17" s="287"/>
    </row>
    <row r="18" spans="1:9" s="121" customFormat="1" ht="12" customHeight="1" x14ac:dyDescent="0.2">
      <c r="A18" s="268"/>
      <c r="B18" s="80"/>
      <c r="C18" s="80"/>
      <c r="D18" s="80"/>
      <c r="E18" s="287"/>
      <c r="F18" s="287"/>
      <c r="G18" s="287"/>
      <c r="H18" s="287"/>
      <c r="I18" s="287"/>
    </row>
    <row r="19" spans="1:9" s="288" customFormat="1" ht="33.950000000000003" customHeight="1" x14ac:dyDescent="0.2">
      <c r="A19" s="337" t="s">
        <v>301</v>
      </c>
      <c r="B19" s="337"/>
      <c r="C19" s="337"/>
      <c r="D19" s="337"/>
      <c r="E19" s="337"/>
      <c r="F19" s="337"/>
      <c r="G19" s="337"/>
      <c r="H19" s="337"/>
      <c r="I19" s="337"/>
    </row>
    <row r="20" spans="1:9" s="121" customFormat="1" ht="12" customHeight="1" x14ac:dyDescent="0.2">
      <c r="A20" s="265"/>
      <c r="B20" s="80"/>
      <c r="C20" s="80"/>
      <c r="D20" s="80"/>
      <c r="E20" s="287"/>
      <c r="F20" s="287"/>
      <c r="G20" s="287"/>
      <c r="H20" s="289"/>
      <c r="I20" s="287"/>
    </row>
    <row r="21" spans="1:9" s="121" customFormat="1" ht="12" customHeight="1" x14ac:dyDescent="0.2">
      <c r="A21" s="266"/>
      <c r="B21" s="80"/>
      <c r="C21" s="80"/>
      <c r="D21" s="80"/>
      <c r="E21" s="287"/>
      <c r="F21" s="287"/>
      <c r="G21" s="287"/>
      <c r="H21" s="287"/>
      <c r="I21" s="287"/>
    </row>
    <row r="22" spans="1:9" s="121" customFormat="1" ht="12" customHeight="1" x14ac:dyDescent="0.2">
      <c r="A22" s="268"/>
      <c r="B22" s="80"/>
      <c r="C22" s="80"/>
      <c r="D22" s="80"/>
      <c r="E22" s="287"/>
      <c r="F22" s="105"/>
      <c r="G22" s="105"/>
      <c r="H22" s="105"/>
      <c r="I22" s="105"/>
    </row>
    <row r="23" spans="1:9" s="121" customFormat="1" ht="12" customHeight="1" x14ac:dyDescent="0.2">
      <c r="A23" s="268"/>
      <c r="B23" s="80"/>
      <c r="C23" s="80"/>
      <c r="D23" s="80"/>
      <c r="E23" s="287"/>
      <c r="F23" s="105"/>
      <c r="G23" s="105"/>
      <c r="H23" s="105"/>
      <c r="I23" s="105"/>
    </row>
    <row r="24" spans="1:9" s="121" customFormat="1" ht="12" customHeight="1" x14ac:dyDescent="0.2">
      <c r="A24" s="268"/>
      <c r="B24" s="80"/>
      <c r="C24" s="80"/>
      <c r="D24" s="80"/>
      <c r="E24" s="287"/>
      <c r="F24" s="105"/>
      <c r="G24" s="105"/>
      <c r="H24" s="105"/>
      <c r="I24" s="105"/>
    </row>
    <row r="25" spans="1:9" s="121" customFormat="1" ht="12" customHeight="1" x14ac:dyDescent="0.2">
      <c r="A25" s="268"/>
      <c r="B25" s="80"/>
      <c r="C25" s="80"/>
      <c r="D25" s="80"/>
      <c r="E25" s="287"/>
      <c r="F25" s="105"/>
      <c r="G25" s="105"/>
      <c r="H25" s="105"/>
      <c r="I25" s="105"/>
    </row>
    <row r="26" spans="1:9" s="121" customFormat="1" ht="12" customHeight="1" x14ac:dyDescent="0.2">
      <c r="A26" s="271"/>
      <c r="B26" s="80"/>
      <c r="C26" s="80"/>
      <c r="D26" s="80"/>
      <c r="E26" s="287"/>
      <c r="F26" s="287"/>
      <c r="G26" s="287"/>
      <c r="H26" s="287"/>
      <c r="I26" s="287"/>
    </row>
    <row r="27" spans="1:9" s="121" customFormat="1" ht="12" customHeight="1" x14ac:dyDescent="0.2">
      <c r="A27" s="271"/>
      <c r="B27" s="80"/>
      <c r="C27" s="80"/>
      <c r="D27" s="80"/>
      <c r="E27" s="287"/>
      <c r="F27" s="287"/>
      <c r="G27" s="287"/>
      <c r="H27" s="287"/>
      <c r="I27" s="287"/>
    </row>
    <row r="28" spans="1:9" s="121" customFormat="1" ht="12" customHeight="1" x14ac:dyDescent="0.2">
      <c r="A28" s="290"/>
      <c r="B28" s="273"/>
      <c r="C28" s="273"/>
      <c r="D28" s="273"/>
      <c r="E28" s="287"/>
      <c r="F28" s="287"/>
      <c r="G28" s="287"/>
      <c r="H28" s="287"/>
      <c r="I28" s="287"/>
    </row>
    <row r="29" spans="1:9" s="121" customFormat="1" ht="12" customHeight="1" x14ac:dyDescent="0.2">
      <c r="A29" s="291"/>
      <c r="C29" s="291"/>
      <c r="D29" s="291"/>
      <c r="E29" s="287"/>
      <c r="F29" s="287"/>
      <c r="G29" s="287"/>
      <c r="H29" s="287"/>
      <c r="I29" s="287"/>
    </row>
    <row r="30" spans="1:9" s="121" customFormat="1" ht="12" customHeight="1" x14ac:dyDescent="0.2">
      <c r="A30" s="292"/>
      <c r="B30" s="292"/>
      <c r="C30" s="292"/>
      <c r="D30" s="292"/>
      <c r="E30" s="287"/>
      <c r="F30" s="287"/>
      <c r="G30" s="287"/>
      <c r="H30" s="287"/>
      <c r="I30" s="287"/>
    </row>
    <row r="31" spans="1:9" s="121" customFormat="1" ht="12" customHeight="1" x14ac:dyDescent="0.2">
      <c r="A31" s="292"/>
      <c r="B31" s="292"/>
      <c r="C31" s="292"/>
      <c r="D31" s="292"/>
      <c r="E31" s="287"/>
      <c r="F31" s="287"/>
      <c r="G31" s="287"/>
      <c r="H31" s="287"/>
      <c r="I31" s="287"/>
    </row>
    <row r="32" spans="1:9" s="121" customFormat="1" ht="12" customHeight="1" x14ac:dyDescent="0.2">
      <c r="A32" s="292"/>
      <c r="B32" s="292"/>
      <c r="C32" s="292"/>
      <c r="D32" s="292"/>
      <c r="E32" s="287"/>
      <c r="F32" s="287"/>
      <c r="G32" s="287"/>
      <c r="H32" s="287"/>
      <c r="I32" s="287"/>
    </row>
    <row r="33" spans="1:10" s="121" customFormat="1" ht="12" customHeight="1" x14ac:dyDescent="0.2">
      <c r="A33" s="293"/>
      <c r="B33" s="293"/>
      <c r="C33" s="293"/>
      <c r="D33" s="293"/>
      <c r="E33" s="287"/>
      <c r="F33" s="287"/>
      <c r="G33" s="287"/>
      <c r="H33" s="287"/>
      <c r="I33" s="287"/>
    </row>
    <row r="34" spans="1:10" s="121" customFormat="1" ht="12" customHeight="1" x14ac:dyDescent="0.2">
      <c r="A34" s="294"/>
      <c r="B34" s="294"/>
      <c r="C34" s="294"/>
      <c r="D34" s="294"/>
      <c r="E34" s="287"/>
      <c r="F34" s="287"/>
      <c r="G34" s="287"/>
      <c r="H34" s="287"/>
      <c r="I34" s="287"/>
    </row>
    <row r="35" spans="1:10" s="121" customFormat="1" ht="12" customHeight="1" x14ac:dyDescent="0.2">
      <c r="A35" s="294"/>
      <c r="B35" s="294"/>
      <c r="C35" s="294"/>
      <c r="D35" s="294"/>
      <c r="E35" s="287"/>
      <c r="F35" s="287"/>
      <c r="G35" s="287"/>
      <c r="H35" s="287"/>
      <c r="I35" s="287"/>
    </row>
    <row r="36" spans="1:10" s="121" customFormat="1" ht="12" customHeight="1" x14ac:dyDescent="0.2">
      <c r="A36" s="294"/>
      <c r="B36" s="294"/>
      <c r="C36" s="294"/>
      <c r="D36" s="294"/>
      <c r="E36" s="287"/>
      <c r="F36" s="287"/>
      <c r="G36" s="287"/>
      <c r="H36" s="287"/>
      <c r="I36" s="287"/>
      <c r="J36" s="105"/>
    </row>
    <row r="37" spans="1:10" s="121" customFormat="1" ht="12" customHeight="1" x14ac:dyDescent="0.2">
      <c r="A37" s="294"/>
      <c r="B37" s="294"/>
      <c r="C37" s="294"/>
      <c r="D37" s="294"/>
      <c r="E37" s="287"/>
      <c r="J37" s="105"/>
    </row>
    <row r="38" spans="1:10" s="121" customFormat="1" ht="12" customHeight="1" x14ac:dyDescent="0.2">
      <c r="A38" s="294"/>
      <c r="B38" s="294"/>
      <c r="C38" s="294"/>
      <c r="D38" s="294"/>
      <c r="E38" s="287"/>
      <c r="J38" s="105"/>
    </row>
    <row r="39" spans="1:10" s="121" customFormat="1" ht="12" customHeight="1" x14ac:dyDescent="0.2">
      <c r="A39" s="294"/>
      <c r="B39" s="294"/>
      <c r="C39" s="294"/>
      <c r="D39" s="294"/>
      <c r="E39" s="287"/>
      <c r="J39" s="105"/>
    </row>
    <row r="40" spans="1:10" s="121" customFormat="1" ht="12" customHeight="1" x14ac:dyDescent="0.2">
      <c r="A40" s="294"/>
      <c r="B40" s="294"/>
      <c r="C40" s="294"/>
      <c r="D40" s="294"/>
      <c r="E40" s="287"/>
      <c r="J40" s="105"/>
    </row>
    <row r="41" spans="1:10" s="121" customFormat="1" ht="12" customHeight="1" x14ac:dyDescent="0.2">
      <c r="A41" s="294"/>
      <c r="B41" s="294"/>
      <c r="C41" s="294"/>
      <c r="D41" s="294"/>
      <c r="E41" s="287"/>
      <c r="J41" s="295"/>
    </row>
    <row r="42" spans="1:10" s="121" customFormat="1" ht="12" customHeight="1" x14ac:dyDescent="0.2">
      <c r="A42" s="294"/>
      <c r="B42" s="294"/>
      <c r="C42" s="294"/>
      <c r="D42" s="294"/>
      <c r="E42" s="287"/>
      <c r="J42" s="295"/>
    </row>
    <row r="43" spans="1:10" s="121" customFormat="1" ht="12" customHeight="1" x14ac:dyDescent="0.2">
      <c r="A43" s="294"/>
      <c r="B43" s="294"/>
      <c r="C43" s="294"/>
      <c r="D43" s="294"/>
      <c r="E43" s="287"/>
      <c r="J43" s="295"/>
    </row>
    <row r="44" spans="1:10" s="121" customFormat="1" ht="12" customHeight="1" x14ac:dyDescent="0.2">
      <c r="A44" s="294"/>
      <c r="B44" s="294"/>
      <c r="C44" s="294"/>
      <c r="D44" s="294"/>
      <c r="E44" s="287"/>
      <c r="J44" s="105"/>
    </row>
    <row r="45" spans="1:10" s="121" customFormat="1" ht="12" customHeight="1" x14ac:dyDescent="0.2">
      <c r="A45" s="294"/>
      <c r="B45" s="294"/>
      <c r="C45" s="294"/>
      <c r="D45" s="294"/>
      <c r="E45" s="287"/>
      <c r="J45" s="105"/>
    </row>
    <row r="46" spans="1:10" s="121" customFormat="1" ht="12" customHeight="1" x14ac:dyDescent="0.2">
      <c r="A46" s="294"/>
      <c r="B46" s="294"/>
      <c r="C46" s="294"/>
      <c r="D46" s="294"/>
      <c r="E46" s="287"/>
      <c r="J46" s="177"/>
    </row>
    <row r="47" spans="1:10" s="121" customFormat="1" ht="12" customHeight="1" x14ac:dyDescent="0.2">
      <c r="A47" s="294"/>
      <c r="B47" s="294"/>
      <c r="C47" s="294"/>
      <c r="D47" s="294"/>
      <c r="E47" s="287"/>
      <c r="J47" s="105"/>
    </row>
    <row r="48" spans="1:10" s="121" customFormat="1" ht="12" customHeight="1" x14ac:dyDescent="0.2">
      <c r="A48" s="294"/>
      <c r="B48" s="294"/>
      <c r="C48" s="294"/>
      <c r="D48" s="294"/>
      <c r="E48" s="287"/>
      <c r="J48" s="105"/>
    </row>
    <row r="49" spans="1:10" s="121" customFormat="1" ht="12" customHeight="1" x14ac:dyDescent="0.2">
      <c r="A49" s="294"/>
      <c r="B49" s="294"/>
      <c r="C49" s="294"/>
      <c r="D49" s="294"/>
      <c r="E49" s="287"/>
      <c r="J49" s="105"/>
    </row>
    <row r="50" spans="1:10" s="121" customFormat="1" ht="12" customHeight="1" x14ac:dyDescent="0.2">
      <c r="A50" s="294"/>
      <c r="B50" s="294"/>
      <c r="C50" s="294"/>
      <c r="D50" s="294"/>
      <c r="E50" s="287"/>
      <c r="J50" s="282"/>
    </row>
    <row r="51" spans="1:10" s="211" customFormat="1" ht="12" customHeight="1" x14ac:dyDescent="0.2">
      <c r="A51" s="294"/>
      <c r="B51" s="294"/>
      <c r="C51" s="294"/>
      <c r="D51" s="294"/>
      <c r="E51" s="296"/>
      <c r="J51" s="282"/>
    </row>
    <row r="52" spans="1:10" s="297" customFormat="1" ht="12" customHeight="1" x14ac:dyDescent="0.2">
      <c r="A52" s="294"/>
      <c r="B52" s="294"/>
      <c r="C52" s="294"/>
      <c r="D52" s="294"/>
      <c r="E52" s="291"/>
      <c r="J52" s="298"/>
    </row>
    <row r="53" spans="1:10" s="298" customFormat="1" ht="12" customHeight="1" x14ac:dyDescent="0.2">
      <c r="A53" s="294"/>
      <c r="B53" s="294"/>
      <c r="C53" s="294"/>
      <c r="D53" s="294"/>
      <c r="E53" s="292"/>
    </row>
    <row r="54" spans="1:10" s="299" customFormat="1" ht="12" customHeight="1" x14ac:dyDescent="0.2">
      <c r="B54" s="294"/>
      <c r="C54" s="294"/>
      <c r="D54" s="294"/>
      <c r="E54" s="293"/>
      <c r="J54" s="282"/>
    </row>
    <row r="55" spans="1:10" ht="13.15" customHeight="1" x14ac:dyDescent="0.2">
      <c r="G55" s="300"/>
    </row>
    <row r="56" spans="1:10" ht="13.15" customHeight="1" x14ac:dyDescent="0.2">
      <c r="G56" s="293"/>
    </row>
    <row r="57" spans="1:10" ht="13.15" customHeight="1" x14ac:dyDescent="0.2">
      <c r="G57" s="293"/>
    </row>
    <row r="58" spans="1:10" ht="13.15" customHeight="1" x14ac:dyDescent="0.2">
      <c r="G58" s="293"/>
    </row>
    <row r="59" spans="1:10" ht="13.15" customHeight="1" x14ac:dyDescent="0.2">
      <c r="G59" s="293"/>
    </row>
    <row r="60" spans="1:10" ht="13.15" customHeight="1" x14ac:dyDescent="0.2"/>
  </sheetData>
  <mergeCells count="8">
    <mergeCell ref="A19:I19"/>
    <mergeCell ref="A1:I1"/>
    <mergeCell ref="A2:A4"/>
    <mergeCell ref="B2:C3"/>
    <mergeCell ref="D2:G2"/>
    <mergeCell ref="H2:I3"/>
    <mergeCell ref="D3:E3"/>
    <mergeCell ref="F3:G3"/>
  </mergeCells>
  <hyperlinks>
    <hyperlink ref="A1:D1" location="Inhaltsverzeichnis!A36" display="Inhaltsverzeichnis!A36" xr:uid="{870145F2-B8E1-466A-AB5D-360D9024AFCC}"/>
    <hyperlink ref="A19:I19" location="Inhaltsverzeichnis!A11" display="2  Altersstruktur der Lehrkräfte am 30.11.2021" xr:uid="{3C2B9ED3-65F6-48C4-8FFA-AB86CDE3DA9E}"/>
    <hyperlink ref="A1:I1" location="Inhaltsverzeichnis!A35" display="9     Lehrkräfte am 30.11.2022 nach Altersgruppen und Beschäftigungsverhältnis" xr:uid="{3EC8D3C4-B6E6-4FF1-BF3E-847219F6A117}"/>
  </hyperlinks>
  <pageMargins left="0.59055118110236227" right="0.59055118110236227" top="0.78740157480314965" bottom="0.59055118110236227" header="0.31496062992125984" footer="0.23622047244094491"/>
  <pageSetup paperSize="9" firstPageNumber="12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B II 6 - j / 25 –  Brandenburg  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266FB-4A27-4EBC-BCFC-C8C0F411F9EF}">
  <sheetPr codeName="Tabelle13"/>
  <dimension ref="A1"/>
  <sheetViews>
    <sheetView view="pageBreakPreview" zoomScaleNormal="100" zoomScaleSheetLayoutView="100" workbookViewId="0"/>
  </sheetViews>
  <sheetFormatPr baseColWidth="10" defaultColWidth="11.42578125" defaultRowHeight="12.75" x14ac:dyDescent="0.2"/>
  <cols>
    <col min="1" max="1" width="2.140625" style="29" customWidth="1"/>
    <col min="2" max="2" width="2" style="29" customWidth="1"/>
    <col min="3" max="3" width="29.5703125" style="29" customWidth="1"/>
    <col min="4" max="4" width="2.140625" style="29" customWidth="1"/>
    <col min="5" max="5" width="29.28515625" style="29" customWidth="1"/>
    <col min="6" max="6" width="2" style="29" customWidth="1"/>
    <col min="7" max="7" width="30" style="29" customWidth="1"/>
    <col min="8" max="8" width="5.28515625" style="29" customWidth="1"/>
    <col min="9" max="9" width="16.140625" style="29" customWidth="1"/>
    <col min="10" max="16384" width="11.42578125" style="29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36865" r:id="rId4">
          <objectPr defaultSize="0" autoPict="0" r:id="rId5">
            <anchor moveWithCells="1">
              <from>
                <xdr:col>0</xdr:col>
                <xdr:colOff>28575</xdr:colOff>
                <xdr:row>0</xdr:row>
                <xdr:rowOff>504825</xdr:rowOff>
              </from>
              <to>
                <xdr:col>6</xdr:col>
                <xdr:colOff>1990725</xdr:colOff>
                <xdr:row>48</xdr:row>
                <xdr:rowOff>0</xdr:rowOff>
              </to>
            </anchor>
          </objectPr>
        </oleObject>
      </mc:Choice>
      <mc:Fallback>
        <oleObject progId="Document" shapeId="36865" r:id="rId4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A1E50-1F25-418A-B246-249C34E13A99}">
  <sheetPr codeName="Tabelle14">
    <tabColor rgb="FFFF0000"/>
  </sheetPr>
  <dimension ref="A1:X112"/>
  <sheetViews>
    <sheetView zoomScaleNormal="100" zoomScalePageLayoutView="80" workbookViewId="0">
      <selection activeCell="B6" sqref="B6:D20"/>
    </sheetView>
  </sheetViews>
  <sheetFormatPr baseColWidth="10" defaultColWidth="11.42578125" defaultRowHeight="12.75" x14ac:dyDescent="0.2"/>
  <cols>
    <col min="1" max="8" width="11.42578125" style="29"/>
    <col min="9" max="21" width="5.140625" style="29" customWidth="1"/>
    <col min="22" max="16384" width="11.42578125" style="29"/>
  </cols>
  <sheetData>
    <row r="1" spans="1:24" x14ac:dyDescent="0.2">
      <c r="I1" s="29" t="s">
        <v>65</v>
      </c>
    </row>
    <row r="2" spans="1:24" ht="13.5" x14ac:dyDescent="0.25">
      <c r="A2" s="55" t="s">
        <v>66</v>
      </c>
      <c r="B2" s="53"/>
      <c r="C2" s="53"/>
      <c r="D2" s="53"/>
      <c r="E2" s="53"/>
      <c r="F2" s="53"/>
      <c r="G2" s="53"/>
      <c r="H2" s="53"/>
      <c r="I2" s="57" t="s">
        <v>67</v>
      </c>
      <c r="J2" s="57" t="s">
        <v>68</v>
      </c>
      <c r="K2" s="57" t="s">
        <v>69</v>
      </c>
      <c r="L2" s="57" t="s">
        <v>70</v>
      </c>
      <c r="M2" s="57" t="s">
        <v>71</v>
      </c>
      <c r="N2" s="57" t="s">
        <v>72</v>
      </c>
      <c r="O2" s="57" t="s">
        <v>73</v>
      </c>
      <c r="P2" s="54"/>
      <c r="Q2" s="54"/>
      <c r="R2" s="58" t="s">
        <v>74</v>
      </c>
      <c r="S2" s="58" t="s">
        <v>75</v>
      </c>
      <c r="T2" s="58" t="s">
        <v>76</v>
      </c>
      <c r="U2" s="58" t="s">
        <v>77</v>
      </c>
    </row>
    <row r="3" spans="1:24" ht="13.5" x14ac:dyDescent="0.25">
      <c r="A3" s="56" t="s">
        <v>78</v>
      </c>
      <c r="B3" s="53"/>
      <c r="C3" s="53"/>
      <c r="D3" s="53"/>
      <c r="E3" s="53"/>
      <c r="F3" s="53"/>
      <c r="G3" s="53"/>
      <c r="H3" s="53"/>
      <c r="I3" s="65" t="s">
        <v>79</v>
      </c>
      <c r="J3" s="30">
        <f>U3</f>
        <v>-1</v>
      </c>
      <c r="K3" s="66">
        <f>S3</f>
        <v>2</v>
      </c>
      <c r="L3" s="67">
        <f>IF(J3+K3&gt;=0,0,J3+K3)</f>
        <v>0</v>
      </c>
      <c r="M3" s="67">
        <f>J3-L3</f>
        <v>-1</v>
      </c>
      <c r="N3" s="67">
        <f t="shared" ref="N3" si="0">K3-O3</f>
        <v>1</v>
      </c>
      <c r="O3" s="67">
        <f t="shared" ref="O3" si="1">IF(J3+K3&lt;=0,0,K3+J3)</f>
        <v>1</v>
      </c>
      <c r="P3" s="30"/>
      <c r="Q3" s="65" t="s">
        <v>79</v>
      </c>
      <c r="R3" s="68">
        <v>1</v>
      </c>
      <c r="S3" s="69">
        <v>2</v>
      </c>
      <c r="T3" s="76">
        <v>3</v>
      </c>
      <c r="U3" s="67">
        <f>S3-T3</f>
        <v>-1</v>
      </c>
      <c r="V3" s="67">
        <f>S3-W3</f>
        <v>-1</v>
      </c>
      <c r="W3" s="67">
        <f t="shared" ref="W3" si="2">IF(R3+S3&lt;=0,0,S3+R3)</f>
        <v>3</v>
      </c>
      <c r="X3" s="30"/>
    </row>
    <row r="4" spans="1:24" ht="13.5" x14ac:dyDescent="0.25">
      <c r="A4" s="53"/>
      <c r="B4" s="53"/>
      <c r="C4" s="53"/>
      <c r="D4" s="53"/>
      <c r="E4" s="53"/>
      <c r="F4" s="53"/>
      <c r="G4" s="53"/>
      <c r="H4" s="53"/>
      <c r="I4" s="65" t="s">
        <v>80</v>
      </c>
      <c r="J4" s="30">
        <f t="shared" ref="J4:J61" si="3">U4</f>
        <v>-3</v>
      </c>
      <c r="K4" s="66">
        <f t="shared" ref="K4:K61" si="4">S4</f>
        <v>2</v>
      </c>
      <c r="L4" s="67">
        <f t="shared" ref="L4:L61" si="5">IF(J4+K4&gt;=0,0,J4+K4)</f>
        <v>-1</v>
      </c>
      <c r="M4" s="67">
        <f t="shared" ref="M4:M61" si="6">J4-L4</f>
        <v>-2</v>
      </c>
      <c r="N4" s="67">
        <f t="shared" ref="N4:N61" si="7">K4-O4</f>
        <v>2</v>
      </c>
      <c r="O4" s="67">
        <f t="shared" ref="O4:O61" si="8">IF(J4+K4&lt;=0,0,K4+J4)</f>
        <v>0</v>
      </c>
      <c r="P4" s="30"/>
      <c r="Q4" s="65" t="s">
        <v>80</v>
      </c>
      <c r="R4" s="70">
        <v>3</v>
      </c>
      <c r="S4">
        <v>2</v>
      </c>
      <c r="T4" s="77">
        <v>5</v>
      </c>
      <c r="U4" s="67">
        <f t="shared" ref="U4:U61" si="9">S4-T4</f>
        <v>-3</v>
      </c>
      <c r="V4" s="67">
        <f t="shared" ref="V4:V61" si="10">S4-W4</f>
        <v>-3</v>
      </c>
      <c r="W4" s="67">
        <f t="shared" ref="W4:W61" si="11">IF(R4+S4&lt;=0,0,S4+R4)</f>
        <v>5</v>
      </c>
      <c r="X4" s="30"/>
    </row>
    <row r="5" spans="1:24" ht="13.5" x14ac:dyDescent="0.25">
      <c r="A5" s="60" t="s">
        <v>81</v>
      </c>
      <c r="B5" s="60" t="s">
        <v>55</v>
      </c>
      <c r="C5" s="60" t="s">
        <v>54</v>
      </c>
      <c r="D5" s="60" t="s">
        <v>53</v>
      </c>
      <c r="E5" s="53"/>
      <c r="F5" s="53"/>
      <c r="G5" s="53"/>
      <c r="H5" s="53"/>
      <c r="I5" s="71" t="s">
        <v>82</v>
      </c>
      <c r="J5" s="30">
        <f t="shared" si="3"/>
        <v>-1</v>
      </c>
      <c r="K5" s="66">
        <f t="shared" si="4"/>
        <v>9</v>
      </c>
      <c r="L5" s="67">
        <f t="shared" si="5"/>
        <v>0</v>
      </c>
      <c r="M5" s="67">
        <f t="shared" si="6"/>
        <v>-1</v>
      </c>
      <c r="N5" s="67">
        <f t="shared" si="7"/>
        <v>1</v>
      </c>
      <c r="O5" s="67">
        <f t="shared" si="8"/>
        <v>8</v>
      </c>
      <c r="P5" s="30"/>
      <c r="Q5" s="71" t="s">
        <v>82</v>
      </c>
      <c r="R5" s="70">
        <v>1</v>
      </c>
      <c r="S5">
        <v>9</v>
      </c>
      <c r="T5" s="77">
        <v>10</v>
      </c>
      <c r="U5" s="67">
        <f t="shared" si="9"/>
        <v>-1</v>
      </c>
      <c r="V5" s="67">
        <f t="shared" si="10"/>
        <v>-1</v>
      </c>
      <c r="W5" s="67">
        <f t="shared" si="11"/>
        <v>10</v>
      </c>
      <c r="X5" s="30"/>
    </row>
    <row r="6" spans="1:24" ht="13.5" x14ac:dyDescent="0.25">
      <c r="A6" s="60" t="s">
        <v>83</v>
      </c>
      <c r="B6" s="89">
        <f t="shared" ref="B6:B17" si="12">SUM(C6:D6)</f>
        <v>4629</v>
      </c>
      <c r="C6" s="89">
        <v>3443</v>
      </c>
      <c r="D6" s="89">
        <v>1186</v>
      </c>
      <c r="E6" s="53"/>
      <c r="F6" s="53"/>
      <c r="G6" s="53"/>
      <c r="H6" s="53"/>
      <c r="I6" s="71" t="s">
        <v>84</v>
      </c>
      <c r="J6" s="30">
        <f t="shared" si="3"/>
        <v>-4</v>
      </c>
      <c r="K6" s="66">
        <f t="shared" si="4"/>
        <v>5</v>
      </c>
      <c r="L6" s="67">
        <f t="shared" si="5"/>
        <v>0</v>
      </c>
      <c r="M6" s="67">
        <f t="shared" si="6"/>
        <v>-4</v>
      </c>
      <c r="N6" s="67">
        <f t="shared" si="7"/>
        <v>4</v>
      </c>
      <c r="O6" s="67">
        <f t="shared" si="8"/>
        <v>1</v>
      </c>
      <c r="P6" s="30"/>
      <c r="Q6" s="71" t="s">
        <v>84</v>
      </c>
      <c r="R6" s="70">
        <v>4</v>
      </c>
      <c r="S6">
        <v>5</v>
      </c>
      <c r="T6" s="77">
        <v>9</v>
      </c>
      <c r="U6" s="67">
        <f t="shared" si="9"/>
        <v>-4</v>
      </c>
      <c r="V6" s="67">
        <f t="shared" si="10"/>
        <v>-4</v>
      </c>
      <c r="W6" s="67">
        <f t="shared" si="11"/>
        <v>9</v>
      </c>
      <c r="X6" s="30"/>
    </row>
    <row r="7" spans="1:24" ht="13.5" x14ac:dyDescent="0.25">
      <c r="A7" s="60" t="s">
        <v>85</v>
      </c>
      <c r="B7" s="89">
        <f t="shared" si="12"/>
        <v>4527</v>
      </c>
      <c r="C7" s="89">
        <v>3445</v>
      </c>
      <c r="D7" s="89">
        <v>1082</v>
      </c>
      <c r="E7" s="53"/>
      <c r="F7" s="53"/>
      <c r="G7" s="53"/>
      <c r="H7" s="53"/>
      <c r="I7" s="71" t="s">
        <v>86</v>
      </c>
      <c r="J7" s="30">
        <f t="shared" si="3"/>
        <v>-8</v>
      </c>
      <c r="K7" s="66">
        <f t="shared" si="4"/>
        <v>11</v>
      </c>
      <c r="L7" s="67">
        <f t="shared" si="5"/>
        <v>0</v>
      </c>
      <c r="M7" s="67">
        <f t="shared" si="6"/>
        <v>-8</v>
      </c>
      <c r="N7" s="67">
        <f t="shared" si="7"/>
        <v>8</v>
      </c>
      <c r="O7" s="67">
        <f t="shared" si="8"/>
        <v>3</v>
      </c>
      <c r="P7" s="30"/>
      <c r="Q7" s="71" t="s">
        <v>86</v>
      </c>
      <c r="R7" s="70">
        <v>8</v>
      </c>
      <c r="S7">
        <v>11</v>
      </c>
      <c r="T7" s="77">
        <v>19</v>
      </c>
      <c r="U7" s="67">
        <f t="shared" si="9"/>
        <v>-8</v>
      </c>
      <c r="V7" s="67">
        <f t="shared" si="10"/>
        <v>-8</v>
      </c>
      <c r="W7" s="67">
        <f t="shared" si="11"/>
        <v>19</v>
      </c>
      <c r="X7" s="30"/>
    </row>
    <row r="8" spans="1:24" ht="13.5" x14ac:dyDescent="0.25">
      <c r="A8" s="60" t="s">
        <v>87</v>
      </c>
      <c r="B8" s="89">
        <f t="shared" si="12"/>
        <v>4443</v>
      </c>
      <c r="C8" s="89">
        <v>3332</v>
      </c>
      <c r="D8" s="89">
        <v>1111</v>
      </c>
      <c r="E8" s="53"/>
      <c r="F8" s="53"/>
      <c r="G8" s="53"/>
      <c r="H8" s="53"/>
      <c r="I8" s="71" t="s">
        <v>88</v>
      </c>
      <c r="J8" s="30">
        <f t="shared" si="3"/>
        <v>-9</v>
      </c>
      <c r="K8" s="66">
        <f t="shared" si="4"/>
        <v>14</v>
      </c>
      <c r="L8" s="67">
        <f t="shared" si="5"/>
        <v>0</v>
      </c>
      <c r="M8" s="67">
        <f t="shared" si="6"/>
        <v>-9</v>
      </c>
      <c r="N8" s="67">
        <f t="shared" si="7"/>
        <v>9</v>
      </c>
      <c r="O8" s="67">
        <f t="shared" si="8"/>
        <v>5</v>
      </c>
      <c r="P8" s="30"/>
      <c r="Q8" s="71" t="s">
        <v>88</v>
      </c>
      <c r="R8" s="70">
        <v>9</v>
      </c>
      <c r="S8">
        <v>14</v>
      </c>
      <c r="T8" s="77">
        <v>23</v>
      </c>
      <c r="U8" s="67">
        <f t="shared" si="9"/>
        <v>-9</v>
      </c>
      <c r="V8" s="67">
        <f t="shared" si="10"/>
        <v>-9</v>
      </c>
      <c r="W8" s="67">
        <f t="shared" si="11"/>
        <v>23</v>
      </c>
      <c r="X8" s="30"/>
    </row>
    <row r="9" spans="1:24" ht="13.5" x14ac:dyDescent="0.25">
      <c r="A9" s="60" t="s">
        <v>89</v>
      </c>
      <c r="B9" s="89">
        <f t="shared" si="12"/>
        <v>4630</v>
      </c>
      <c r="C9" s="89">
        <v>3454</v>
      </c>
      <c r="D9" s="89">
        <v>1176</v>
      </c>
      <c r="E9" s="53"/>
      <c r="F9" s="53"/>
      <c r="G9" s="53"/>
      <c r="H9" s="53"/>
      <c r="I9" s="71" t="s">
        <v>90</v>
      </c>
      <c r="J9" s="30">
        <f t="shared" si="3"/>
        <v>-7</v>
      </c>
      <c r="K9" s="66">
        <f t="shared" si="4"/>
        <v>16</v>
      </c>
      <c r="L9" s="67">
        <f t="shared" si="5"/>
        <v>0</v>
      </c>
      <c r="M9" s="67">
        <f t="shared" si="6"/>
        <v>-7</v>
      </c>
      <c r="N9" s="67">
        <f t="shared" si="7"/>
        <v>7</v>
      </c>
      <c r="O9" s="67">
        <f t="shared" si="8"/>
        <v>9</v>
      </c>
      <c r="P9" s="30"/>
      <c r="Q9" s="71" t="s">
        <v>90</v>
      </c>
      <c r="R9" s="70">
        <v>7</v>
      </c>
      <c r="S9">
        <v>16</v>
      </c>
      <c r="T9" s="77">
        <v>23</v>
      </c>
      <c r="U9" s="67">
        <f t="shared" si="9"/>
        <v>-7</v>
      </c>
      <c r="V9" s="67">
        <f t="shared" si="10"/>
        <v>-7</v>
      </c>
      <c r="W9" s="67">
        <f t="shared" si="11"/>
        <v>23</v>
      </c>
      <c r="X9" s="30"/>
    </row>
    <row r="10" spans="1:24" ht="13.5" x14ac:dyDescent="0.25">
      <c r="A10" s="60" t="s">
        <v>91</v>
      </c>
      <c r="B10" s="89">
        <f t="shared" si="12"/>
        <v>4616</v>
      </c>
      <c r="C10" s="89">
        <v>3452</v>
      </c>
      <c r="D10" s="89">
        <v>1164</v>
      </c>
      <c r="E10" s="53"/>
      <c r="F10" s="53"/>
      <c r="G10" s="53"/>
      <c r="H10" s="53"/>
      <c r="I10" s="71" t="s">
        <v>92</v>
      </c>
      <c r="J10" s="30">
        <f t="shared" si="3"/>
        <v>-4</v>
      </c>
      <c r="K10" s="66">
        <f t="shared" si="4"/>
        <v>16</v>
      </c>
      <c r="L10" s="67">
        <f t="shared" si="5"/>
        <v>0</v>
      </c>
      <c r="M10" s="67">
        <f t="shared" si="6"/>
        <v>-4</v>
      </c>
      <c r="N10" s="67">
        <f t="shared" si="7"/>
        <v>4</v>
      </c>
      <c r="O10" s="67">
        <f t="shared" si="8"/>
        <v>12</v>
      </c>
      <c r="P10" s="30"/>
      <c r="Q10" s="71" t="s">
        <v>92</v>
      </c>
      <c r="R10" s="70">
        <v>4</v>
      </c>
      <c r="S10">
        <v>16</v>
      </c>
      <c r="T10" s="77">
        <v>20</v>
      </c>
      <c r="U10" s="67">
        <f t="shared" si="9"/>
        <v>-4</v>
      </c>
      <c r="V10" s="67">
        <f t="shared" si="10"/>
        <v>-4</v>
      </c>
      <c r="W10" s="67">
        <f t="shared" si="11"/>
        <v>20</v>
      </c>
      <c r="X10" s="30"/>
    </row>
    <row r="11" spans="1:24" ht="13.5" x14ac:dyDescent="0.25">
      <c r="A11" s="60" t="s">
        <v>93</v>
      </c>
      <c r="B11" s="89">
        <f t="shared" si="12"/>
        <v>4700</v>
      </c>
      <c r="C11" s="89">
        <v>3575</v>
      </c>
      <c r="D11" s="89">
        <v>1125</v>
      </c>
      <c r="E11" s="53"/>
      <c r="F11" s="53"/>
      <c r="G11" s="53"/>
      <c r="H11" s="53"/>
      <c r="I11" s="71" t="s">
        <v>94</v>
      </c>
      <c r="J11" s="30">
        <f t="shared" si="3"/>
        <v>-4</v>
      </c>
      <c r="K11" s="66">
        <f t="shared" si="4"/>
        <v>13</v>
      </c>
      <c r="L11" s="67">
        <f t="shared" si="5"/>
        <v>0</v>
      </c>
      <c r="M11" s="67">
        <f t="shared" si="6"/>
        <v>-4</v>
      </c>
      <c r="N11" s="67">
        <f t="shared" si="7"/>
        <v>4</v>
      </c>
      <c r="O11" s="67">
        <f t="shared" si="8"/>
        <v>9</v>
      </c>
      <c r="P11" s="30"/>
      <c r="Q11" s="71" t="s">
        <v>94</v>
      </c>
      <c r="R11" s="70">
        <v>4</v>
      </c>
      <c r="S11">
        <v>13</v>
      </c>
      <c r="T11" s="77">
        <v>17</v>
      </c>
      <c r="U11" s="67">
        <f t="shared" si="9"/>
        <v>-4</v>
      </c>
      <c r="V11" s="67">
        <f t="shared" si="10"/>
        <v>-4</v>
      </c>
      <c r="W11" s="67">
        <f t="shared" si="11"/>
        <v>17</v>
      </c>
      <c r="X11" s="30"/>
    </row>
    <row r="12" spans="1:24" ht="13.5" x14ac:dyDescent="0.25">
      <c r="A12" s="60" t="s">
        <v>95</v>
      </c>
      <c r="B12" s="89">
        <f t="shared" si="12"/>
        <v>4867</v>
      </c>
      <c r="C12" s="89">
        <v>3637</v>
      </c>
      <c r="D12" s="89">
        <v>1230</v>
      </c>
      <c r="E12" s="53"/>
      <c r="F12" s="53"/>
      <c r="G12" s="53"/>
      <c r="H12" s="53"/>
      <c r="I12" s="71" t="s">
        <v>96</v>
      </c>
      <c r="J12" s="30">
        <f t="shared" si="3"/>
        <v>-1</v>
      </c>
      <c r="K12" s="66">
        <f t="shared" si="4"/>
        <v>17</v>
      </c>
      <c r="L12" s="67">
        <f t="shared" si="5"/>
        <v>0</v>
      </c>
      <c r="M12" s="67">
        <f t="shared" si="6"/>
        <v>-1</v>
      </c>
      <c r="N12" s="67">
        <f t="shared" si="7"/>
        <v>1</v>
      </c>
      <c r="O12" s="67">
        <f t="shared" si="8"/>
        <v>16</v>
      </c>
      <c r="P12" s="30"/>
      <c r="Q12" s="71" t="s">
        <v>96</v>
      </c>
      <c r="R12" s="70">
        <v>1</v>
      </c>
      <c r="S12">
        <v>17</v>
      </c>
      <c r="T12" s="77">
        <v>18</v>
      </c>
      <c r="U12" s="67">
        <f t="shared" si="9"/>
        <v>-1</v>
      </c>
      <c r="V12" s="67">
        <f t="shared" si="10"/>
        <v>-1</v>
      </c>
      <c r="W12" s="67">
        <f t="shared" si="11"/>
        <v>18</v>
      </c>
      <c r="X12" s="30"/>
    </row>
    <row r="13" spans="1:24" ht="13.5" x14ac:dyDescent="0.25">
      <c r="A13" s="60" t="s">
        <v>97</v>
      </c>
      <c r="B13" s="89">
        <f t="shared" si="12"/>
        <v>5175</v>
      </c>
      <c r="C13" s="89">
        <v>3865</v>
      </c>
      <c r="D13" s="89">
        <v>1310</v>
      </c>
      <c r="E13" s="53"/>
      <c r="F13" s="53"/>
      <c r="G13" s="53"/>
      <c r="H13" s="53"/>
      <c r="I13" s="71" t="s">
        <v>98</v>
      </c>
      <c r="J13" s="30">
        <f t="shared" si="3"/>
        <v>-5</v>
      </c>
      <c r="K13" s="66">
        <f t="shared" si="4"/>
        <v>18</v>
      </c>
      <c r="L13" s="67">
        <f t="shared" si="5"/>
        <v>0</v>
      </c>
      <c r="M13" s="67">
        <f t="shared" si="6"/>
        <v>-5</v>
      </c>
      <c r="N13" s="67">
        <f t="shared" si="7"/>
        <v>5</v>
      </c>
      <c r="O13" s="67">
        <f t="shared" si="8"/>
        <v>13</v>
      </c>
      <c r="P13" s="30"/>
      <c r="Q13" s="71" t="s">
        <v>98</v>
      </c>
      <c r="R13" s="70">
        <v>5</v>
      </c>
      <c r="S13">
        <v>18</v>
      </c>
      <c r="T13" s="77">
        <v>23</v>
      </c>
      <c r="U13" s="67">
        <f t="shared" si="9"/>
        <v>-5</v>
      </c>
      <c r="V13" s="67">
        <f t="shared" si="10"/>
        <v>-5</v>
      </c>
      <c r="W13" s="67">
        <f t="shared" si="11"/>
        <v>23</v>
      </c>
      <c r="X13" s="30"/>
    </row>
    <row r="14" spans="1:24" ht="13.5" x14ac:dyDescent="0.25">
      <c r="A14" s="60" t="s">
        <v>99</v>
      </c>
      <c r="B14" s="89">
        <f t="shared" si="12"/>
        <v>5503</v>
      </c>
      <c r="C14" s="89">
        <v>4014</v>
      </c>
      <c r="D14" s="89">
        <v>1489</v>
      </c>
      <c r="E14" s="53"/>
      <c r="F14" s="53"/>
      <c r="G14" s="53"/>
      <c r="H14" s="53"/>
      <c r="I14" s="71" t="s">
        <v>100</v>
      </c>
      <c r="J14" s="30">
        <f t="shared" si="3"/>
        <v>-6</v>
      </c>
      <c r="K14" s="66">
        <f t="shared" si="4"/>
        <v>17</v>
      </c>
      <c r="L14" s="67">
        <f t="shared" si="5"/>
        <v>0</v>
      </c>
      <c r="M14" s="67">
        <f t="shared" si="6"/>
        <v>-6</v>
      </c>
      <c r="N14" s="67">
        <f t="shared" si="7"/>
        <v>6</v>
      </c>
      <c r="O14" s="67">
        <f t="shared" si="8"/>
        <v>11</v>
      </c>
      <c r="P14" s="30"/>
      <c r="Q14" s="71" t="s">
        <v>100</v>
      </c>
      <c r="R14" s="70">
        <v>6</v>
      </c>
      <c r="S14">
        <v>17</v>
      </c>
      <c r="T14" s="77">
        <v>23</v>
      </c>
      <c r="U14" s="67">
        <f t="shared" si="9"/>
        <v>-6</v>
      </c>
      <c r="V14" s="67">
        <f t="shared" si="10"/>
        <v>-6</v>
      </c>
      <c r="W14" s="67">
        <f t="shared" si="11"/>
        <v>23</v>
      </c>
      <c r="X14" s="30"/>
    </row>
    <row r="15" spans="1:24" ht="13.5" x14ac:dyDescent="0.25">
      <c r="A15" s="60" t="s">
        <v>101</v>
      </c>
      <c r="B15" s="89">
        <f t="shared" si="12"/>
        <v>5683</v>
      </c>
      <c r="C15" s="89">
        <v>4181</v>
      </c>
      <c r="D15" s="89">
        <v>1502</v>
      </c>
      <c r="E15" s="53"/>
      <c r="F15" s="53"/>
      <c r="G15" s="53"/>
      <c r="H15" s="53"/>
      <c r="I15" s="71" t="s">
        <v>102</v>
      </c>
      <c r="J15" s="30">
        <f t="shared" si="3"/>
        <v>-9</v>
      </c>
      <c r="K15" s="66">
        <f t="shared" si="4"/>
        <v>8</v>
      </c>
      <c r="L15" s="67">
        <f t="shared" si="5"/>
        <v>-1</v>
      </c>
      <c r="M15" s="67">
        <f t="shared" si="6"/>
        <v>-8</v>
      </c>
      <c r="N15" s="67">
        <f t="shared" si="7"/>
        <v>8</v>
      </c>
      <c r="O15" s="67">
        <f t="shared" si="8"/>
        <v>0</v>
      </c>
      <c r="P15" s="30"/>
      <c r="Q15" s="71" t="s">
        <v>102</v>
      </c>
      <c r="R15" s="70">
        <v>9</v>
      </c>
      <c r="S15">
        <v>8</v>
      </c>
      <c r="T15" s="77">
        <v>17</v>
      </c>
      <c r="U15" s="67">
        <f t="shared" si="9"/>
        <v>-9</v>
      </c>
      <c r="V15" s="67">
        <f t="shared" si="10"/>
        <v>-9</v>
      </c>
      <c r="W15" s="67">
        <f t="shared" si="11"/>
        <v>17</v>
      </c>
      <c r="X15" s="30"/>
    </row>
    <row r="16" spans="1:24" ht="13.5" x14ac:dyDescent="0.25">
      <c r="A16" s="60" t="s">
        <v>103</v>
      </c>
      <c r="B16" s="89">
        <f t="shared" si="12"/>
        <v>5917</v>
      </c>
      <c r="C16" s="89">
        <v>4296</v>
      </c>
      <c r="D16" s="89">
        <v>1621</v>
      </c>
      <c r="E16" s="53"/>
      <c r="F16" s="53"/>
      <c r="G16" s="53"/>
      <c r="H16" s="53"/>
      <c r="I16" s="71" t="s">
        <v>104</v>
      </c>
      <c r="J16" s="30">
        <f t="shared" si="3"/>
        <v>-13</v>
      </c>
      <c r="K16" s="66">
        <f t="shared" si="4"/>
        <v>34</v>
      </c>
      <c r="L16" s="67">
        <f t="shared" si="5"/>
        <v>0</v>
      </c>
      <c r="M16" s="67">
        <f t="shared" si="6"/>
        <v>-13</v>
      </c>
      <c r="N16" s="67">
        <f t="shared" si="7"/>
        <v>13</v>
      </c>
      <c r="O16" s="67">
        <f t="shared" si="8"/>
        <v>21</v>
      </c>
      <c r="P16" s="30"/>
      <c r="Q16" s="71" t="s">
        <v>104</v>
      </c>
      <c r="R16" s="70">
        <v>13</v>
      </c>
      <c r="S16">
        <v>34</v>
      </c>
      <c r="T16" s="77">
        <v>47</v>
      </c>
      <c r="U16" s="67">
        <f t="shared" si="9"/>
        <v>-13</v>
      </c>
      <c r="V16" s="67">
        <f t="shared" si="10"/>
        <v>-13</v>
      </c>
      <c r="W16" s="67">
        <f t="shared" si="11"/>
        <v>47</v>
      </c>
      <c r="X16" s="30"/>
    </row>
    <row r="17" spans="1:24" ht="13.5" x14ac:dyDescent="0.25">
      <c r="A17" s="60" t="s">
        <v>105</v>
      </c>
      <c r="B17" s="89">
        <f t="shared" si="12"/>
        <v>5641</v>
      </c>
      <c r="C17" s="89">
        <v>4048</v>
      </c>
      <c r="D17" s="89">
        <v>1593</v>
      </c>
      <c r="E17" s="53"/>
      <c r="F17" s="53"/>
      <c r="G17" s="53"/>
      <c r="H17" s="53"/>
      <c r="I17" s="71" t="s">
        <v>106</v>
      </c>
      <c r="J17" s="30">
        <f t="shared" si="3"/>
        <v>-4</v>
      </c>
      <c r="K17" s="66">
        <f t="shared" si="4"/>
        <v>34</v>
      </c>
      <c r="L17" s="67">
        <f t="shared" si="5"/>
        <v>0</v>
      </c>
      <c r="M17" s="67">
        <f t="shared" si="6"/>
        <v>-4</v>
      </c>
      <c r="N17" s="67">
        <f t="shared" si="7"/>
        <v>4</v>
      </c>
      <c r="O17" s="67">
        <f t="shared" si="8"/>
        <v>30</v>
      </c>
      <c r="P17" s="30"/>
      <c r="Q17" s="71" t="s">
        <v>106</v>
      </c>
      <c r="R17" s="70">
        <v>4</v>
      </c>
      <c r="S17">
        <v>34</v>
      </c>
      <c r="T17" s="77">
        <v>38</v>
      </c>
      <c r="U17" s="67">
        <f t="shared" si="9"/>
        <v>-4</v>
      </c>
      <c r="V17" s="67">
        <f t="shared" si="10"/>
        <v>-4</v>
      </c>
      <c r="W17" s="67">
        <f t="shared" si="11"/>
        <v>38</v>
      </c>
      <c r="X17" s="30"/>
    </row>
    <row r="18" spans="1:24" ht="13.5" x14ac:dyDescent="0.25">
      <c r="A18" s="53" t="s">
        <v>254</v>
      </c>
      <c r="B18" s="89">
        <v>6003</v>
      </c>
      <c r="C18" s="89">
        <v>4343</v>
      </c>
      <c r="D18" s="89">
        <v>1660</v>
      </c>
      <c r="E18" s="53"/>
      <c r="F18" s="53"/>
      <c r="G18" s="53"/>
      <c r="H18" s="53"/>
      <c r="I18" s="71" t="s">
        <v>107</v>
      </c>
      <c r="J18" s="30">
        <f t="shared" si="3"/>
        <v>-14</v>
      </c>
      <c r="K18" s="66">
        <f t="shared" si="4"/>
        <v>19</v>
      </c>
      <c r="L18" s="67">
        <f t="shared" si="5"/>
        <v>0</v>
      </c>
      <c r="M18" s="67">
        <f t="shared" si="6"/>
        <v>-14</v>
      </c>
      <c r="N18" s="67">
        <f t="shared" si="7"/>
        <v>14</v>
      </c>
      <c r="O18" s="67">
        <f t="shared" si="8"/>
        <v>5</v>
      </c>
      <c r="P18" s="30"/>
      <c r="Q18" s="71" t="s">
        <v>107</v>
      </c>
      <c r="R18" s="70">
        <v>14</v>
      </c>
      <c r="S18">
        <v>19</v>
      </c>
      <c r="T18" s="77">
        <v>33</v>
      </c>
      <c r="U18" s="67">
        <f t="shared" si="9"/>
        <v>-14</v>
      </c>
      <c r="V18" s="67">
        <f t="shared" si="10"/>
        <v>-14</v>
      </c>
      <c r="W18" s="67">
        <f t="shared" si="11"/>
        <v>33</v>
      </c>
      <c r="X18" s="30"/>
    </row>
    <row r="19" spans="1:24" ht="13.5" x14ac:dyDescent="0.25">
      <c r="A19" s="53" t="s">
        <v>255</v>
      </c>
      <c r="B19" s="89">
        <v>6210</v>
      </c>
      <c r="C19" s="89">
        <v>4480</v>
      </c>
      <c r="D19" s="89">
        <v>1730</v>
      </c>
      <c r="E19" s="53"/>
      <c r="F19" s="53"/>
      <c r="G19" s="53"/>
      <c r="H19" s="53"/>
      <c r="I19" s="71" t="s">
        <v>108</v>
      </c>
      <c r="J19" s="30">
        <f t="shared" si="3"/>
        <v>-10</v>
      </c>
      <c r="K19" s="66">
        <f t="shared" si="4"/>
        <v>27</v>
      </c>
      <c r="L19" s="67">
        <f t="shared" si="5"/>
        <v>0</v>
      </c>
      <c r="M19" s="67">
        <f t="shared" si="6"/>
        <v>-10</v>
      </c>
      <c r="N19" s="67">
        <f t="shared" si="7"/>
        <v>10</v>
      </c>
      <c r="O19" s="67">
        <f t="shared" si="8"/>
        <v>17</v>
      </c>
      <c r="P19" s="30"/>
      <c r="Q19" s="71" t="s">
        <v>108</v>
      </c>
      <c r="R19" s="70">
        <v>10</v>
      </c>
      <c r="S19">
        <v>27</v>
      </c>
      <c r="T19" s="77">
        <v>37</v>
      </c>
      <c r="U19" s="67">
        <f t="shared" si="9"/>
        <v>-10</v>
      </c>
      <c r="V19" s="67">
        <f t="shared" si="10"/>
        <v>-10</v>
      </c>
      <c r="W19" s="67">
        <f t="shared" si="11"/>
        <v>37</v>
      </c>
      <c r="X19" s="30"/>
    </row>
    <row r="20" spans="1:24" ht="13.5" x14ac:dyDescent="0.25">
      <c r="A20" s="53" t="s">
        <v>260</v>
      </c>
      <c r="B20" s="89">
        <v>6881</v>
      </c>
      <c r="C20" s="89">
        <v>4830</v>
      </c>
      <c r="D20" s="89">
        <v>2051</v>
      </c>
      <c r="E20" s="53"/>
      <c r="F20" s="53"/>
      <c r="G20" s="53"/>
      <c r="H20" s="53"/>
      <c r="I20" s="71" t="s">
        <v>109</v>
      </c>
      <c r="J20" s="30">
        <f t="shared" si="3"/>
        <v>-10</v>
      </c>
      <c r="K20" s="66">
        <f t="shared" si="4"/>
        <v>21</v>
      </c>
      <c r="L20" s="67">
        <f t="shared" si="5"/>
        <v>0</v>
      </c>
      <c r="M20" s="67">
        <f t="shared" si="6"/>
        <v>-10</v>
      </c>
      <c r="N20" s="67">
        <f t="shared" si="7"/>
        <v>10</v>
      </c>
      <c r="O20" s="67">
        <f t="shared" si="8"/>
        <v>11</v>
      </c>
      <c r="P20" s="30"/>
      <c r="Q20" s="71" t="s">
        <v>109</v>
      </c>
      <c r="R20" s="70">
        <v>10</v>
      </c>
      <c r="S20">
        <v>21</v>
      </c>
      <c r="T20" s="77">
        <v>31</v>
      </c>
      <c r="U20" s="67">
        <f t="shared" si="9"/>
        <v>-10</v>
      </c>
      <c r="V20" s="67">
        <f t="shared" si="10"/>
        <v>-10</v>
      </c>
      <c r="W20" s="67">
        <f t="shared" si="11"/>
        <v>31</v>
      </c>
      <c r="X20" s="30"/>
    </row>
    <row r="21" spans="1:24" ht="13.5" x14ac:dyDescent="0.25">
      <c r="A21" s="53"/>
      <c r="B21" s="53"/>
      <c r="C21" s="53"/>
      <c r="D21" s="53"/>
      <c r="E21" s="53"/>
      <c r="F21" s="53"/>
      <c r="G21" s="53"/>
      <c r="H21" s="53"/>
      <c r="I21" s="71" t="s">
        <v>111</v>
      </c>
      <c r="J21" s="30">
        <f t="shared" si="3"/>
        <v>-6</v>
      </c>
      <c r="K21" s="66">
        <f t="shared" si="4"/>
        <v>24</v>
      </c>
      <c r="L21" s="67">
        <f t="shared" si="5"/>
        <v>0</v>
      </c>
      <c r="M21" s="67">
        <f t="shared" si="6"/>
        <v>-6</v>
      </c>
      <c r="N21" s="67">
        <f t="shared" si="7"/>
        <v>6</v>
      </c>
      <c r="O21" s="67">
        <f t="shared" si="8"/>
        <v>18</v>
      </c>
      <c r="P21" s="30"/>
      <c r="Q21" s="71" t="s">
        <v>111</v>
      </c>
      <c r="R21" s="70">
        <v>6</v>
      </c>
      <c r="S21">
        <v>24</v>
      </c>
      <c r="T21" s="77">
        <v>30</v>
      </c>
      <c r="U21" s="67">
        <f t="shared" si="9"/>
        <v>-6</v>
      </c>
      <c r="V21" s="67">
        <f t="shared" si="10"/>
        <v>-6</v>
      </c>
      <c r="W21" s="67">
        <f t="shared" si="11"/>
        <v>30</v>
      </c>
      <c r="X21" s="30"/>
    </row>
    <row r="22" spans="1:24" ht="13.5" x14ac:dyDescent="0.25">
      <c r="A22" s="53"/>
      <c r="B22" s="53"/>
      <c r="C22" s="53"/>
      <c r="D22" s="53"/>
      <c r="E22" s="53"/>
      <c r="F22" s="53"/>
      <c r="G22" s="53"/>
      <c r="H22" s="53"/>
      <c r="I22" s="71" t="s">
        <v>112</v>
      </c>
      <c r="J22" s="30">
        <f t="shared" si="3"/>
        <v>-8</v>
      </c>
      <c r="K22" s="66">
        <f t="shared" si="4"/>
        <v>23</v>
      </c>
      <c r="L22" s="67">
        <f t="shared" si="5"/>
        <v>0</v>
      </c>
      <c r="M22" s="67">
        <f t="shared" si="6"/>
        <v>-8</v>
      </c>
      <c r="N22" s="67">
        <f t="shared" si="7"/>
        <v>8</v>
      </c>
      <c r="O22" s="67">
        <f t="shared" si="8"/>
        <v>15</v>
      </c>
      <c r="P22" s="30"/>
      <c r="Q22" s="71" t="s">
        <v>112</v>
      </c>
      <c r="R22" s="70">
        <v>8</v>
      </c>
      <c r="S22">
        <v>23</v>
      </c>
      <c r="T22" s="77">
        <v>31</v>
      </c>
      <c r="U22" s="67">
        <f t="shared" si="9"/>
        <v>-8</v>
      </c>
      <c r="V22" s="67">
        <f t="shared" si="10"/>
        <v>-8</v>
      </c>
      <c r="W22" s="67">
        <f t="shared" si="11"/>
        <v>31</v>
      </c>
      <c r="X22" s="30"/>
    </row>
    <row r="23" spans="1:24" ht="13.5" x14ac:dyDescent="0.25">
      <c r="A23" s="53"/>
      <c r="B23" s="53"/>
      <c r="C23" s="53"/>
      <c r="D23" s="56" t="s">
        <v>110</v>
      </c>
      <c r="E23" s="53"/>
      <c r="F23" s="53"/>
      <c r="G23" s="53"/>
      <c r="H23" s="53"/>
      <c r="I23" s="71" t="s">
        <v>115</v>
      </c>
      <c r="J23" s="30">
        <f t="shared" si="3"/>
        <v>-9</v>
      </c>
      <c r="K23" s="66">
        <f t="shared" si="4"/>
        <v>17</v>
      </c>
      <c r="L23" s="67">
        <f t="shared" si="5"/>
        <v>0</v>
      </c>
      <c r="M23" s="67">
        <f t="shared" si="6"/>
        <v>-9</v>
      </c>
      <c r="N23" s="67">
        <f t="shared" si="7"/>
        <v>9</v>
      </c>
      <c r="O23" s="67">
        <f t="shared" si="8"/>
        <v>8</v>
      </c>
      <c r="P23" s="30"/>
      <c r="Q23" s="71" t="s">
        <v>115</v>
      </c>
      <c r="R23" s="70">
        <v>9</v>
      </c>
      <c r="S23">
        <v>17</v>
      </c>
      <c r="T23" s="77">
        <v>26</v>
      </c>
      <c r="U23" s="67">
        <f t="shared" si="9"/>
        <v>-9</v>
      </c>
      <c r="V23" s="67">
        <f t="shared" si="10"/>
        <v>-9</v>
      </c>
      <c r="W23" s="67">
        <f t="shared" si="11"/>
        <v>26</v>
      </c>
      <c r="X23" s="30"/>
    </row>
    <row r="24" spans="1:24" ht="13.5" x14ac:dyDescent="0.25">
      <c r="A24" s="53"/>
      <c r="B24" s="53"/>
      <c r="C24" s="53"/>
      <c r="D24" s="53"/>
      <c r="E24" s="53"/>
      <c r="F24" s="53"/>
      <c r="G24" s="53"/>
      <c r="H24" s="53"/>
      <c r="I24" s="71" t="s">
        <v>117</v>
      </c>
      <c r="J24" s="30">
        <f t="shared" si="3"/>
        <v>-10</v>
      </c>
      <c r="K24" s="66">
        <f t="shared" si="4"/>
        <v>17</v>
      </c>
      <c r="L24" s="67">
        <f t="shared" si="5"/>
        <v>0</v>
      </c>
      <c r="M24" s="67">
        <f t="shared" si="6"/>
        <v>-10</v>
      </c>
      <c r="N24" s="67">
        <f t="shared" si="7"/>
        <v>10</v>
      </c>
      <c r="O24" s="67">
        <f t="shared" si="8"/>
        <v>7</v>
      </c>
      <c r="P24" s="30"/>
      <c r="Q24" s="71" t="s">
        <v>117</v>
      </c>
      <c r="R24" s="70">
        <v>10</v>
      </c>
      <c r="S24">
        <v>17</v>
      </c>
      <c r="T24" s="77">
        <v>27</v>
      </c>
      <c r="U24" s="67">
        <f t="shared" si="9"/>
        <v>-10</v>
      </c>
      <c r="V24" s="67">
        <f t="shared" si="10"/>
        <v>-10</v>
      </c>
      <c r="W24" s="67">
        <f t="shared" si="11"/>
        <v>27</v>
      </c>
      <c r="X24" s="30"/>
    </row>
    <row r="25" spans="1:24" ht="13.5" x14ac:dyDescent="0.25">
      <c r="A25" s="62"/>
      <c r="B25" s="60" t="s">
        <v>113</v>
      </c>
      <c r="C25" s="60" t="s">
        <v>114</v>
      </c>
      <c r="D25" s="60"/>
      <c r="E25" s="60"/>
      <c r="F25" s="60"/>
      <c r="G25" s="60"/>
      <c r="H25" s="53"/>
      <c r="I25" s="71" t="s">
        <v>119</v>
      </c>
      <c r="J25" s="30">
        <f t="shared" si="3"/>
        <v>-7</v>
      </c>
      <c r="K25" s="66">
        <f t="shared" si="4"/>
        <v>20</v>
      </c>
      <c r="L25" s="67">
        <f t="shared" si="5"/>
        <v>0</v>
      </c>
      <c r="M25" s="67">
        <f t="shared" si="6"/>
        <v>-7</v>
      </c>
      <c r="N25" s="67">
        <f t="shared" si="7"/>
        <v>7</v>
      </c>
      <c r="O25" s="67">
        <f t="shared" si="8"/>
        <v>13</v>
      </c>
      <c r="P25" s="30"/>
      <c r="Q25" s="71" t="s">
        <v>119</v>
      </c>
      <c r="R25" s="70">
        <v>7</v>
      </c>
      <c r="S25">
        <v>20</v>
      </c>
      <c r="T25" s="77">
        <v>27</v>
      </c>
      <c r="U25" s="67">
        <f t="shared" si="9"/>
        <v>-7</v>
      </c>
      <c r="V25" s="67">
        <f t="shared" si="10"/>
        <v>-7</v>
      </c>
      <c r="W25" s="67">
        <f t="shared" si="11"/>
        <v>27</v>
      </c>
      <c r="X25" s="30"/>
    </row>
    <row r="26" spans="1:24" ht="13.5" x14ac:dyDescent="0.25">
      <c r="A26" s="62" t="s">
        <v>116</v>
      </c>
      <c r="B26" s="60">
        <v>2188</v>
      </c>
      <c r="C26" s="60">
        <v>1498</v>
      </c>
      <c r="D26" s="60">
        <f t="shared" ref="D26:D44" si="13">(100*B26)/(B26+C26)</f>
        <v>59.359739555073247</v>
      </c>
      <c r="E26" s="60">
        <f t="shared" ref="E26:E44" si="14">(100*C26)/(B26+C26)</f>
        <v>40.640260444926753</v>
      </c>
      <c r="F26" s="60">
        <v>59.359739555073247</v>
      </c>
      <c r="G26" s="60">
        <v>40.640260444926753</v>
      </c>
      <c r="H26" s="53"/>
      <c r="I26" s="71" t="s">
        <v>121</v>
      </c>
      <c r="J26" s="30">
        <f t="shared" si="3"/>
        <v>-10</v>
      </c>
      <c r="K26" s="66">
        <f t="shared" si="4"/>
        <v>27</v>
      </c>
      <c r="L26" s="67">
        <f t="shared" si="5"/>
        <v>0</v>
      </c>
      <c r="M26" s="67">
        <f t="shared" si="6"/>
        <v>-10</v>
      </c>
      <c r="N26" s="67">
        <f t="shared" si="7"/>
        <v>10</v>
      </c>
      <c r="O26" s="67">
        <f t="shared" si="8"/>
        <v>17</v>
      </c>
      <c r="P26" s="30"/>
      <c r="Q26" s="71" t="s">
        <v>121</v>
      </c>
      <c r="R26" s="70">
        <v>10</v>
      </c>
      <c r="S26">
        <v>27</v>
      </c>
      <c r="T26" s="77">
        <v>37</v>
      </c>
      <c r="U26" s="67">
        <f t="shared" si="9"/>
        <v>-10</v>
      </c>
      <c r="V26" s="67">
        <f t="shared" si="10"/>
        <v>-10</v>
      </c>
      <c r="W26" s="67">
        <f t="shared" si="11"/>
        <v>37</v>
      </c>
      <c r="X26" s="30"/>
    </row>
    <row r="27" spans="1:24" ht="13.5" x14ac:dyDescent="0.25">
      <c r="A27" s="62" t="s">
        <v>118</v>
      </c>
      <c r="B27" s="60">
        <v>3348</v>
      </c>
      <c r="C27" s="60">
        <v>1342</v>
      </c>
      <c r="D27" s="60">
        <f t="shared" si="13"/>
        <v>71.385927505330486</v>
      </c>
      <c r="E27" s="60">
        <f t="shared" si="14"/>
        <v>28.614072494669511</v>
      </c>
      <c r="F27" s="60">
        <v>71.385927505330486</v>
      </c>
      <c r="G27" s="60">
        <v>28.614072494669511</v>
      </c>
      <c r="H27" s="53"/>
      <c r="I27" s="71" t="s">
        <v>123</v>
      </c>
      <c r="J27" s="30">
        <f t="shared" si="3"/>
        <v>-4</v>
      </c>
      <c r="K27" s="66">
        <f t="shared" si="4"/>
        <v>15</v>
      </c>
      <c r="L27" s="67">
        <f t="shared" si="5"/>
        <v>0</v>
      </c>
      <c r="M27" s="67">
        <f t="shared" si="6"/>
        <v>-4</v>
      </c>
      <c r="N27" s="67">
        <f t="shared" si="7"/>
        <v>4</v>
      </c>
      <c r="O27" s="67">
        <f t="shared" si="8"/>
        <v>11</v>
      </c>
      <c r="P27" s="30"/>
      <c r="Q27" s="71" t="s">
        <v>123</v>
      </c>
      <c r="R27" s="70">
        <v>4</v>
      </c>
      <c r="S27">
        <v>15</v>
      </c>
      <c r="T27" s="77">
        <v>19</v>
      </c>
      <c r="U27" s="67">
        <f t="shared" si="9"/>
        <v>-4</v>
      </c>
      <c r="V27" s="67">
        <f t="shared" si="10"/>
        <v>-4</v>
      </c>
      <c r="W27" s="67">
        <f t="shared" si="11"/>
        <v>19</v>
      </c>
      <c r="X27" s="30"/>
    </row>
    <row r="28" spans="1:24" ht="13.5" x14ac:dyDescent="0.25">
      <c r="A28" s="62" t="s">
        <v>120</v>
      </c>
      <c r="B28" s="60">
        <v>2980</v>
      </c>
      <c r="C28" s="60">
        <v>1256</v>
      </c>
      <c r="D28" s="60">
        <f t="shared" si="13"/>
        <v>70.349386213408877</v>
      </c>
      <c r="E28" s="60">
        <f t="shared" si="14"/>
        <v>29.650613786591123</v>
      </c>
      <c r="F28" s="60">
        <v>70.349386213408877</v>
      </c>
      <c r="G28" s="60">
        <v>29.650613786591123</v>
      </c>
      <c r="H28" s="53"/>
      <c r="I28" s="71" t="s">
        <v>125</v>
      </c>
      <c r="J28" s="30">
        <f t="shared" si="3"/>
        <v>-9</v>
      </c>
      <c r="K28" s="66">
        <f t="shared" si="4"/>
        <v>18</v>
      </c>
      <c r="L28" s="67">
        <f t="shared" si="5"/>
        <v>0</v>
      </c>
      <c r="M28" s="67">
        <f t="shared" si="6"/>
        <v>-9</v>
      </c>
      <c r="N28" s="67">
        <f t="shared" si="7"/>
        <v>9</v>
      </c>
      <c r="O28" s="67">
        <f t="shared" si="8"/>
        <v>9</v>
      </c>
      <c r="P28" s="30"/>
      <c r="Q28" s="71" t="s">
        <v>125</v>
      </c>
      <c r="R28" s="70">
        <v>9</v>
      </c>
      <c r="S28">
        <v>18</v>
      </c>
      <c r="T28" s="77">
        <v>27</v>
      </c>
      <c r="U28" s="67">
        <f t="shared" si="9"/>
        <v>-9</v>
      </c>
      <c r="V28" s="67">
        <f t="shared" si="10"/>
        <v>-9</v>
      </c>
      <c r="W28" s="67">
        <f t="shared" si="11"/>
        <v>27</v>
      </c>
      <c r="X28" s="30"/>
    </row>
    <row r="29" spans="1:24" ht="13.5" x14ac:dyDescent="0.25">
      <c r="A29" s="62" t="s">
        <v>122</v>
      </c>
      <c r="B29" s="60">
        <v>3001</v>
      </c>
      <c r="C29" s="60">
        <v>1087</v>
      </c>
      <c r="D29" s="60">
        <f t="shared" si="13"/>
        <v>73.409980430528378</v>
      </c>
      <c r="E29" s="60">
        <f t="shared" si="14"/>
        <v>26.590019569471625</v>
      </c>
      <c r="F29" s="60">
        <v>73.409980430528378</v>
      </c>
      <c r="G29" s="60">
        <v>26.590019569471625</v>
      </c>
      <c r="H29" s="53"/>
      <c r="I29" s="71" t="s">
        <v>127</v>
      </c>
      <c r="J29" s="30">
        <f t="shared" si="3"/>
        <v>-4</v>
      </c>
      <c r="K29" s="66">
        <f t="shared" si="4"/>
        <v>19</v>
      </c>
      <c r="L29" s="67">
        <f t="shared" si="5"/>
        <v>0</v>
      </c>
      <c r="M29" s="67">
        <f t="shared" si="6"/>
        <v>-4</v>
      </c>
      <c r="N29" s="67">
        <f t="shared" si="7"/>
        <v>4</v>
      </c>
      <c r="O29" s="67">
        <f t="shared" si="8"/>
        <v>15</v>
      </c>
      <c r="P29" s="30"/>
      <c r="Q29" s="71" t="s">
        <v>127</v>
      </c>
      <c r="R29" s="70">
        <v>4</v>
      </c>
      <c r="S29">
        <v>19</v>
      </c>
      <c r="T29" s="77">
        <v>23</v>
      </c>
      <c r="U29" s="67">
        <f t="shared" si="9"/>
        <v>-4</v>
      </c>
      <c r="V29" s="67">
        <f t="shared" si="10"/>
        <v>-4</v>
      </c>
      <c r="W29" s="67">
        <f t="shared" si="11"/>
        <v>23</v>
      </c>
      <c r="X29" s="30"/>
    </row>
    <row r="30" spans="1:24" ht="13.5" x14ac:dyDescent="0.25">
      <c r="A30" s="62" t="s">
        <v>124</v>
      </c>
      <c r="B30" s="60">
        <v>3481</v>
      </c>
      <c r="C30" s="60">
        <v>1049</v>
      </c>
      <c r="D30" s="60">
        <f t="shared" si="13"/>
        <v>76.843267108167765</v>
      </c>
      <c r="E30" s="60">
        <f t="shared" si="14"/>
        <v>23.156732891832231</v>
      </c>
      <c r="F30" s="60">
        <v>76.843267108167765</v>
      </c>
      <c r="G30" s="60">
        <v>23.156732891832231</v>
      </c>
      <c r="H30" s="53"/>
      <c r="I30" s="71" t="s">
        <v>128</v>
      </c>
      <c r="J30" s="30">
        <f t="shared" si="3"/>
        <v>-10</v>
      </c>
      <c r="K30" s="66">
        <f t="shared" si="4"/>
        <v>13</v>
      </c>
      <c r="L30" s="67">
        <f t="shared" si="5"/>
        <v>0</v>
      </c>
      <c r="M30" s="67">
        <f t="shared" si="6"/>
        <v>-10</v>
      </c>
      <c r="N30" s="67">
        <f t="shared" si="7"/>
        <v>10</v>
      </c>
      <c r="O30" s="67">
        <f t="shared" si="8"/>
        <v>3</v>
      </c>
      <c r="P30" s="30"/>
      <c r="Q30" s="71" t="s">
        <v>128</v>
      </c>
      <c r="R30" s="70">
        <v>10</v>
      </c>
      <c r="S30">
        <v>13</v>
      </c>
      <c r="T30" s="77">
        <v>23</v>
      </c>
      <c r="U30" s="67">
        <f t="shared" si="9"/>
        <v>-10</v>
      </c>
      <c r="V30" s="67">
        <f t="shared" si="10"/>
        <v>-10</v>
      </c>
      <c r="W30" s="67">
        <f t="shared" si="11"/>
        <v>23</v>
      </c>
      <c r="X30" s="30"/>
    </row>
    <row r="31" spans="1:24" ht="13.5" x14ac:dyDescent="0.25">
      <c r="A31" s="62" t="s">
        <v>126</v>
      </c>
      <c r="B31" s="60">
        <v>3573</v>
      </c>
      <c r="C31" s="60">
        <v>995</v>
      </c>
      <c r="D31" s="60">
        <f t="shared" si="13"/>
        <v>78.21803852889667</v>
      </c>
      <c r="E31" s="60">
        <f t="shared" si="14"/>
        <v>21.781961471103326</v>
      </c>
      <c r="F31" s="60">
        <v>78.21803852889667</v>
      </c>
      <c r="G31" s="60">
        <v>21.781961471103326</v>
      </c>
      <c r="H31" s="53"/>
      <c r="I31" s="71" t="s">
        <v>129</v>
      </c>
      <c r="J31" s="30">
        <f t="shared" si="3"/>
        <v>-8</v>
      </c>
      <c r="K31" s="66">
        <f t="shared" si="4"/>
        <v>18</v>
      </c>
      <c r="L31" s="67">
        <f t="shared" si="5"/>
        <v>0</v>
      </c>
      <c r="M31" s="67">
        <f t="shared" si="6"/>
        <v>-8</v>
      </c>
      <c r="N31" s="67">
        <f t="shared" si="7"/>
        <v>8</v>
      </c>
      <c r="O31" s="67">
        <f t="shared" si="8"/>
        <v>10</v>
      </c>
      <c r="P31" s="30"/>
      <c r="Q31" s="71" t="s">
        <v>129</v>
      </c>
      <c r="R31" s="70">
        <v>8</v>
      </c>
      <c r="S31">
        <v>18</v>
      </c>
      <c r="T31" s="77">
        <v>26</v>
      </c>
      <c r="U31" s="67">
        <f t="shared" si="9"/>
        <v>-8</v>
      </c>
      <c r="V31" s="67">
        <f t="shared" si="10"/>
        <v>-8</v>
      </c>
      <c r="W31" s="67">
        <f t="shared" si="11"/>
        <v>26</v>
      </c>
      <c r="X31" s="30"/>
    </row>
    <row r="32" spans="1:24" ht="13.5" x14ac:dyDescent="0.25">
      <c r="A32" s="62" t="s">
        <v>83</v>
      </c>
      <c r="B32" s="60">
        <v>3708</v>
      </c>
      <c r="C32" s="60">
        <v>921</v>
      </c>
      <c r="D32" s="60">
        <f t="shared" si="13"/>
        <v>80.103694102397924</v>
      </c>
      <c r="E32" s="60">
        <f t="shared" si="14"/>
        <v>19.896305897602073</v>
      </c>
      <c r="F32" s="60">
        <v>80.103694102397924</v>
      </c>
      <c r="G32" s="60">
        <v>19.896305897602073</v>
      </c>
      <c r="H32" s="53"/>
      <c r="I32" s="71" t="s">
        <v>130</v>
      </c>
      <c r="J32" s="30">
        <f t="shared" si="3"/>
        <v>-3</v>
      </c>
      <c r="K32" s="66">
        <f t="shared" si="4"/>
        <v>15</v>
      </c>
      <c r="L32" s="67">
        <f t="shared" si="5"/>
        <v>0</v>
      </c>
      <c r="M32" s="67">
        <f t="shared" si="6"/>
        <v>-3</v>
      </c>
      <c r="N32" s="67">
        <f t="shared" si="7"/>
        <v>3</v>
      </c>
      <c r="O32" s="67">
        <f t="shared" si="8"/>
        <v>12</v>
      </c>
      <c r="P32" s="30"/>
      <c r="Q32" s="71" t="s">
        <v>130</v>
      </c>
      <c r="R32" s="70">
        <v>3</v>
      </c>
      <c r="S32">
        <v>15</v>
      </c>
      <c r="T32" s="77">
        <v>18</v>
      </c>
      <c r="U32" s="67">
        <f t="shared" si="9"/>
        <v>-3</v>
      </c>
      <c r="V32" s="67">
        <f t="shared" si="10"/>
        <v>-3</v>
      </c>
      <c r="W32" s="67">
        <f t="shared" si="11"/>
        <v>18</v>
      </c>
      <c r="X32" s="30"/>
    </row>
    <row r="33" spans="1:24" ht="13.5" x14ac:dyDescent="0.25">
      <c r="A33" s="62" t="s">
        <v>85</v>
      </c>
      <c r="B33" s="60">
        <v>3698</v>
      </c>
      <c r="C33" s="60">
        <v>829</v>
      </c>
      <c r="D33" s="60">
        <f t="shared" si="13"/>
        <v>81.687651866578307</v>
      </c>
      <c r="E33" s="60">
        <f t="shared" si="14"/>
        <v>18.312348133421693</v>
      </c>
      <c r="F33" s="60">
        <v>81.687651866578307</v>
      </c>
      <c r="G33" s="60">
        <v>18.312348133421693</v>
      </c>
      <c r="H33" s="53"/>
      <c r="I33" s="71" t="s">
        <v>131</v>
      </c>
      <c r="J33" s="30">
        <f t="shared" si="3"/>
        <v>-5</v>
      </c>
      <c r="K33" s="66">
        <f t="shared" si="4"/>
        <v>13</v>
      </c>
      <c r="L33" s="67">
        <f t="shared" si="5"/>
        <v>0</v>
      </c>
      <c r="M33" s="67">
        <f t="shared" si="6"/>
        <v>-5</v>
      </c>
      <c r="N33" s="67">
        <f t="shared" si="7"/>
        <v>5</v>
      </c>
      <c r="O33" s="67">
        <f t="shared" si="8"/>
        <v>8</v>
      </c>
      <c r="P33" s="30"/>
      <c r="Q33" s="71" t="s">
        <v>131</v>
      </c>
      <c r="R33" s="70">
        <v>5</v>
      </c>
      <c r="S33">
        <v>13</v>
      </c>
      <c r="T33" s="77">
        <v>18</v>
      </c>
      <c r="U33" s="67">
        <f t="shared" si="9"/>
        <v>-5</v>
      </c>
      <c r="V33" s="67">
        <f t="shared" si="10"/>
        <v>-5</v>
      </c>
      <c r="W33" s="67">
        <f t="shared" si="11"/>
        <v>18</v>
      </c>
      <c r="X33" s="30"/>
    </row>
    <row r="34" spans="1:24" ht="13.5" x14ac:dyDescent="0.25">
      <c r="A34" s="62" t="s">
        <v>87</v>
      </c>
      <c r="B34" s="60">
        <v>3624</v>
      </c>
      <c r="C34" s="60">
        <v>819</v>
      </c>
      <c r="D34" s="60">
        <f t="shared" si="13"/>
        <v>81.566509115462523</v>
      </c>
      <c r="E34" s="60">
        <f t="shared" si="14"/>
        <v>18.433490884537473</v>
      </c>
      <c r="F34" s="60">
        <v>81.566509115462523</v>
      </c>
      <c r="G34" s="60">
        <v>18.433490884537473</v>
      </c>
      <c r="H34" s="53"/>
      <c r="I34" s="71" t="s">
        <v>132</v>
      </c>
      <c r="J34" s="30">
        <f t="shared" si="3"/>
        <v>-7</v>
      </c>
      <c r="K34" s="66">
        <f t="shared" si="4"/>
        <v>17</v>
      </c>
      <c r="L34" s="67">
        <f t="shared" si="5"/>
        <v>0</v>
      </c>
      <c r="M34" s="67">
        <f t="shared" si="6"/>
        <v>-7</v>
      </c>
      <c r="N34" s="67">
        <f t="shared" si="7"/>
        <v>7</v>
      </c>
      <c r="O34" s="67">
        <f t="shared" si="8"/>
        <v>10</v>
      </c>
      <c r="P34" s="30"/>
      <c r="Q34" s="71" t="s">
        <v>132</v>
      </c>
      <c r="R34" s="70">
        <v>7</v>
      </c>
      <c r="S34">
        <v>17</v>
      </c>
      <c r="T34" s="77">
        <v>24</v>
      </c>
      <c r="U34" s="67">
        <f t="shared" si="9"/>
        <v>-7</v>
      </c>
      <c r="V34" s="67">
        <f t="shared" si="10"/>
        <v>-7</v>
      </c>
      <c r="W34" s="67">
        <f t="shared" si="11"/>
        <v>24</v>
      </c>
      <c r="X34" s="30"/>
    </row>
    <row r="35" spans="1:24" ht="13.5" x14ac:dyDescent="0.25">
      <c r="A35" s="62" t="s">
        <v>89</v>
      </c>
      <c r="B35" s="60">
        <v>3746</v>
      </c>
      <c r="C35" s="60">
        <v>884</v>
      </c>
      <c r="D35" s="60">
        <f t="shared" si="13"/>
        <v>80.907127429805612</v>
      </c>
      <c r="E35" s="60">
        <f t="shared" si="14"/>
        <v>19.092872570194384</v>
      </c>
      <c r="F35" s="60">
        <v>80.907127429805612</v>
      </c>
      <c r="G35" s="60">
        <v>19.092872570194384</v>
      </c>
      <c r="H35" s="53"/>
      <c r="I35" s="71" t="s">
        <v>133</v>
      </c>
      <c r="J35" s="30">
        <f t="shared" si="3"/>
        <v>-10</v>
      </c>
      <c r="K35" s="66">
        <f t="shared" si="4"/>
        <v>13</v>
      </c>
      <c r="L35" s="67">
        <f t="shared" si="5"/>
        <v>0</v>
      </c>
      <c r="M35" s="67">
        <f t="shared" si="6"/>
        <v>-10</v>
      </c>
      <c r="N35" s="67">
        <f t="shared" si="7"/>
        <v>10</v>
      </c>
      <c r="O35" s="67">
        <f t="shared" si="8"/>
        <v>3</v>
      </c>
      <c r="P35" s="30"/>
      <c r="Q35" s="71" t="s">
        <v>133</v>
      </c>
      <c r="R35" s="70">
        <v>10</v>
      </c>
      <c r="S35">
        <v>13</v>
      </c>
      <c r="T35" s="77">
        <v>23</v>
      </c>
      <c r="U35" s="67">
        <f t="shared" si="9"/>
        <v>-10</v>
      </c>
      <c r="V35" s="67">
        <f t="shared" si="10"/>
        <v>-10</v>
      </c>
      <c r="W35" s="67">
        <f t="shared" si="11"/>
        <v>23</v>
      </c>
      <c r="X35" s="30"/>
    </row>
    <row r="36" spans="1:24" ht="13.5" x14ac:dyDescent="0.25">
      <c r="A36" s="62" t="s">
        <v>91</v>
      </c>
      <c r="B36" s="60">
        <v>3767</v>
      </c>
      <c r="C36" s="60">
        <v>849</v>
      </c>
      <c r="D36" s="60">
        <f t="shared" si="13"/>
        <v>81.607452339688038</v>
      </c>
      <c r="E36" s="60">
        <f t="shared" si="14"/>
        <v>18.392547660311958</v>
      </c>
      <c r="F36" s="60">
        <v>81.607452339688038</v>
      </c>
      <c r="G36" s="60">
        <v>18.392547660311958</v>
      </c>
      <c r="H36" s="53"/>
      <c r="I36" s="71" t="s">
        <v>134</v>
      </c>
      <c r="J36" s="30">
        <f t="shared" si="3"/>
        <v>-5</v>
      </c>
      <c r="K36" s="66">
        <f t="shared" si="4"/>
        <v>11</v>
      </c>
      <c r="L36" s="67">
        <f t="shared" si="5"/>
        <v>0</v>
      </c>
      <c r="M36" s="67">
        <f t="shared" si="6"/>
        <v>-5</v>
      </c>
      <c r="N36" s="67">
        <f t="shared" si="7"/>
        <v>5</v>
      </c>
      <c r="O36" s="67">
        <f t="shared" si="8"/>
        <v>6</v>
      </c>
      <c r="P36" s="30"/>
      <c r="Q36" s="71" t="s">
        <v>134</v>
      </c>
      <c r="R36" s="70">
        <v>5</v>
      </c>
      <c r="S36">
        <v>11</v>
      </c>
      <c r="T36" s="77">
        <v>16</v>
      </c>
      <c r="U36" s="67">
        <f t="shared" si="9"/>
        <v>-5</v>
      </c>
      <c r="V36" s="67">
        <f t="shared" si="10"/>
        <v>-5</v>
      </c>
      <c r="W36" s="67">
        <f t="shared" si="11"/>
        <v>16</v>
      </c>
      <c r="X36" s="30"/>
    </row>
    <row r="37" spans="1:24" ht="13.5" x14ac:dyDescent="0.25">
      <c r="A37" s="62" t="s">
        <v>93</v>
      </c>
      <c r="B37" s="60">
        <v>3880</v>
      </c>
      <c r="C37" s="60">
        <v>820</v>
      </c>
      <c r="D37" s="60">
        <f t="shared" si="13"/>
        <v>82.553191489361708</v>
      </c>
      <c r="E37" s="60">
        <f t="shared" si="14"/>
        <v>17.446808510638299</v>
      </c>
      <c r="F37" s="60">
        <v>82.553191489361708</v>
      </c>
      <c r="G37" s="60">
        <v>17.446808510638299</v>
      </c>
      <c r="H37" s="53"/>
      <c r="I37" s="71" t="s">
        <v>135</v>
      </c>
      <c r="J37" s="30">
        <f t="shared" si="3"/>
        <v>-9</v>
      </c>
      <c r="K37" s="66">
        <f t="shared" si="4"/>
        <v>9</v>
      </c>
      <c r="L37" s="67">
        <f t="shared" si="5"/>
        <v>0</v>
      </c>
      <c r="M37" s="67">
        <f t="shared" si="6"/>
        <v>-9</v>
      </c>
      <c r="N37" s="67">
        <f t="shared" si="7"/>
        <v>9</v>
      </c>
      <c r="O37" s="67">
        <f t="shared" si="8"/>
        <v>0</v>
      </c>
      <c r="P37" s="30"/>
      <c r="Q37" s="71" t="s">
        <v>135</v>
      </c>
      <c r="R37" s="70">
        <v>9</v>
      </c>
      <c r="S37">
        <v>9</v>
      </c>
      <c r="T37" s="77">
        <v>18</v>
      </c>
      <c r="U37" s="67">
        <f t="shared" si="9"/>
        <v>-9</v>
      </c>
      <c r="V37" s="67">
        <f t="shared" si="10"/>
        <v>-9</v>
      </c>
      <c r="W37" s="67">
        <f t="shared" si="11"/>
        <v>18</v>
      </c>
      <c r="X37" s="30"/>
    </row>
    <row r="38" spans="1:24" ht="13.5" x14ac:dyDescent="0.25">
      <c r="A38" s="62" t="s">
        <v>95</v>
      </c>
      <c r="B38" s="60">
        <v>3936</v>
      </c>
      <c r="C38" s="60">
        <v>931</v>
      </c>
      <c r="D38" s="60">
        <f t="shared" si="13"/>
        <v>80.87117320731457</v>
      </c>
      <c r="E38" s="60">
        <f t="shared" si="14"/>
        <v>19.128826792685434</v>
      </c>
      <c r="F38" s="60">
        <v>80.87117320731457</v>
      </c>
      <c r="G38" s="60">
        <v>19.128826792685434</v>
      </c>
      <c r="H38" s="53"/>
      <c r="I38" s="71" t="s">
        <v>136</v>
      </c>
      <c r="J38" s="30">
        <f t="shared" si="3"/>
        <v>-3</v>
      </c>
      <c r="K38" s="66">
        <f t="shared" si="4"/>
        <v>13</v>
      </c>
      <c r="L38" s="67">
        <f t="shared" si="5"/>
        <v>0</v>
      </c>
      <c r="M38" s="67">
        <f t="shared" si="6"/>
        <v>-3</v>
      </c>
      <c r="N38" s="67">
        <f t="shared" si="7"/>
        <v>3</v>
      </c>
      <c r="O38" s="67">
        <f t="shared" si="8"/>
        <v>10</v>
      </c>
      <c r="P38" s="30"/>
      <c r="Q38" s="71" t="s">
        <v>136</v>
      </c>
      <c r="R38" s="70">
        <v>3</v>
      </c>
      <c r="S38">
        <v>13</v>
      </c>
      <c r="T38" s="77">
        <v>16</v>
      </c>
      <c r="U38" s="67">
        <f t="shared" si="9"/>
        <v>-3</v>
      </c>
      <c r="V38" s="67">
        <f t="shared" si="10"/>
        <v>-3</v>
      </c>
      <c r="W38" s="67">
        <f t="shared" si="11"/>
        <v>16</v>
      </c>
      <c r="X38" s="30"/>
    </row>
    <row r="39" spans="1:24" ht="13.5" x14ac:dyDescent="0.25">
      <c r="A39" s="62" t="s">
        <v>97</v>
      </c>
      <c r="B39" s="60">
        <v>4198</v>
      </c>
      <c r="C39" s="60">
        <v>977</v>
      </c>
      <c r="D39" s="60">
        <f t="shared" si="13"/>
        <v>81.120772946859901</v>
      </c>
      <c r="E39" s="60">
        <f t="shared" si="14"/>
        <v>18.879227053140095</v>
      </c>
      <c r="F39" s="60">
        <v>81.120772946859901</v>
      </c>
      <c r="G39" s="60">
        <v>18.879227053140095</v>
      </c>
      <c r="H39" s="53"/>
      <c r="I39" s="71" t="s">
        <v>137</v>
      </c>
      <c r="J39" s="30">
        <f t="shared" si="3"/>
        <v>-4</v>
      </c>
      <c r="K39" s="66">
        <f t="shared" si="4"/>
        <v>12</v>
      </c>
      <c r="L39" s="67">
        <f t="shared" si="5"/>
        <v>0</v>
      </c>
      <c r="M39" s="67">
        <f t="shared" si="6"/>
        <v>-4</v>
      </c>
      <c r="N39" s="67">
        <f t="shared" si="7"/>
        <v>4</v>
      </c>
      <c r="O39" s="67">
        <f t="shared" si="8"/>
        <v>8</v>
      </c>
      <c r="P39" s="30"/>
      <c r="Q39" s="71" t="s">
        <v>137</v>
      </c>
      <c r="R39" s="70">
        <v>4</v>
      </c>
      <c r="S39">
        <v>12</v>
      </c>
      <c r="T39" s="77">
        <v>16</v>
      </c>
      <c r="U39" s="67">
        <f t="shared" si="9"/>
        <v>-4</v>
      </c>
      <c r="V39" s="67">
        <f t="shared" si="10"/>
        <v>-4</v>
      </c>
      <c r="W39" s="67">
        <f t="shared" si="11"/>
        <v>16</v>
      </c>
      <c r="X39" s="30"/>
    </row>
    <row r="40" spans="1:24" ht="13.5" x14ac:dyDescent="0.25">
      <c r="A40" s="62" t="s">
        <v>99</v>
      </c>
      <c r="B40" s="60">
        <v>4428</v>
      </c>
      <c r="C40" s="60">
        <v>1075</v>
      </c>
      <c r="D40" s="60">
        <f t="shared" si="13"/>
        <v>80.465200799563874</v>
      </c>
      <c r="E40" s="60">
        <f t="shared" si="14"/>
        <v>19.534799200436126</v>
      </c>
      <c r="F40" s="60">
        <v>80.465200799563874</v>
      </c>
      <c r="G40" s="60">
        <v>19.534799200436126</v>
      </c>
      <c r="H40" s="53"/>
      <c r="I40" s="71" t="s">
        <v>138</v>
      </c>
      <c r="J40" s="30">
        <f t="shared" si="3"/>
        <v>-3</v>
      </c>
      <c r="K40" s="66">
        <f t="shared" si="4"/>
        <v>13</v>
      </c>
      <c r="L40" s="67">
        <f t="shared" si="5"/>
        <v>0</v>
      </c>
      <c r="M40" s="67">
        <f t="shared" si="6"/>
        <v>-3</v>
      </c>
      <c r="N40" s="67">
        <f t="shared" si="7"/>
        <v>3</v>
      </c>
      <c r="O40" s="67">
        <f t="shared" si="8"/>
        <v>10</v>
      </c>
      <c r="P40" s="30"/>
      <c r="Q40" s="71" t="s">
        <v>138</v>
      </c>
      <c r="R40" s="70">
        <v>3</v>
      </c>
      <c r="S40">
        <v>13</v>
      </c>
      <c r="T40" s="77">
        <v>16</v>
      </c>
      <c r="U40" s="67">
        <f t="shared" si="9"/>
        <v>-3</v>
      </c>
      <c r="V40" s="67">
        <f t="shared" si="10"/>
        <v>-3</v>
      </c>
      <c r="W40" s="67">
        <f t="shared" si="11"/>
        <v>16</v>
      </c>
      <c r="X40" s="30"/>
    </row>
    <row r="41" spans="1:24" ht="13.5" x14ac:dyDescent="0.25">
      <c r="A41" s="62" t="s">
        <v>101</v>
      </c>
      <c r="B41" s="60">
        <v>4541</v>
      </c>
      <c r="C41" s="60">
        <v>1142</v>
      </c>
      <c r="D41" s="60">
        <f t="shared" si="13"/>
        <v>79.904979764209045</v>
      </c>
      <c r="E41" s="60">
        <f t="shared" si="14"/>
        <v>20.095020235790955</v>
      </c>
      <c r="F41" s="60">
        <v>79.904979764209045</v>
      </c>
      <c r="G41" s="60">
        <v>20.095020235790955</v>
      </c>
      <c r="H41" s="53"/>
      <c r="I41" s="71" t="s">
        <v>139</v>
      </c>
      <c r="J41" s="30">
        <f t="shared" si="3"/>
        <v>-3</v>
      </c>
      <c r="K41" s="66">
        <f t="shared" si="4"/>
        <v>6</v>
      </c>
      <c r="L41" s="67">
        <f t="shared" si="5"/>
        <v>0</v>
      </c>
      <c r="M41" s="67">
        <f t="shared" si="6"/>
        <v>-3</v>
      </c>
      <c r="N41" s="67">
        <f t="shared" si="7"/>
        <v>3</v>
      </c>
      <c r="O41" s="67">
        <f t="shared" si="8"/>
        <v>3</v>
      </c>
      <c r="P41" s="30"/>
      <c r="Q41" s="71" t="s">
        <v>139</v>
      </c>
      <c r="R41" s="70">
        <v>3</v>
      </c>
      <c r="S41">
        <v>6</v>
      </c>
      <c r="T41" s="77">
        <v>9</v>
      </c>
      <c r="U41" s="67">
        <f t="shared" si="9"/>
        <v>-3</v>
      </c>
      <c r="V41" s="67">
        <f t="shared" si="10"/>
        <v>-3</v>
      </c>
      <c r="W41" s="67">
        <f t="shared" si="11"/>
        <v>9</v>
      </c>
      <c r="X41" s="30"/>
    </row>
    <row r="42" spans="1:24" ht="13.5" x14ac:dyDescent="0.25">
      <c r="A42" s="62" t="s">
        <v>103</v>
      </c>
      <c r="B42" s="60">
        <v>4643</v>
      </c>
      <c r="C42" s="60">
        <v>1276</v>
      </c>
      <c r="D42" s="60">
        <f t="shared" si="13"/>
        <v>78.442304443318122</v>
      </c>
      <c r="E42" s="60">
        <f t="shared" si="14"/>
        <v>21.557695556681871</v>
      </c>
      <c r="F42" s="60">
        <v>78.442304443318122</v>
      </c>
      <c r="G42" s="60">
        <v>21.557695556681871</v>
      </c>
      <c r="H42" s="53"/>
      <c r="I42" s="71" t="s">
        <v>140</v>
      </c>
      <c r="J42" s="30">
        <f t="shared" si="3"/>
        <v>-3</v>
      </c>
      <c r="K42" s="66">
        <f t="shared" si="4"/>
        <v>9</v>
      </c>
      <c r="L42" s="67">
        <f t="shared" si="5"/>
        <v>0</v>
      </c>
      <c r="M42" s="67">
        <f t="shared" si="6"/>
        <v>-3</v>
      </c>
      <c r="N42" s="67">
        <f t="shared" si="7"/>
        <v>3</v>
      </c>
      <c r="O42" s="67">
        <f t="shared" si="8"/>
        <v>6</v>
      </c>
      <c r="P42" s="30"/>
      <c r="Q42" s="71" t="s">
        <v>140</v>
      </c>
      <c r="R42" s="70">
        <v>3</v>
      </c>
      <c r="S42">
        <v>9</v>
      </c>
      <c r="T42" s="77">
        <v>12</v>
      </c>
      <c r="U42" s="67">
        <f t="shared" si="9"/>
        <v>-3</v>
      </c>
      <c r="V42" s="67">
        <f t="shared" si="10"/>
        <v>-3</v>
      </c>
      <c r="W42" s="67">
        <f t="shared" si="11"/>
        <v>12</v>
      </c>
      <c r="X42" s="30"/>
    </row>
    <row r="43" spans="1:24" ht="13.5" x14ac:dyDescent="0.25">
      <c r="A43" s="62" t="s">
        <v>105</v>
      </c>
      <c r="B43" s="60">
        <v>4295</v>
      </c>
      <c r="C43" s="60">
        <v>1346</v>
      </c>
      <c r="D43" s="60">
        <f t="shared" si="13"/>
        <v>76.138982449920221</v>
      </c>
      <c r="E43" s="60">
        <f t="shared" si="14"/>
        <v>23.861017550079772</v>
      </c>
      <c r="F43" s="60">
        <v>76.138982449920221</v>
      </c>
      <c r="G43" s="60">
        <v>23.861017550079772</v>
      </c>
      <c r="H43" s="53"/>
      <c r="I43" s="71" t="s">
        <v>141</v>
      </c>
      <c r="J43" s="30">
        <f t="shared" si="3"/>
        <v>-4</v>
      </c>
      <c r="K43" s="66">
        <f t="shared" si="4"/>
        <v>7</v>
      </c>
      <c r="L43" s="67">
        <f t="shared" si="5"/>
        <v>0</v>
      </c>
      <c r="M43" s="67">
        <f t="shared" si="6"/>
        <v>-4</v>
      </c>
      <c r="N43" s="67">
        <f t="shared" si="7"/>
        <v>4</v>
      </c>
      <c r="O43" s="67">
        <f t="shared" si="8"/>
        <v>3</v>
      </c>
      <c r="P43" s="30"/>
      <c r="Q43" s="71" t="s">
        <v>141</v>
      </c>
      <c r="R43" s="70">
        <v>4</v>
      </c>
      <c r="S43">
        <v>7</v>
      </c>
      <c r="T43" s="77">
        <v>11</v>
      </c>
      <c r="U43" s="67">
        <f t="shared" si="9"/>
        <v>-4</v>
      </c>
      <c r="V43" s="67">
        <f t="shared" si="10"/>
        <v>-4</v>
      </c>
      <c r="W43" s="67">
        <f t="shared" si="11"/>
        <v>11</v>
      </c>
      <c r="X43" s="30"/>
    </row>
    <row r="44" spans="1:24" ht="13.5" x14ac:dyDescent="0.25">
      <c r="A44" s="72" t="s">
        <v>254</v>
      </c>
      <c r="B44" s="73">
        <v>4436</v>
      </c>
      <c r="C44" s="73">
        <v>1567</v>
      </c>
      <c r="D44" s="74">
        <f t="shared" si="13"/>
        <v>73.896385140762945</v>
      </c>
      <c r="E44" s="74">
        <f t="shared" si="14"/>
        <v>26.103614859237048</v>
      </c>
      <c r="F44" s="74">
        <v>73.896385140762945</v>
      </c>
      <c r="G44" s="74">
        <v>26.103614859237048</v>
      </c>
      <c r="H44" s="53"/>
      <c r="I44" s="71" t="s">
        <v>142</v>
      </c>
      <c r="J44" s="30">
        <f t="shared" si="3"/>
        <v>-2</v>
      </c>
      <c r="K44" s="66">
        <f t="shared" si="4"/>
        <v>7</v>
      </c>
      <c r="L44" s="67">
        <f t="shared" si="5"/>
        <v>0</v>
      </c>
      <c r="M44" s="67">
        <f t="shared" si="6"/>
        <v>-2</v>
      </c>
      <c r="N44" s="67">
        <f t="shared" si="7"/>
        <v>2</v>
      </c>
      <c r="O44" s="67">
        <f t="shared" si="8"/>
        <v>5</v>
      </c>
      <c r="P44" s="30"/>
      <c r="Q44" s="71" t="s">
        <v>142</v>
      </c>
      <c r="R44" s="70">
        <v>2</v>
      </c>
      <c r="S44">
        <v>7</v>
      </c>
      <c r="T44" s="77">
        <v>9</v>
      </c>
      <c r="U44" s="67">
        <f t="shared" si="9"/>
        <v>-2</v>
      </c>
      <c r="V44" s="67">
        <f t="shared" si="10"/>
        <v>-2</v>
      </c>
      <c r="W44" s="67">
        <f t="shared" si="11"/>
        <v>9</v>
      </c>
      <c r="X44" s="30"/>
    </row>
    <row r="45" spans="1:24" ht="13.5" x14ac:dyDescent="0.25">
      <c r="A45" s="72" t="s">
        <v>255</v>
      </c>
      <c r="B45" s="52">
        <v>4520</v>
      </c>
      <c r="C45" s="52">
        <v>1690</v>
      </c>
      <c r="D45" s="74">
        <f>(100*B45)/(B45+C45)</f>
        <v>72.785829307568434</v>
      </c>
      <c r="E45" s="74">
        <f>(100*C45)/(B45+C45)</f>
        <v>27.214170692431562</v>
      </c>
      <c r="F45" s="74">
        <f t="shared" ref="F45" si="15">(100*D45)/(D45+E45)</f>
        <v>72.785829307568434</v>
      </c>
      <c r="G45" s="74">
        <f>(100*E45)/(D45+E45)</f>
        <v>27.214170692431562</v>
      </c>
      <c r="H45" s="53"/>
      <c r="I45" s="71" t="s">
        <v>143</v>
      </c>
      <c r="J45" s="30">
        <f t="shared" si="3"/>
        <v>-2</v>
      </c>
      <c r="K45" s="66">
        <f t="shared" si="4"/>
        <v>4</v>
      </c>
      <c r="L45" s="67">
        <f t="shared" si="5"/>
        <v>0</v>
      </c>
      <c r="M45" s="67">
        <f t="shared" si="6"/>
        <v>-2</v>
      </c>
      <c r="N45" s="67">
        <f t="shared" si="7"/>
        <v>2</v>
      </c>
      <c r="O45" s="67">
        <f t="shared" si="8"/>
        <v>2</v>
      </c>
      <c r="P45" s="30"/>
      <c r="Q45" s="71" t="s">
        <v>143</v>
      </c>
      <c r="R45" s="70">
        <v>2</v>
      </c>
      <c r="S45">
        <v>4</v>
      </c>
      <c r="T45" s="77">
        <v>6</v>
      </c>
      <c r="U45" s="67">
        <f t="shared" si="9"/>
        <v>-2</v>
      </c>
      <c r="V45" s="67">
        <f t="shared" si="10"/>
        <v>-2</v>
      </c>
      <c r="W45" s="67">
        <f t="shared" si="11"/>
        <v>6</v>
      </c>
      <c r="X45" s="30"/>
    </row>
    <row r="46" spans="1:24" ht="13.5" x14ac:dyDescent="0.25">
      <c r="A46" s="72" t="s">
        <v>260</v>
      </c>
      <c r="B46" s="53">
        <v>5071</v>
      </c>
      <c r="C46" s="53">
        <v>1810</v>
      </c>
      <c r="D46" s="53">
        <f>(100*B46)/(B46+C46)</f>
        <v>73.695683766894348</v>
      </c>
      <c r="E46" s="53">
        <f>(100*C46)/(B46+C46)</f>
        <v>26.304316233105652</v>
      </c>
      <c r="F46" s="53">
        <v>73.695683766894348</v>
      </c>
      <c r="G46" s="53">
        <v>26.304316233105652</v>
      </c>
      <c r="H46" s="53"/>
      <c r="I46" s="71" t="s">
        <v>144</v>
      </c>
      <c r="J46" s="30">
        <f t="shared" si="3"/>
        <v>-5</v>
      </c>
      <c r="K46" s="66">
        <f t="shared" si="4"/>
        <v>5</v>
      </c>
      <c r="L46" s="67">
        <f t="shared" si="5"/>
        <v>0</v>
      </c>
      <c r="M46" s="67">
        <f t="shared" si="6"/>
        <v>-5</v>
      </c>
      <c r="N46" s="67">
        <f t="shared" si="7"/>
        <v>5</v>
      </c>
      <c r="O46" s="67">
        <f t="shared" si="8"/>
        <v>0</v>
      </c>
      <c r="P46" s="30"/>
      <c r="Q46" s="71" t="s">
        <v>144</v>
      </c>
      <c r="R46" s="70">
        <v>5</v>
      </c>
      <c r="S46">
        <v>5</v>
      </c>
      <c r="T46" s="77">
        <v>10</v>
      </c>
      <c r="U46" s="67">
        <f t="shared" si="9"/>
        <v>-5</v>
      </c>
      <c r="V46" s="67">
        <f t="shared" si="10"/>
        <v>-5</v>
      </c>
      <c r="W46" s="67">
        <f t="shared" si="11"/>
        <v>10</v>
      </c>
      <c r="X46" s="30"/>
    </row>
    <row r="47" spans="1:24" ht="13.5" x14ac:dyDescent="0.25">
      <c r="A47" s="53"/>
      <c r="B47" s="53"/>
      <c r="C47" s="53"/>
      <c r="D47" s="53"/>
      <c r="E47" s="53"/>
      <c r="F47" s="53"/>
      <c r="G47" s="53"/>
      <c r="H47" s="53"/>
      <c r="I47" s="71" t="s">
        <v>145</v>
      </c>
      <c r="J47" s="30">
        <f t="shared" si="3"/>
        <v>0</v>
      </c>
      <c r="K47" s="66">
        <f t="shared" si="4"/>
        <v>2</v>
      </c>
      <c r="L47" s="67">
        <f t="shared" si="5"/>
        <v>0</v>
      </c>
      <c r="M47" s="67">
        <f t="shared" si="6"/>
        <v>0</v>
      </c>
      <c r="N47" s="67">
        <f t="shared" si="7"/>
        <v>0</v>
      </c>
      <c r="O47" s="67">
        <f t="shared" si="8"/>
        <v>2</v>
      </c>
      <c r="P47" s="30"/>
      <c r="Q47" s="71" t="s">
        <v>145</v>
      </c>
      <c r="R47" s="70"/>
      <c r="S47">
        <v>2</v>
      </c>
      <c r="T47" s="77">
        <v>2</v>
      </c>
      <c r="U47" s="67">
        <f t="shared" si="9"/>
        <v>0</v>
      </c>
      <c r="V47" s="67">
        <f t="shared" si="10"/>
        <v>0</v>
      </c>
      <c r="W47" s="67">
        <f t="shared" si="11"/>
        <v>2</v>
      </c>
      <c r="X47" s="30"/>
    </row>
    <row r="48" spans="1:24" ht="13.5" x14ac:dyDescent="0.25">
      <c r="A48" s="53"/>
      <c r="B48" s="53"/>
      <c r="C48" s="53"/>
      <c r="D48" s="53"/>
      <c r="E48" s="53"/>
      <c r="F48" s="53"/>
      <c r="G48" s="53"/>
      <c r="H48" s="53"/>
      <c r="I48" s="71" t="s">
        <v>146</v>
      </c>
      <c r="J48" s="30">
        <f t="shared" si="3"/>
        <v>-5</v>
      </c>
      <c r="K48" s="66">
        <f t="shared" si="4"/>
        <v>2</v>
      </c>
      <c r="L48" s="67">
        <f t="shared" si="5"/>
        <v>-3</v>
      </c>
      <c r="M48" s="67">
        <f t="shared" si="6"/>
        <v>-2</v>
      </c>
      <c r="N48" s="67">
        <f t="shared" si="7"/>
        <v>2</v>
      </c>
      <c r="O48" s="67">
        <f t="shared" si="8"/>
        <v>0</v>
      </c>
      <c r="P48" s="30"/>
      <c r="Q48" s="71" t="s">
        <v>146</v>
      </c>
      <c r="R48" s="70">
        <v>5</v>
      </c>
      <c r="S48">
        <v>2</v>
      </c>
      <c r="T48" s="77">
        <v>7</v>
      </c>
      <c r="U48" s="67">
        <f t="shared" si="9"/>
        <v>-5</v>
      </c>
      <c r="V48" s="67">
        <f t="shared" si="10"/>
        <v>-5</v>
      </c>
      <c r="W48" s="67">
        <f t="shared" si="11"/>
        <v>7</v>
      </c>
      <c r="X48" s="30"/>
    </row>
    <row r="49" spans="1:24" ht="13.5" x14ac:dyDescent="0.25">
      <c r="A49" s="53"/>
      <c r="B49" s="53"/>
      <c r="C49" s="53"/>
      <c r="D49" s="53"/>
      <c r="E49" s="53"/>
      <c r="F49" s="53"/>
      <c r="G49" s="53"/>
      <c r="H49" s="53"/>
      <c r="I49" s="71" t="s">
        <v>147</v>
      </c>
      <c r="J49" s="30">
        <f t="shared" si="3"/>
        <v>-3</v>
      </c>
      <c r="K49" s="66">
        <f t="shared" si="4"/>
        <v>1</v>
      </c>
      <c r="L49" s="67">
        <f t="shared" si="5"/>
        <v>-2</v>
      </c>
      <c r="M49" s="67">
        <f t="shared" si="6"/>
        <v>-1</v>
      </c>
      <c r="N49" s="67">
        <f t="shared" si="7"/>
        <v>1</v>
      </c>
      <c r="O49" s="67">
        <f t="shared" si="8"/>
        <v>0</v>
      </c>
      <c r="P49" s="30"/>
      <c r="Q49" s="71" t="s">
        <v>147</v>
      </c>
      <c r="R49" s="70">
        <v>3</v>
      </c>
      <c r="S49">
        <v>1</v>
      </c>
      <c r="T49" s="77">
        <v>4</v>
      </c>
      <c r="U49" s="67">
        <f t="shared" si="9"/>
        <v>-3</v>
      </c>
      <c r="V49" s="67">
        <f t="shared" si="10"/>
        <v>-3</v>
      </c>
      <c r="W49" s="67">
        <f t="shared" si="11"/>
        <v>4</v>
      </c>
      <c r="X49" s="30"/>
    </row>
    <row r="50" spans="1:24" ht="13.5" x14ac:dyDescent="0.25">
      <c r="A50" s="53"/>
      <c r="B50" s="53"/>
      <c r="C50" s="53"/>
      <c r="D50" s="53"/>
      <c r="E50" s="53"/>
      <c r="F50" s="53"/>
      <c r="G50" s="53"/>
      <c r="H50" s="53"/>
      <c r="I50" s="71" t="s">
        <v>148</v>
      </c>
      <c r="J50" s="30">
        <f t="shared" si="3"/>
        <v>-1</v>
      </c>
      <c r="K50" s="66">
        <f t="shared" si="4"/>
        <v>1</v>
      </c>
      <c r="L50" s="67">
        <f t="shared" si="5"/>
        <v>0</v>
      </c>
      <c r="M50" s="67">
        <f t="shared" si="6"/>
        <v>-1</v>
      </c>
      <c r="N50" s="67">
        <f t="shared" si="7"/>
        <v>1</v>
      </c>
      <c r="O50" s="67">
        <f t="shared" si="8"/>
        <v>0</v>
      </c>
      <c r="P50" s="30"/>
      <c r="Q50" s="71" t="s">
        <v>148</v>
      </c>
      <c r="R50" s="70">
        <v>1</v>
      </c>
      <c r="S50">
        <v>1</v>
      </c>
      <c r="T50" s="77">
        <v>2</v>
      </c>
      <c r="U50" s="67">
        <f t="shared" si="9"/>
        <v>-1</v>
      </c>
      <c r="V50" s="67">
        <f t="shared" si="10"/>
        <v>-1</v>
      </c>
      <c r="W50" s="67">
        <f t="shared" si="11"/>
        <v>2</v>
      </c>
      <c r="X50" s="30"/>
    </row>
    <row r="51" spans="1:24" ht="13.5" x14ac:dyDescent="0.25">
      <c r="A51" s="53"/>
      <c r="B51" s="53"/>
      <c r="C51" s="53"/>
      <c r="D51" s="53"/>
      <c r="E51" s="53"/>
      <c r="F51" s="53"/>
      <c r="G51" s="53"/>
      <c r="H51" s="53"/>
      <c r="I51" s="71" t="s">
        <v>149</v>
      </c>
      <c r="J51" s="30">
        <f t="shared" si="3"/>
        <v>-1</v>
      </c>
      <c r="K51" s="66">
        <f t="shared" si="4"/>
        <v>2</v>
      </c>
      <c r="L51" s="67">
        <f t="shared" si="5"/>
        <v>0</v>
      </c>
      <c r="M51" s="67">
        <f t="shared" si="6"/>
        <v>-1</v>
      </c>
      <c r="N51" s="67">
        <f t="shared" si="7"/>
        <v>1</v>
      </c>
      <c r="O51" s="67">
        <f t="shared" si="8"/>
        <v>1</v>
      </c>
      <c r="P51" s="30"/>
      <c r="Q51" s="71" t="s">
        <v>149</v>
      </c>
      <c r="R51" s="70">
        <v>1</v>
      </c>
      <c r="S51">
        <v>2</v>
      </c>
      <c r="T51" s="77">
        <v>3</v>
      </c>
      <c r="U51" s="67">
        <f t="shared" si="9"/>
        <v>-1</v>
      </c>
      <c r="V51" s="67">
        <f t="shared" si="10"/>
        <v>-1</v>
      </c>
      <c r="W51" s="67">
        <f t="shared" si="11"/>
        <v>3</v>
      </c>
      <c r="X51" s="30"/>
    </row>
    <row r="52" spans="1:24" ht="13.5" x14ac:dyDescent="0.25">
      <c r="A52" s="53"/>
      <c r="B52" s="53"/>
      <c r="C52" s="53"/>
      <c r="D52" s="53"/>
      <c r="E52" s="53"/>
      <c r="F52" s="53"/>
      <c r="G52" s="53"/>
      <c r="H52" s="53"/>
      <c r="I52" s="71" t="s">
        <v>150</v>
      </c>
      <c r="J52" s="30">
        <f t="shared" si="3"/>
        <v>0</v>
      </c>
      <c r="K52" s="66">
        <f t="shared" si="4"/>
        <v>0</v>
      </c>
      <c r="L52" s="67">
        <f t="shared" si="5"/>
        <v>0</v>
      </c>
      <c r="M52" s="67">
        <f t="shared" si="6"/>
        <v>0</v>
      </c>
      <c r="N52" s="67">
        <f t="shared" si="7"/>
        <v>0</v>
      </c>
      <c r="O52" s="67">
        <f t="shared" si="8"/>
        <v>0</v>
      </c>
      <c r="P52" s="30"/>
      <c r="Q52" s="71" t="s">
        <v>150</v>
      </c>
      <c r="R52" s="70">
        <v>0</v>
      </c>
      <c r="S52">
        <v>0</v>
      </c>
      <c r="T52" s="77">
        <v>0</v>
      </c>
      <c r="U52" s="67">
        <f t="shared" si="9"/>
        <v>0</v>
      </c>
      <c r="V52" s="67">
        <f t="shared" si="10"/>
        <v>0</v>
      </c>
      <c r="W52" s="67">
        <f t="shared" si="11"/>
        <v>0</v>
      </c>
      <c r="X52" s="30"/>
    </row>
    <row r="53" spans="1:24" ht="13.5" x14ac:dyDescent="0.25">
      <c r="A53" s="53"/>
      <c r="B53" s="53"/>
      <c r="C53" s="53"/>
      <c r="D53" s="53"/>
      <c r="E53" s="53"/>
      <c r="F53" s="53"/>
      <c r="G53" s="53"/>
      <c r="H53" s="53"/>
      <c r="I53" s="71" t="s">
        <v>151</v>
      </c>
      <c r="J53" s="30">
        <f t="shared" si="3"/>
        <v>-2</v>
      </c>
      <c r="K53" s="66">
        <f t="shared" si="4"/>
        <v>0</v>
      </c>
      <c r="L53" s="67">
        <f t="shared" si="5"/>
        <v>-2</v>
      </c>
      <c r="M53" s="67">
        <f t="shared" si="6"/>
        <v>0</v>
      </c>
      <c r="N53" s="67">
        <f t="shared" si="7"/>
        <v>0</v>
      </c>
      <c r="O53" s="67">
        <f t="shared" si="8"/>
        <v>0</v>
      </c>
      <c r="P53" s="30"/>
      <c r="Q53" s="71" t="s">
        <v>151</v>
      </c>
      <c r="R53" s="70">
        <v>2</v>
      </c>
      <c r="S53"/>
      <c r="T53" s="77">
        <v>2</v>
      </c>
      <c r="U53" s="67">
        <f t="shared" si="9"/>
        <v>-2</v>
      </c>
      <c r="V53" s="67">
        <f t="shared" si="10"/>
        <v>-2</v>
      </c>
      <c r="W53" s="67">
        <f t="shared" si="11"/>
        <v>2</v>
      </c>
      <c r="X53" s="30"/>
    </row>
    <row r="54" spans="1:24" ht="13.5" x14ac:dyDescent="0.25">
      <c r="A54" s="53"/>
      <c r="B54" s="53"/>
      <c r="C54" s="53"/>
      <c r="D54" s="53"/>
      <c r="E54" s="53"/>
      <c r="F54" s="53"/>
      <c r="G54" s="53"/>
      <c r="H54" s="53"/>
      <c r="I54" s="71" t="s">
        <v>152</v>
      </c>
      <c r="J54" s="30">
        <f t="shared" si="3"/>
        <v>-1</v>
      </c>
      <c r="K54" s="66">
        <f t="shared" si="4"/>
        <v>0</v>
      </c>
      <c r="L54" s="67">
        <f t="shared" si="5"/>
        <v>-1</v>
      </c>
      <c r="M54" s="67">
        <f t="shared" si="6"/>
        <v>0</v>
      </c>
      <c r="N54" s="67">
        <f t="shared" si="7"/>
        <v>0</v>
      </c>
      <c r="O54" s="67">
        <f t="shared" si="8"/>
        <v>0</v>
      </c>
      <c r="P54" s="30"/>
      <c r="Q54" s="71" t="s">
        <v>152</v>
      </c>
      <c r="R54" s="70">
        <v>1</v>
      </c>
      <c r="S54"/>
      <c r="T54" s="77">
        <v>1</v>
      </c>
      <c r="U54" s="67">
        <f t="shared" si="9"/>
        <v>-1</v>
      </c>
      <c r="V54" s="67">
        <f t="shared" si="10"/>
        <v>-1</v>
      </c>
      <c r="W54" s="67">
        <f t="shared" si="11"/>
        <v>1</v>
      </c>
      <c r="X54" s="30"/>
    </row>
    <row r="55" spans="1:24" ht="13.5" x14ac:dyDescent="0.25">
      <c r="A55" s="53"/>
      <c r="B55" s="53"/>
      <c r="C55" s="53"/>
      <c r="D55" s="53"/>
      <c r="E55" s="53"/>
      <c r="F55" s="53"/>
      <c r="G55" s="53"/>
      <c r="H55" s="53"/>
      <c r="I55" s="71" t="s">
        <v>153</v>
      </c>
      <c r="J55" s="30">
        <f t="shared" si="3"/>
        <v>-1</v>
      </c>
      <c r="K55" s="66">
        <f t="shared" si="4"/>
        <v>1</v>
      </c>
      <c r="L55" s="67">
        <f t="shared" si="5"/>
        <v>0</v>
      </c>
      <c r="M55" s="67">
        <f t="shared" si="6"/>
        <v>-1</v>
      </c>
      <c r="N55" s="67">
        <f t="shared" si="7"/>
        <v>1</v>
      </c>
      <c r="O55" s="67">
        <f t="shared" si="8"/>
        <v>0</v>
      </c>
      <c r="P55" s="30"/>
      <c r="Q55" s="71" t="s">
        <v>153</v>
      </c>
      <c r="R55" s="70">
        <v>1</v>
      </c>
      <c r="S55">
        <v>1</v>
      </c>
      <c r="T55" s="77">
        <v>2</v>
      </c>
      <c r="U55" s="67">
        <f t="shared" si="9"/>
        <v>-1</v>
      </c>
      <c r="V55" s="67">
        <f t="shared" si="10"/>
        <v>-1</v>
      </c>
      <c r="W55" s="67">
        <f t="shared" si="11"/>
        <v>2</v>
      </c>
      <c r="X55" s="30"/>
    </row>
    <row r="56" spans="1:24" ht="13.5" x14ac:dyDescent="0.25">
      <c r="A56" s="53"/>
      <c r="B56" s="53"/>
      <c r="C56" s="53"/>
      <c r="D56" s="53"/>
      <c r="E56" s="53"/>
      <c r="F56" s="53"/>
      <c r="G56" s="53"/>
      <c r="H56" s="53"/>
      <c r="I56" s="71" t="s">
        <v>154</v>
      </c>
      <c r="J56" s="30">
        <f t="shared" si="3"/>
        <v>-1</v>
      </c>
      <c r="K56" s="66">
        <f t="shared" si="4"/>
        <v>0</v>
      </c>
      <c r="L56" s="67">
        <f t="shared" si="5"/>
        <v>-1</v>
      </c>
      <c r="M56" s="67">
        <f t="shared" si="6"/>
        <v>0</v>
      </c>
      <c r="N56" s="67">
        <f t="shared" si="7"/>
        <v>0</v>
      </c>
      <c r="O56" s="67">
        <f t="shared" si="8"/>
        <v>0</v>
      </c>
      <c r="P56" s="30"/>
      <c r="Q56" s="71" t="s">
        <v>154</v>
      </c>
      <c r="R56" s="70">
        <v>1</v>
      </c>
      <c r="S56"/>
      <c r="T56" s="77">
        <v>1</v>
      </c>
      <c r="U56" s="67">
        <f t="shared" si="9"/>
        <v>-1</v>
      </c>
      <c r="V56" s="67">
        <f t="shared" si="10"/>
        <v>-1</v>
      </c>
      <c r="W56" s="67">
        <f t="shared" si="11"/>
        <v>1</v>
      </c>
      <c r="X56" s="30"/>
    </row>
    <row r="57" spans="1:24" ht="13.5" x14ac:dyDescent="0.25">
      <c r="A57" s="53"/>
      <c r="B57" s="53"/>
      <c r="C57" s="53"/>
      <c r="D57" s="53"/>
      <c r="E57" s="53"/>
      <c r="F57" s="53"/>
      <c r="G57" s="53"/>
      <c r="H57" s="53"/>
      <c r="I57" s="71" t="s">
        <v>303</v>
      </c>
      <c r="J57" s="30">
        <f t="shared" si="3"/>
        <v>-1</v>
      </c>
      <c r="K57" s="66">
        <f t="shared" si="4"/>
        <v>0</v>
      </c>
      <c r="L57" s="67">
        <f t="shared" si="5"/>
        <v>-1</v>
      </c>
      <c r="M57" s="67">
        <f t="shared" si="6"/>
        <v>0</v>
      </c>
      <c r="N57" s="67">
        <f t="shared" si="7"/>
        <v>0</v>
      </c>
      <c r="O57" s="67">
        <f t="shared" si="8"/>
        <v>0</v>
      </c>
      <c r="P57" s="30"/>
      <c r="Q57" s="71" t="s">
        <v>303</v>
      </c>
      <c r="R57" s="70">
        <v>1</v>
      </c>
      <c r="S57"/>
      <c r="T57" s="77">
        <v>1</v>
      </c>
      <c r="U57" s="67">
        <f t="shared" si="9"/>
        <v>-1</v>
      </c>
      <c r="V57" s="67">
        <f t="shared" si="10"/>
        <v>-1</v>
      </c>
      <c r="W57" s="67">
        <f t="shared" si="11"/>
        <v>1</v>
      </c>
      <c r="X57" s="30"/>
    </row>
    <row r="58" spans="1:24" ht="13.5" x14ac:dyDescent="0.25">
      <c r="A58" s="53"/>
      <c r="B58" s="53"/>
      <c r="C58" s="53"/>
      <c r="D58" s="53"/>
      <c r="E58" s="53"/>
      <c r="F58" s="53"/>
      <c r="G58" s="53"/>
      <c r="H58" s="53"/>
      <c r="I58" s="71" t="s">
        <v>155</v>
      </c>
      <c r="J58" s="30">
        <f t="shared" si="3"/>
        <v>-1</v>
      </c>
      <c r="K58" s="66">
        <f t="shared" si="4"/>
        <v>0</v>
      </c>
      <c r="L58" s="67">
        <f t="shared" si="5"/>
        <v>-1</v>
      </c>
      <c r="M58" s="67">
        <f t="shared" si="6"/>
        <v>0</v>
      </c>
      <c r="N58" s="67">
        <f t="shared" si="7"/>
        <v>0</v>
      </c>
      <c r="O58" s="67">
        <f t="shared" si="8"/>
        <v>0</v>
      </c>
      <c r="P58" s="30"/>
      <c r="Q58" s="71" t="s">
        <v>155</v>
      </c>
      <c r="R58" s="70">
        <v>1</v>
      </c>
      <c r="S58"/>
      <c r="T58" s="77">
        <v>1</v>
      </c>
      <c r="U58" s="67">
        <f t="shared" si="9"/>
        <v>-1</v>
      </c>
      <c r="V58" s="67">
        <f t="shared" si="10"/>
        <v>-1</v>
      </c>
      <c r="W58" s="67">
        <f t="shared" si="11"/>
        <v>1</v>
      </c>
      <c r="X58" s="30"/>
    </row>
    <row r="59" spans="1:24" ht="13.5" x14ac:dyDescent="0.25">
      <c r="A59" s="53"/>
      <c r="B59" s="53"/>
      <c r="C59" s="53"/>
      <c r="D59" s="53"/>
      <c r="E59" s="53"/>
      <c r="F59" s="53"/>
      <c r="G59" s="53"/>
      <c r="H59" s="53"/>
      <c r="I59" s="71" t="s">
        <v>156</v>
      </c>
      <c r="J59" s="30">
        <f t="shared" si="3"/>
        <v>-2</v>
      </c>
      <c r="K59" s="66">
        <f t="shared" si="4"/>
        <v>0</v>
      </c>
      <c r="L59" s="67">
        <f t="shared" si="5"/>
        <v>-2</v>
      </c>
      <c r="M59" s="67">
        <f t="shared" si="6"/>
        <v>0</v>
      </c>
      <c r="N59" s="67">
        <f t="shared" si="7"/>
        <v>0</v>
      </c>
      <c r="O59" s="67">
        <f t="shared" si="8"/>
        <v>0</v>
      </c>
      <c r="P59" s="30"/>
      <c r="Q59" s="71" t="s">
        <v>156</v>
      </c>
      <c r="R59" s="70">
        <v>0</v>
      </c>
      <c r="S59"/>
      <c r="T59" s="77">
        <v>2</v>
      </c>
      <c r="U59" s="67">
        <f t="shared" si="9"/>
        <v>-2</v>
      </c>
      <c r="V59" s="67">
        <f t="shared" si="10"/>
        <v>0</v>
      </c>
      <c r="W59" s="67">
        <f t="shared" si="11"/>
        <v>0</v>
      </c>
      <c r="X59" s="30"/>
    </row>
    <row r="60" spans="1:24" ht="13.5" x14ac:dyDescent="0.25">
      <c r="A60" s="53"/>
      <c r="B60" s="53"/>
      <c r="C60" s="53"/>
      <c r="D60" s="53"/>
      <c r="E60" s="53"/>
      <c r="F60" s="53"/>
      <c r="G60" s="53"/>
      <c r="H60" s="53"/>
      <c r="I60" s="71" t="s">
        <v>157</v>
      </c>
      <c r="J60" s="30">
        <f t="shared" si="3"/>
        <v>0</v>
      </c>
      <c r="K60" s="66">
        <f t="shared" si="4"/>
        <v>0</v>
      </c>
      <c r="L60" s="67">
        <f t="shared" si="5"/>
        <v>0</v>
      </c>
      <c r="M60" s="67">
        <f t="shared" si="6"/>
        <v>0</v>
      </c>
      <c r="N60" s="67">
        <f t="shared" si="7"/>
        <v>0</v>
      </c>
      <c r="O60" s="67">
        <f t="shared" si="8"/>
        <v>0</v>
      </c>
      <c r="P60" s="30"/>
      <c r="Q60" s="71" t="s">
        <v>157</v>
      </c>
      <c r="R60" s="70">
        <v>0</v>
      </c>
      <c r="S60"/>
      <c r="T60" s="77">
        <v>0</v>
      </c>
      <c r="U60" s="67">
        <f t="shared" si="9"/>
        <v>0</v>
      </c>
      <c r="V60" s="67">
        <f t="shared" si="10"/>
        <v>0</v>
      </c>
      <c r="W60" s="67">
        <f t="shared" si="11"/>
        <v>0</v>
      </c>
      <c r="X60" s="30"/>
    </row>
    <row r="61" spans="1:24" ht="13.5" x14ac:dyDescent="0.25">
      <c r="A61" s="53"/>
      <c r="B61" s="53"/>
      <c r="C61" s="53"/>
      <c r="D61" s="53"/>
      <c r="E61" s="53"/>
      <c r="F61" s="53"/>
      <c r="G61" s="53"/>
      <c r="H61" s="53"/>
      <c r="I61" s="71" t="s">
        <v>158</v>
      </c>
      <c r="J61" s="30">
        <f t="shared" si="3"/>
        <v>0</v>
      </c>
      <c r="K61" s="66">
        <f t="shared" si="4"/>
        <v>0</v>
      </c>
      <c r="L61" s="67">
        <f t="shared" si="5"/>
        <v>0</v>
      </c>
      <c r="M61" s="67">
        <f t="shared" si="6"/>
        <v>0</v>
      </c>
      <c r="N61" s="67">
        <f t="shared" si="7"/>
        <v>0</v>
      </c>
      <c r="O61" s="67">
        <f t="shared" si="8"/>
        <v>0</v>
      </c>
      <c r="P61" s="30"/>
      <c r="Q61" s="71" t="s">
        <v>158</v>
      </c>
      <c r="R61" s="70">
        <v>0</v>
      </c>
      <c r="S61">
        <v>0</v>
      </c>
      <c r="T61" s="77">
        <v>0</v>
      </c>
      <c r="U61" s="67">
        <f t="shared" si="9"/>
        <v>0</v>
      </c>
      <c r="V61" s="67">
        <f t="shared" si="10"/>
        <v>0</v>
      </c>
      <c r="W61" s="67">
        <f t="shared" si="11"/>
        <v>0</v>
      </c>
      <c r="X61" s="30"/>
    </row>
    <row r="62" spans="1:24" ht="13.5" x14ac:dyDescent="0.25">
      <c r="A62" s="53"/>
      <c r="B62" s="53"/>
      <c r="C62" s="53"/>
      <c r="D62" s="53"/>
      <c r="E62" s="53"/>
      <c r="F62" s="53"/>
      <c r="G62" s="53"/>
      <c r="H62" s="53"/>
      <c r="I62" s="61"/>
      <c r="J62" s="60"/>
      <c r="K62" s="60"/>
      <c r="L62" s="60"/>
      <c r="M62" s="60"/>
      <c r="N62" s="60"/>
      <c r="O62" s="60"/>
      <c r="P62" s="60"/>
      <c r="Q62" s="63"/>
      <c r="R62" s="63"/>
      <c r="S62" s="60"/>
      <c r="T62" s="78">
        <v>1925</v>
      </c>
      <c r="U62" s="60"/>
    </row>
    <row r="63" spans="1:24" ht="13.5" x14ac:dyDescent="0.25">
      <c r="A63" s="53"/>
      <c r="B63" s="53"/>
      <c r="C63" s="53"/>
      <c r="D63" s="53"/>
      <c r="E63" s="53"/>
      <c r="F63" s="53"/>
      <c r="G63" s="53"/>
      <c r="H63" s="53"/>
      <c r="I63" s="61"/>
      <c r="J63" s="60"/>
      <c r="K63" s="60"/>
      <c r="L63" s="60"/>
      <c r="M63" s="60"/>
      <c r="N63" s="60"/>
      <c r="O63" s="60"/>
      <c r="P63" s="60"/>
      <c r="Q63" s="63"/>
      <c r="R63" s="63"/>
      <c r="S63" s="60"/>
      <c r="T63" s="64"/>
      <c r="U63" s="60"/>
    </row>
    <row r="64" spans="1:24" ht="13.5" x14ac:dyDescent="0.25">
      <c r="A64" s="53"/>
      <c r="B64" s="53"/>
      <c r="C64" s="53"/>
      <c r="D64" s="53"/>
      <c r="E64" s="53"/>
      <c r="F64" s="53"/>
      <c r="G64" s="53"/>
      <c r="H64" s="53"/>
      <c r="I64" s="61"/>
      <c r="J64" s="60"/>
      <c r="K64" s="60"/>
      <c r="L64" s="60"/>
      <c r="M64" s="60"/>
      <c r="N64" s="60"/>
      <c r="O64" s="60"/>
      <c r="P64" s="60"/>
      <c r="Q64" s="63"/>
      <c r="R64" s="63"/>
      <c r="S64" s="60"/>
      <c r="T64" s="64"/>
      <c r="U64" s="60"/>
    </row>
    <row r="65" spans="1:21" ht="13.5" x14ac:dyDescent="0.25">
      <c r="A65" s="53"/>
      <c r="B65" s="53"/>
      <c r="C65" s="53"/>
      <c r="D65" s="53"/>
      <c r="E65" s="53"/>
      <c r="F65" s="53"/>
      <c r="G65" s="53"/>
      <c r="H65" s="53"/>
      <c r="I65" s="60"/>
      <c r="J65" s="61">
        <f>SUM(J4:J63)</f>
        <v>-284</v>
      </c>
      <c r="K65" s="61">
        <f>SUM(K4:K63)</f>
        <v>655</v>
      </c>
      <c r="L65" s="60"/>
      <c r="M65" s="60"/>
      <c r="N65" s="60"/>
      <c r="O65" s="60"/>
      <c r="P65" s="60"/>
      <c r="Q65" s="60"/>
      <c r="R65" s="60"/>
      <c r="S65" s="60"/>
      <c r="T65" s="60"/>
      <c r="U65" s="60"/>
    </row>
    <row r="66" spans="1:21" ht="13.5" x14ac:dyDescent="0.25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4"/>
      <c r="P66" s="53"/>
      <c r="Q66" s="53"/>
      <c r="R66" s="53"/>
      <c r="S66" s="53"/>
      <c r="T66" s="53"/>
      <c r="U66" s="53"/>
    </row>
    <row r="67" spans="1:21" ht="13.5" x14ac:dyDescent="0.25">
      <c r="A67" s="53"/>
      <c r="B67" s="53"/>
      <c r="C67" s="53"/>
      <c r="D67" s="53"/>
      <c r="E67" s="53"/>
      <c r="F67" s="53"/>
      <c r="G67" s="53"/>
      <c r="O67" s="30"/>
    </row>
    <row r="68" spans="1:21" ht="13.5" x14ac:dyDescent="0.25">
      <c r="A68" s="53"/>
      <c r="B68" s="53"/>
      <c r="C68" s="53"/>
      <c r="D68" s="53"/>
      <c r="E68" s="53"/>
      <c r="F68" s="53"/>
      <c r="G68" s="53"/>
      <c r="O68" s="30"/>
    </row>
    <row r="69" spans="1:21" x14ac:dyDescent="0.2">
      <c r="O69" s="30"/>
    </row>
    <row r="70" spans="1:21" x14ac:dyDescent="0.2">
      <c r="O70" s="30"/>
    </row>
    <row r="71" spans="1:21" x14ac:dyDescent="0.2">
      <c r="O71" s="30"/>
    </row>
    <row r="72" spans="1:21" x14ac:dyDescent="0.2">
      <c r="O72" s="30"/>
    </row>
    <row r="73" spans="1:21" x14ac:dyDescent="0.2">
      <c r="O73" s="30"/>
    </row>
    <row r="74" spans="1:21" x14ac:dyDescent="0.2">
      <c r="O74" s="30"/>
    </row>
    <row r="75" spans="1:21" x14ac:dyDescent="0.2">
      <c r="O75" s="30"/>
    </row>
    <row r="76" spans="1:21" x14ac:dyDescent="0.2">
      <c r="O76" s="30"/>
    </row>
    <row r="77" spans="1:21" x14ac:dyDescent="0.2">
      <c r="O77" s="30"/>
    </row>
    <row r="78" spans="1:21" x14ac:dyDescent="0.2">
      <c r="O78" s="30"/>
    </row>
    <row r="79" spans="1:21" x14ac:dyDescent="0.2">
      <c r="O79" s="30"/>
    </row>
    <row r="80" spans="1:21" x14ac:dyDescent="0.2">
      <c r="O80" s="30"/>
    </row>
    <row r="81" spans="15:15" x14ac:dyDescent="0.2">
      <c r="O81" s="30"/>
    </row>
    <row r="82" spans="15:15" x14ac:dyDescent="0.2">
      <c r="O82" s="30"/>
    </row>
    <row r="83" spans="15:15" x14ac:dyDescent="0.2">
      <c r="O83" s="30"/>
    </row>
    <row r="84" spans="15:15" x14ac:dyDescent="0.2">
      <c r="O84" s="30"/>
    </row>
    <row r="85" spans="15:15" x14ac:dyDescent="0.2">
      <c r="O85" s="30"/>
    </row>
    <row r="86" spans="15:15" x14ac:dyDescent="0.2">
      <c r="O86" s="30"/>
    </row>
    <row r="87" spans="15:15" x14ac:dyDescent="0.2">
      <c r="O87" s="30"/>
    </row>
    <row r="88" spans="15:15" x14ac:dyDescent="0.2">
      <c r="O88" s="30"/>
    </row>
    <row r="89" spans="15:15" x14ac:dyDescent="0.2">
      <c r="O89" s="30"/>
    </row>
    <row r="90" spans="15:15" x14ac:dyDescent="0.2">
      <c r="O90" s="30"/>
    </row>
    <row r="91" spans="15:15" x14ac:dyDescent="0.2">
      <c r="O91" s="30"/>
    </row>
    <row r="92" spans="15:15" x14ac:dyDescent="0.2">
      <c r="O92" s="30"/>
    </row>
    <row r="93" spans="15:15" x14ac:dyDescent="0.2">
      <c r="O93" s="30"/>
    </row>
    <row r="94" spans="15:15" x14ac:dyDescent="0.2">
      <c r="O94" s="30"/>
    </row>
    <row r="95" spans="15:15" x14ac:dyDescent="0.2">
      <c r="O95" s="30"/>
    </row>
    <row r="96" spans="15:15" x14ac:dyDescent="0.2">
      <c r="O96" s="30"/>
    </row>
    <row r="97" spans="1:15" x14ac:dyDescent="0.2">
      <c r="O97" s="30"/>
    </row>
    <row r="98" spans="1:15" x14ac:dyDescent="0.2">
      <c r="O98" s="30"/>
    </row>
    <row r="99" spans="1:15" x14ac:dyDescent="0.2">
      <c r="O99" s="30"/>
    </row>
    <row r="100" spans="1:15" x14ac:dyDescent="0.2">
      <c r="O100" s="30"/>
    </row>
    <row r="101" spans="1:15" x14ac:dyDescent="0.2">
      <c r="O101" s="30"/>
    </row>
    <row r="102" spans="1:15" x14ac:dyDescent="0.2">
      <c r="O102" s="30"/>
    </row>
    <row r="103" spans="1:15" x14ac:dyDescent="0.2">
      <c r="O103" s="30"/>
    </row>
    <row r="104" spans="1:15" x14ac:dyDescent="0.2">
      <c r="O104" s="30"/>
    </row>
    <row r="105" spans="1:15" x14ac:dyDescent="0.2">
      <c r="O105" s="30"/>
    </row>
    <row r="106" spans="1:15" x14ac:dyDescent="0.2">
      <c r="O106" s="30"/>
    </row>
    <row r="107" spans="1:15" x14ac:dyDescent="0.2">
      <c r="O107" s="30"/>
    </row>
    <row r="108" spans="1:15" x14ac:dyDescent="0.2">
      <c r="O108" s="30"/>
    </row>
    <row r="109" spans="1:15" x14ac:dyDescent="0.2">
      <c r="O109" s="30"/>
    </row>
    <row r="110" spans="1:15" x14ac:dyDescent="0.2">
      <c r="I110" s="31"/>
      <c r="J110" s="31"/>
      <c r="K110" s="31"/>
      <c r="L110" s="31"/>
      <c r="M110" s="31"/>
      <c r="N110" s="31"/>
      <c r="O110" s="31"/>
    </row>
    <row r="112" spans="1:15" x14ac:dyDescent="0.2">
      <c r="A112" s="31"/>
      <c r="B112" s="31"/>
      <c r="C112" s="31"/>
      <c r="D112" s="31"/>
      <c r="E112" s="31"/>
      <c r="F112" s="31"/>
      <c r="G112" s="31"/>
    </row>
  </sheetData>
  <phoneticPr fontId="30" type="noConversion"/>
  <pageMargins left="0.7" right="0.7" top="0.78740157499999996" bottom="0.78740157499999996" header="0.3" footer="0.3"/>
  <pageSetup paperSize="9" orientation="portrait" r:id="rId1"/>
  <headerFooter>
    <oddHeader>&amp;C&amp;"Arial,Standard"&amp;8– &amp;P –</oddHeader>
    <oddFooter>&amp;C&amp;"Arial,Standard"&amp;7&amp;K000000 Amt für Statistik Berlin-Brandenburg — SB B II 6-j/25 –  Brandenburg  &amp;G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sheetPr codeName="Tabelle2"/>
  <dimension ref="A3:E58"/>
  <sheetViews>
    <sheetView view="pageBreakPreview" topLeftCell="A13" zoomScale="85" zoomScaleNormal="100" zoomScaleSheetLayoutView="85" workbookViewId="0"/>
  </sheetViews>
  <sheetFormatPr baseColWidth="10" defaultColWidth="11.42578125" defaultRowHeight="13.5" x14ac:dyDescent="0.2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3" spans="1:2" x14ac:dyDescent="0.25">
      <c r="B3" s="1"/>
    </row>
    <row r="4" spans="1:2" x14ac:dyDescent="0.25">
      <c r="B4" s="1"/>
    </row>
    <row r="5" spans="1:2" x14ac:dyDescent="0.25">
      <c r="B5" s="1"/>
    </row>
    <row r="6" spans="1:2" x14ac:dyDescent="0.25">
      <c r="B6" s="1"/>
    </row>
    <row r="7" spans="1:2" x14ac:dyDescent="0.25">
      <c r="B7" s="1"/>
    </row>
    <row r="8" spans="1:2" x14ac:dyDescent="0.25">
      <c r="B8" s="1"/>
    </row>
    <row r="9" spans="1:2" x14ac:dyDescent="0.25">
      <c r="B9" s="1"/>
    </row>
    <row r="10" spans="1:2" x14ac:dyDescent="0.25">
      <c r="B10" s="1"/>
    </row>
    <row r="11" spans="1:2" x14ac:dyDescent="0.25">
      <c r="B11" s="1"/>
    </row>
    <row r="12" spans="1:2" x14ac:dyDescent="0.25">
      <c r="B12" s="1"/>
    </row>
    <row r="13" spans="1:2" x14ac:dyDescent="0.25">
      <c r="B13" s="1"/>
    </row>
    <row r="14" spans="1:2" x14ac:dyDescent="0.25">
      <c r="B14" s="1"/>
    </row>
    <row r="15" spans="1:2" x14ac:dyDescent="0.25">
      <c r="B15" s="1"/>
    </row>
    <row r="16" spans="1:2" x14ac:dyDescent="0.25">
      <c r="A16" s="2"/>
      <c r="B16" s="1"/>
    </row>
    <row r="17" spans="1:2" x14ac:dyDescent="0.25">
      <c r="A17" s="2"/>
      <c r="B17" s="1"/>
    </row>
    <row r="18" spans="1:2" x14ac:dyDescent="0.25">
      <c r="A18" s="2"/>
      <c r="B18" s="1"/>
    </row>
    <row r="19" spans="1:2" x14ac:dyDescent="0.25">
      <c r="B19" s="3"/>
    </row>
    <row r="20" spans="1:2" x14ac:dyDescent="0.25">
      <c r="B20" s="1"/>
    </row>
    <row r="21" spans="1:2" x14ac:dyDescent="0.25">
      <c r="A21" s="19" t="s">
        <v>1</v>
      </c>
      <c r="B21" s="1"/>
    </row>
    <row r="23" spans="1:2" ht="11.1" customHeight="1" x14ac:dyDescent="0.25">
      <c r="A23" s="2"/>
      <c r="B23" s="20" t="s">
        <v>2</v>
      </c>
    </row>
    <row r="24" spans="1:2" ht="11.1" customHeight="1" x14ac:dyDescent="0.25">
      <c r="A24" s="2"/>
      <c r="B24" s="17" t="s">
        <v>252</v>
      </c>
    </row>
    <row r="25" spans="1:2" ht="11.1" customHeight="1" x14ac:dyDescent="0.25">
      <c r="A25" s="2"/>
    </row>
    <row r="26" spans="1:2" ht="11.1" customHeight="1" x14ac:dyDescent="0.25">
      <c r="A26" s="2"/>
      <c r="B26" s="18" t="s">
        <v>31</v>
      </c>
    </row>
    <row r="27" spans="1:2" ht="11.1" customHeight="1" x14ac:dyDescent="0.25">
      <c r="A27" s="2"/>
      <c r="B27" s="6" t="s">
        <v>258</v>
      </c>
    </row>
    <row r="28" spans="1:2" ht="11.1" customHeight="1" x14ac:dyDescent="0.25">
      <c r="A28" s="2"/>
      <c r="B28" s="7"/>
    </row>
    <row r="29" spans="1:2" ht="11.1" customHeight="1" x14ac:dyDescent="0.25">
      <c r="A29" s="2"/>
      <c r="B29" s="4"/>
    </row>
    <row r="30" spans="1:2" ht="11.1" customHeight="1" x14ac:dyDescent="0.25">
      <c r="A30" s="2"/>
      <c r="B30" s="7"/>
    </row>
    <row r="31" spans="1:2" ht="11.1" customHeight="1" x14ac:dyDescent="0.25">
      <c r="A31" s="2"/>
      <c r="B31" s="7"/>
    </row>
    <row r="32" spans="1:2" ht="11.1" customHeight="1" x14ac:dyDescent="0.25">
      <c r="A32" s="2"/>
      <c r="B32" s="5"/>
    </row>
    <row r="33" spans="1:5" ht="80.45" customHeight="1" x14ac:dyDescent="0.25">
      <c r="A33" s="2"/>
    </row>
    <row r="34" spans="1:5" ht="10.9" customHeight="1" x14ac:dyDescent="0.25">
      <c r="A34" s="14" t="s">
        <v>3</v>
      </c>
      <c r="B34" s="8"/>
      <c r="C34" s="8"/>
      <c r="D34" s="15" t="s">
        <v>4</v>
      </c>
      <c r="E34" s="9"/>
    </row>
    <row r="35" spans="1:5" ht="10.9" customHeight="1" x14ac:dyDescent="0.25">
      <c r="A35" s="8"/>
      <c r="B35" s="8"/>
      <c r="C35" s="8"/>
      <c r="D35" s="9"/>
      <c r="E35" s="9"/>
    </row>
    <row r="36" spans="1:5" ht="10.9" customHeight="1" x14ac:dyDescent="0.25">
      <c r="A36" s="8"/>
      <c r="B36" s="10" t="s">
        <v>57</v>
      </c>
      <c r="C36" s="8"/>
      <c r="D36" s="9">
        <v>0</v>
      </c>
      <c r="E36" s="9" t="s">
        <v>5</v>
      </c>
    </row>
    <row r="37" spans="1:5" ht="10.9" customHeight="1" x14ac:dyDescent="0.25">
      <c r="A37" s="8"/>
      <c r="B37" s="8" t="s">
        <v>61</v>
      </c>
      <c r="C37" s="8"/>
      <c r="D37" s="8"/>
      <c r="E37" s="9" t="s">
        <v>6</v>
      </c>
    </row>
    <row r="38" spans="1:5" ht="10.9" customHeight="1" x14ac:dyDescent="0.25">
      <c r="A38" s="8"/>
      <c r="B38" s="8" t="s">
        <v>37</v>
      </c>
      <c r="C38" s="8"/>
      <c r="D38" s="8"/>
      <c r="E38" s="9" t="s">
        <v>7</v>
      </c>
    </row>
    <row r="39" spans="1:5" ht="10.9" customHeight="1" x14ac:dyDescent="0.25">
      <c r="A39" s="8"/>
      <c r="B39" s="8" t="s">
        <v>8</v>
      </c>
      <c r="C39" s="8"/>
      <c r="D39" s="9" t="s">
        <v>9</v>
      </c>
      <c r="E39" s="9" t="s">
        <v>10</v>
      </c>
    </row>
    <row r="40" spans="1:5" ht="10.9" customHeight="1" x14ac:dyDescent="0.25">
      <c r="A40" s="8"/>
      <c r="B40" s="8" t="s">
        <v>11</v>
      </c>
      <c r="C40" s="8"/>
      <c r="D40" s="9" t="s">
        <v>12</v>
      </c>
      <c r="E40" s="9" t="s">
        <v>13</v>
      </c>
    </row>
    <row r="41" spans="1:5" ht="10.9" customHeight="1" x14ac:dyDescent="0.25">
      <c r="A41" s="8"/>
      <c r="B41" s="10"/>
      <c r="C41" s="11"/>
      <c r="D41" s="9" t="s">
        <v>14</v>
      </c>
      <c r="E41" s="9" t="s">
        <v>15</v>
      </c>
    </row>
    <row r="42" spans="1:5" ht="10.9" customHeight="1" x14ac:dyDescent="0.25">
      <c r="A42" s="8"/>
      <c r="B42" s="8" t="s">
        <v>58</v>
      </c>
      <c r="C42" s="11"/>
      <c r="D42" s="9" t="s">
        <v>16</v>
      </c>
      <c r="E42" s="9" t="s">
        <v>17</v>
      </c>
    </row>
    <row r="43" spans="1:5" ht="10.9" customHeight="1" x14ac:dyDescent="0.25">
      <c r="A43" s="8"/>
      <c r="B43" s="8" t="s">
        <v>59</v>
      </c>
      <c r="C43" s="11"/>
      <c r="D43" s="9" t="s">
        <v>18</v>
      </c>
      <c r="E43" s="9" t="s">
        <v>19</v>
      </c>
    </row>
    <row r="44" spans="1:5" ht="10.9" customHeight="1" x14ac:dyDescent="0.25">
      <c r="A44" s="11"/>
      <c r="B44" s="12"/>
      <c r="C44" s="11"/>
      <c r="D44" s="8"/>
      <c r="E44" s="9" t="s">
        <v>20</v>
      </c>
    </row>
    <row r="45" spans="1:5" ht="10.9" customHeight="1" x14ac:dyDescent="0.25">
      <c r="A45" s="11"/>
      <c r="B45" s="12"/>
      <c r="C45" s="11"/>
      <c r="D45" s="9" t="s">
        <v>21</v>
      </c>
      <c r="E45" s="9" t="s">
        <v>22</v>
      </c>
    </row>
    <row r="46" spans="1:5" ht="10.9" customHeight="1" x14ac:dyDescent="0.25">
      <c r="A46" s="11"/>
      <c r="B46" s="12"/>
      <c r="C46" s="11"/>
      <c r="D46" s="9" t="s">
        <v>23</v>
      </c>
      <c r="E46" s="9" t="s">
        <v>24</v>
      </c>
    </row>
    <row r="47" spans="1:5" ht="10.9" customHeight="1" x14ac:dyDescent="0.25">
      <c r="A47" s="11"/>
      <c r="B47" s="12"/>
      <c r="C47" s="11"/>
      <c r="D47" s="9" t="s">
        <v>25</v>
      </c>
      <c r="E47" s="9" t="s">
        <v>26</v>
      </c>
    </row>
    <row r="48" spans="1:5" ht="10.9" customHeight="1" x14ac:dyDescent="0.25">
      <c r="A48" s="11"/>
      <c r="B48" s="12"/>
      <c r="C48" s="11"/>
      <c r="D48" s="9" t="s">
        <v>27</v>
      </c>
      <c r="E48" s="9" t="s">
        <v>28</v>
      </c>
    </row>
    <row r="49" spans="1:5" ht="10.9" customHeight="1" x14ac:dyDescent="0.25">
      <c r="A49" s="11"/>
      <c r="B49" s="12"/>
      <c r="C49" s="11"/>
      <c r="D49" s="8"/>
      <c r="E49" s="9"/>
    </row>
    <row r="50" spans="1:5" ht="10.9" customHeight="1" x14ac:dyDescent="0.25">
      <c r="A50" s="11"/>
      <c r="B50" s="12"/>
      <c r="C50" s="11"/>
      <c r="D50" s="8"/>
      <c r="E50" s="9"/>
    </row>
    <row r="51" spans="1:5" ht="10.9" customHeight="1" x14ac:dyDescent="0.25">
      <c r="A51" s="8"/>
      <c r="B51" s="10" t="s">
        <v>60</v>
      </c>
      <c r="C51" s="11"/>
    </row>
    <row r="52" spans="1:5" ht="10.9" customHeight="1" x14ac:dyDescent="0.25">
      <c r="A52" s="8"/>
      <c r="B52" s="13" t="s">
        <v>259</v>
      </c>
      <c r="C52" s="11"/>
    </row>
    <row r="53" spans="1:5" ht="10.9" customHeight="1" x14ac:dyDescent="0.25">
      <c r="A53" s="8"/>
      <c r="B53" s="13"/>
      <c r="C53" s="11"/>
    </row>
    <row r="54" spans="1:5" ht="30" customHeight="1" x14ac:dyDescent="0.25">
      <c r="A54" s="8"/>
      <c r="B54" s="13"/>
      <c r="C54" s="11"/>
    </row>
    <row r="55" spans="1:5" ht="18" customHeight="1" x14ac:dyDescent="0.25">
      <c r="A55" s="2"/>
      <c r="B55" s="309" t="s">
        <v>29</v>
      </c>
      <c r="C55" s="309"/>
      <c r="D55" s="309"/>
    </row>
    <row r="56" spans="1:5" ht="18" customHeight="1" x14ac:dyDescent="0.25">
      <c r="A56" s="11"/>
      <c r="B56" s="309"/>
      <c r="C56" s="309"/>
      <c r="D56" s="309"/>
    </row>
    <row r="57" spans="1:5" ht="10.9" customHeight="1" x14ac:dyDescent="0.25">
      <c r="A57" s="11"/>
      <c r="B57" s="16" t="s">
        <v>30</v>
      </c>
      <c r="C57" s="11"/>
    </row>
    <row r="58" spans="1:5" ht="10.9" customHeight="1" x14ac:dyDescent="0.25">
      <c r="A58" s="11"/>
      <c r="C58" s="11"/>
    </row>
  </sheetData>
  <sheetProtection selectLockedCells="1"/>
  <mergeCells count="1">
    <mergeCell ref="B55:D56"/>
  </mergeCells>
  <hyperlinks>
    <hyperlink ref="B57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scale="98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EFED7-F793-40D8-9A2C-3F88756842F2}">
  <sheetPr codeName="Tabelle3"/>
  <dimension ref="A1:E36"/>
  <sheetViews>
    <sheetView view="pageBreakPreview" zoomScale="60" zoomScaleNormal="100" workbookViewId="0">
      <selection activeCell="B5" sqref="B5"/>
    </sheetView>
  </sheetViews>
  <sheetFormatPr baseColWidth="10" defaultColWidth="11.5703125" defaultRowHeight="12" x14ac:dyDescent="0.2"/>
  <cols>
    <col min="1" max="1" width="2.7109375" style="33" customWidth="1"/>
    <col min="2" max="2" width="80.85546875" style="32" customWidth="1"/>
    <col min="3" max="3" width="2.7109375" style="33" customWidth="1"/>
    <col min="4" max="4" width="9.5703125" style="32" customWidth="1"/>
    <col min="5" max="16384" width="11.5703125" style="32"/>
  </cols>
  <sheetData>
    <row r="1" spans="1:4" ht="100.15" customHeight="1" x14ac:dyDescent="0.3">
      <c r="A1" s="310" t="s">
        <v>32</v>
      </c>
      <c r="B1" s="310"/>
      <c r="C1" s="302"/>
      <c r="D1" s="311"/>
    </row>
    <row r="2" spans="1:4" s="36" customFormat="1" ht="20.65" customHeight="1" x14ac:dyDescent="0.2">
      <c r="A2" s="37"/>
      <c r="B2" s="59"/>
      <c r="C2" s="303" t="s">
        <v>33</v>
      </c>
      <c r="D2" s="312"/>
    </row>
    <row r="3" spans="1:4" s="36" customFormat="1" ht="12" customHeight="1" x14ac:dyDescent="0.2">
      <c r="A3" s="37"/>
      <c r="C3" s="37"/>
      <c r="D3" s="312"/>
    </row>
    <row r="4" spans="1:4" s="36" customFormat="1" ht="12" customHeight="1" x14ac:dyDescent="0.2">
      <c r="A4" s="37"/>
      <c r="B4" s="75" t="s">
        <v>34</v>
      </c>
      <c r="C4" s="37"/>
      <c r="D4" s="312"/>
    </row>
    <row r="5" spans="1:4" s="36" customFormat="1" ht="12" customHeight="1" x14ac:dyDescent="0.2">
      <c r="A5" s="37"/>
      <c r="B5" s="75" t="s">
        <v>35</v>
      </c>
      <c r="C5" s="304"/>
      <c r="D5" s="312"/>
    </row>
    <row r="6" spans="1:4" s="36" customFormat="1" ht="16.149999999999999" customHeight="1" x14ac:dyDescent="0.2">
      <c r="A6" s="37"/>
      <c r="B6" s="40"/>
      <c r="C6" s="304"/>
      <c r="D6" s="312"/>
    </row>
    <row r="7" spans="1:4" s="36" customFormat="1" ht="12" customHeight="1" x14ac:dyDescent="0.2">
      <c r="A7" s="37"/>
      <c r="B7" s="51" t="s">
        <v>56</v>
      </c>
      <c r="C7" s="305"/>
      <c r="D7" s="312"/>
    </row>
    <row r="8" spans="1:4" x14ac:dyDescent="0.2">
      <c r="A8" s="45"/>
      <c r="B8" s="45"/>
      <c r="C8" s="47"/>
    </row>
    <row r="9" spans="1:4" x14ac:dyDescent="0.2">
      <c r="A9" s="50">
        <v>1</v>
      </c>
      <c r="B9" s="45" t="s">
        <v>272</v>
      </c>
      <c r="C9" s="48">
        <v>6</v>
      </c>
    </row>
    <row r="10" spans="1:4" x14ac:dyDescent="0.2">
      <c r="A10" s="45"/>
      <c r="B10" s="45"/>
      <c r="C10" s="48"/>
    </row>
    <row r="11" spans="1:4" x14ac:dyDescent="0.2">
      <c r="A11" s="45">
        <v>2</v>
      </c>
      <c r="B11" s="45" t="s">
        <v>302</v>
      </c>
      <c r="C11" s="48">
        <v>12</v>
      </c>
    </row>
    <row r="12" spans="1:4" x14ac:dyDescent="0.2">
      <c r="A12" s="39"/>
      <c r="B12" s="38"/>
      <c r="C12" s="49"/>
    </row>
    <row r="13" spans="1:4" x14ac:dyDescent="0.2">
      <c r="A13" s="39"/>
      <c r="B13" s="51" t="s">
        <v>36</v>
      </c>
    </row>
    <row r="14" spans="1:4" x14ac:dyDescent="0.2">
      <c r="A14" s="45"/>
      <c r="B14" s="45"/>
      <c r="C14" s="48"/>
    </row>
    <row r="15" spans="1:4" x14ac:dyDescent="0.2">
      <c r="A15" s="45">
        <v>1</v>
      </c>
      <c r="B15" s="46" t="s">
        <v>160</v>
      </c>
      <c r="C15" s="48"/>
    </row>
    <row r="16" spans="1:4" x14ac:dyDescent="0.2">
      <c r="A16" s="45"/>
      <c r="B16" s="46" t="s">
        <v>257</v>
      </c>
      <c r="C16" s="48">
        <v>4</v>
      </c>
    </row>
    <row r="17" spans="1:5" x14ac:dyDescent="0.2">
      <c r="A17" s="45"/>
      <c r="B17" s="45"/>
      <c r="C17" s="48"/>
    </row>
    <row r="18" spans="1:5" x14ac:dyDescent="0.2">
      <c r="A18" s="45">
        <v>2</v>
      </c>
      <c r="B18" s="45" t="s">
        <v>159</v>
      </c>
      <c r="C18" s="48"/>
    </row>
    <row r="19" spans="1:5" x14ac:dyDescent="0.2">
      <c r="A19" s="45"/>
      <c r="B19" s="46" t="s">
        <v>261</v>
      </c>
      <c r="C19" s="48">
        <v>5</v>
      </c>
    </row>
    <row r="20" spans="1:5" x14ac:dyDescent="0.2">
      <c r="A20" s="45"/>
      <c r="B20" s="45"/>
      <c r="C20" s="48"/>
    </row>
    <row r="21" spans="1:5" x14ac:dyDescent="0.2">
      <c r="A21" s="46">
        <v>3</v>
      </c>
      <c r="B21" s="45" t="s">
        <v>308</v>
      </c>
      <c r="C21" s="48">
        <v>6</v>
      </c>
      <c r="E21" s="79"/>
    </row>
    <row r="22" spans="1:5" x14ac:dyDescent="0.2">
      <c r="A22" s="45"/>
      <c r="B22" s="45"/>
      <c r="C22" s="48"/>
    </row>
    <row r="23" spans="1:5" x14ac:dyDescent="0.2">
      <c r="A23" s="46">
        <v>4</v>
      </c>
      <c r="B23" s="45" t="s">
        <v>300</v>
      </c>
      <c r="C23" s="48"/>
    </row>
    <row r="24" spans="1:5" x14ac:dyDescent="0.2">
      <c r="A24" s="46"/>
      <c r="B24" s="46" t="s">
        <v>250</v>
      </c>
      <c r="C24" s="48">
        <v>7</v>
      </c>
    </row>
    <row r="25" spans="1:5" x14ac:dyDescent="0.2">
      <c r="A25" s="45"/>
      <c r="B25" s="45"/>
      <c r="C25" s="48"/>
    </row>
    <row r="26" spans="1:5" x14ac:dyDescent="0.2">
      <c r="A26" s="46">
        <v>5</v>
      </c>
      <c r="B26" s="46" t="s">
        <v>278</v>
      </c>
      <c r="C26" s="48">
        <v>8</v>
      </c>
    </row>
    <row r="27" spans="1:5" x14ac:dyDescent="0.2">
      <c r="A27" s="46"/>
      <c r="B27" s="46"/>
      <c r="C27" s="48"/>
    </row>
    <row r="28" spans="1:5" x14ac:dyDescent="0.2">
      <c r="A28" s="46">
        <v>6</v>
      </c>
      <c r="B28" s="46" t="s">
        <v>283</v>
      </c>
      <c r="C28" s="48">
        <v>9</v>
      </c>
    </row>
    <row r="29" spans="1:5" x14ac:dyDescent="0.2">
      <c r="A29" s="45"/>
      <c r="B29" s="45"/>
      <c r="C29" s="48"/>
    </row>
    <row r="30" spans="1:5" x14ac:dyDescent="0.2">
      <c r="A30" s="45">
        <v>7</v>
      </c>
      <c r="B30" s="46" t="s">
        <v>314</v>
      </c>
      <c r="C30" s="48"/>
    </row>
    <row r="31" spans="1:5" x14ac:dyDescent="0.2">
      <c r="A31" s="45"/>
      <c r="B31" s="46" t="s">
        <v>299</v>
      </c>
      <c r="C31" s="48">
        <v>10</v>
      </c>
    </row>
    <row r="32" spans="1:5" x14ac:dyDescent="0.2">
      <c r="A32" s="45"/>
      <c r="B32" s="45"/>
      <c r="C32" s="48"/>
    </row>
    <row r="33" spans="1:3" x14ac:dyDescent="0.2">
      <c r="A33" s="46">
        <v>8</v>
      </c>
      <c r="B33" s="45" t="s">
        <v>296</v>
      </c>
      <c r="C33" s="48">
        <v>11</v>
      </c>
    </row>
    <row r="34" spans="1:3" x14ac:dyDescent="0.2">
      <c r="A34" s="46"/>
      <c r="B34" s="46"/>
      <c r="C34" s="48"/>
    </row>
    <row r="35" spans="1:3" x14ac:dyDescent="0.2">
      <c r="A35" s="46">
        <v>9</v>
      </c>
      <c r="B35" s="45" t="s">
        <v>298</v>
      </c>
      <c r="C35" s="48">
        <v>12</v>
      </c>
    </row>
    <row r="36" spans="1:3" x14ac:dyDescent="0.2">
      <c r="A36" s="35"/>
      <c r="B36" s="34"/>
      <c r="C36" s="306"/>
    </row>
  </sheetData>
  <mergeCells count="2">
    <mergeCell ref="A1:B1"/>
    <mergeCell ref="D1:D7"/>
  </mergeCells>
  <hyperlinks>
    <hyperlink ref="B4" r:id="rId1" xr:uid="{39900C1B-D017-4783-A140-AC9963669BDE}"/>
    <hyperlink ref="B11" location="'Tab9'!A19" display="Altersstruktur der Lehrkräfte am 30.11.2022" xr:uid="{36FB7036-9DB7-4412-9F17-A65493A4EB19}"/>
    <hyperlink ref="B9" location="'Tab3'!A39" display="Auszubildende nach Berufsgruppen in den Ausbildungsjahren 2013/14 bis 2022/23" xr:uid="{2B2AC27A-E421-4F95-8A38-995DDE4C7609}"/>
    <hyperlink ref="A33" location="'Tab8'!A1" display="'Tab8'!A1" xr:uid="{3FDE53B5-A780-4493-9F39-9C60FDDF97DC}"/>
    <hyperlink ref="A35" location="'Tab9'!A1" display="'Tab9'!A1" xr:uid="{3580869A-B5AA-43CD-B6DF-AC2E8FBCA290}"/>
    <hyperlink ref="B35" location="'Tab9'!A1" display="Ausländische Auszubildende am 01.11.2021 nach ausgewählten Staatsangehörigkeiten und Geschlecht" xr:uid="{677FF743-77CD-420E-A014-A911A2ABFBCA}"/>
    <hyperlink ref="B33" location="'Tab8'!A1" display="Absolventinnen und Absolventen/ Abgängerinnen und Abgänger des Schuljahres" xr:uid="{3E3AC267-6683-469D-ADF2-120D3A0E4CC9}"/>
    <hyperlink ref="B15:B16" location="'Tab1+Tab2'!Druckbereich" display="Absolventinnen und Absolventen/Abgängerinnen und Abgänger der Ausbildungsstätten des " xr:uid="{6E28CB24-FCC5-4065-B214-30D0AC0FF1CE}"/>
    <hyperlink ref="B15" location="'Tab1'!A1" display="Absolventinnen und Absolventen/Abgängerinnen und Abgänger der Ausbildungsstätten des " xr:uid="{FC4C2E2E-F9D1-46C2-81BE-FDA6D9F2C70B}"/>
    <hyperlink ref="B16" location="'Tab1'!A1" display="Gesundheitswesens in den Ausbildungsjahren 2001/02 bis 2020/21" xr:uid="{FD1D6198-EDE9-45C1-9456-7E7398EB8A52}"/>
    <hyperlink ref="B21" location="'Tab3'!A1" display="2020/21 und 2021/22" xr:uid="{B4AA2B2C-C1C9-4AB4-ABBB-CA26CD8AB71A}"/>
    <hyperlink ref="B23" location="'Tab4'!A1" display="Schulische Einrichtungen, Klassen, Auszubildende am 30.11.2022 nach Fachberufen und Ausbildungsjahren " xr:uid="{AF51C70E-634F-44C1-9166-0A34A106E5AE}"/>
    <hyperlink ref="B26" location="'Tab5'!A1" display="Auszubildende am 30.11.2022 nach Fachberufen und Alter" xr:uid="{2A8C6A6F-04DF-437E-A105-DB5D2A012AFE}"/>
    <hyperlink ref="B28" location="'Tab6'!A1" display="Auszubildende am 01.11.2021 nach Fachberufen und Alter" xr:uid="{0039DBD8-3D72-4F93-9790-8202C836061E}"/>
    <hyperlink ref="B30" location="'Tab7'!A1" display="Auszubildende am 01.11.2021 nach Fachberufen und schulischer Vorbildung" xr:uid="{0D54F478-0FC2-41DD-85DB-A8421FA319B7}"/>
    <hyperlink ref="B18" location="'Tab2'!A1" display="Auszubildende der Ausbildungsstätten des Gesundheitswesens in den Ausbildungsjahren" xr:uid="{90766219-CC17-4A48-BA10-22D679E7B584}"/>
    <hyperlink ref="B19" location="'Tab2'!A1" display="2002/03 bis 2021/22" xr:uid="{BE25C1B0-AB5C-4C65-912D-A2280C61942F}"/>
    <hyperlink ref="A18" location="Inhaltsverzeichnis!A1" display="Inhaltsverzeichnis!A1" xr:uid="{D37488B0-8F31-4071-931E-63B774E7BDA9}"/>
    <hyperlink ref="A9" location="'Tab3'!A39" display="'Tab3'!A39" xr:uid="{2FB40CAB-225D-4CC8-90A0-5CA8329EE73D}"/>
    <hyperlink ref="A23" location="'Tab4'!A1" display="'Tab4'!A1" xr:uid="{52EDBE76-06D3-4C5D-B894-1F5043D88D9E}"/>
    <hyperlink ref="C19" location="'Tab2'!A1" display="'Tab2'!A1" xr:uid="{BA93B3D9-C54A-4344-8D34-D598B988CE25}"/>
    <hyperlink ref="C35" location="'Tab9'!A1" display="'Tab9'!A1" xr:uid="{764A4CF9-34BA-49EB-963F-AECDB36709E3}"/>
    <hyperlink ref="C11" location="'Tab4+Grafik2'!A1" display="'Tab4+Grafik2'!A1" xr:uid="{1FAA4DCE-B1C5-4EB7-8BDF-7EF9EAD65556}"/>
    <hyperlink ref="C9" location="'Tab3'!A39" display="'Tab3'!A39" xr:uid="{201A4282-A2A4-4FB8-A28A-5655DFF56583}"/>
    <hyperlink ref="B31" location="'Tab7'!A1" display="Auszubildende am 01.11.2021 nach Fachberufen und schulischer Vorbildung" xr:uid="{A97A2ECF-5006-4753-B09C-5D191751B124}"/>
    <hyperlink ref="C33" location="'Tab8'!A1" display="'Tab8'!A1" xr:uid="{344C7A4B-0ACE-43F4-B685-2CEBD54EB0D2}"/>
    <hyperlink ref="B24" location="'Tab4'!A1" display="Schulische Einrichtungen, Klassen, Auszubildende am 30.11.2022 nach Fachberufen und Ausbildungsjahren " xr:uid="{BFA84D76-D5F0-4A87-B7EA-917AB9BEF7DF}"/>
    <hyperlink ref="C24" location="'Tab4+Grafik2'!A1" display="'Tab4+Grafik2'!A1" xr:uid="{47D8E258-C918-4F3B-98DE-6268A9DE2B9A}"/>
    <hyperlink ref="B5" r:id="rId2" xr:uid="{24A21DB6-46AA-4E9F-8856-BA460F4F351B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043A2-39CC-4943-AF66-DFB895D95292}">
  <sheetPr codeName="Tabelle4"/>
  <dimension ref="A1:K40"/>
  <sheetViews>
    <sheetView view="pageBreakPreview" zoomScale="60" zoomScaleNormal="100" workbookViewId="0">
      <selection sqref="A1:I1"/>
    </sheetView>
  </sheetViews>
  <sheetFormatPr baseColWidth="10" defaultColWidth="11.140625" defaultRowHeight="13.5" x14ac:dyDescent="0.25"/>
  <cols>
    <col min="1" max="1" width="8.140625" style="83" customWidth="1"/>
    <col min="2" max="7" width="8.85546875" style="83" customWidth="1"/>
    <col min="8" max="9" width="12.140625" style="83" customWidth="1"/>
    <col min="10" max="10" width="8.42578125" style="83" customWidth="1"/>
    <col min="11" max="16384" width="11.140625" style="83"/>
  </cols>
  <sheetData>
    <row r="1" spans="1:11" s="82" customFormat="1" ht="37.9" customHeight="1" x14ac:dyDescent="0.2">
      <c r="A1" s="313" t="s">
        <v>256</v>
      </c>
      <c r="B1" s="313"/>
      <c r="C1" s="313"/>
      <c r="D1" s="313"/>
      <c r="E1" s="313"/>
      <c r="F1" s="313"/>
      <c r="G1" s="313"/>
      <c r="H1" s="313"/>
      <c r="I1" s="313"/>
      <c r="J1" s="81"/>
    </row>
    <row r="2" spans="1:11" ht="56.65" customHeight="1" x14ac:dyDescent="0.25">
      <c r="A2" s="314" t="s">
        <v>179</v>
      </c>
      <c r="B2" s="316" t="s">
        <v>178</v>
      </c>
      <c r="C2" s="316"/>
      <c r="D2" s="317" t="s">
        <v>177</v>
      </c>
      <c r="E2" s="318"/>
      <c r="F2" s="318"/>
      <c r="G2" s="315"/>
      <c r="H2" s="316" t="s">
        <v>176</v>
      </c>
      <c r="I2" s="317"/>
    </row>
    <row r="3" spans="1:11" ht="56.65" customHeight="1" x14ac:dyDescent="0.25">
      <c r="A3" s="315"/>
      <c r="B3" s="84" t="s">
        <v>52</v>
      </c>
      <c r="C3" s="85" t="s">
        <v>54</v>
      </c>
      <c r="D3" s="84" t="s">
        <v>175</v>
      </c>
      <c r="E3" s="84" t="s">
        <v>174</v>
      </c>
      <c r="F3" s="84" t="s">
        <v>173</v>
      </c>
      <c r="G3" s="84" t="s">
        <v>172</v>
      </c>
      <c r="H3" s="84" t="s">
        <v>52</v>
      </c>
      <c r="I3" s="86" t="s">
        <v>171</v>
      </c>
      <c r="J3" s="87"/>
    </row>
    <row r="4" spans="1:11" ht="19.899999999999999" customHeight="1" x14ac:dyDescent="0.25">
      <c r="A4" s="88" t="s">
        <v>170</v>
      </c>
      <c r="B4" s="89">
        <v>3147</v>
      </c>
      <c r="C4" s="89">
        <v>2606</v>
      </c>
      <c r="D4" s="89">
        <v>1187</v>
      </c>
      <c r="E4" s="89">
        <v>966</v>
      </c>
      <c r="F4" s="89">
        <v>994</v>
      </c>
      <c r="G4" s="89" t="s">
        <v>18</v>
      </c>
      <c r="H4" s="89">
        <v>1227</v>
      </c>
      <c r="I4" s="89">
        <v>1110</v>
      </c>
      <c r="J4" s="90"/>
      <c r="K4" s="91"/>
    </row>
    <row r="5" spans="1:11" ht="12" customHeight="1" x14ac:dyDescent="0.25">
      <c r="A5" s="88" t="s">
        <v>169</v>
      </c>
      <c r="B5" s="89">
        <v>3109</v>
      </c>
      <c r="C5" s="89">
        <v>2561</v>
      </c>
      <c r="D5" s="89">
        <v>1178</v>
      </c>
      <c r="E5" s="89">
        <v>925</v>
      </c>
      <c r="F5" s="89">
        <v>1006</v>
      </c>
      <c r="G5" s="89" t="s">
        <v>18</v>
      </c>
      <c r="H5" s="89">
        <v>1086</v>
      </c>
      <c r="I5" s="89">
        <v>964</v>
      </c>
      <c r="J5" s="90"/>
      <c r="K5" s="91"/>
    </row>
    <row r="6" spans="1:11" ht="12" customHeight="1" x14ac:dyDescent="0.25">
      <c r="A6" s="88" t="s">
        <v>168</v>
      </c>
      <c r="B6" s="89">
        <v>3391</v>
      </c>
      <c r="C6" s="89">
        <v>2680</v>
      </c>
      <c r="D6" s="89">
        <v>1423</v>
      </c>
      <c r="E6" s="89">
        <v>990</v>
      </c>
      <c r="F6" s="89">
        <v>978</v>
      </c>
      <c r="G6" s="89" t="s">
        <v>18</v>
      </c>
      <c r="H6" s="89">
        <v>1110</v>
      </c>
      <c r="I6" s="89">
        <v>1018</v>
      </c>
      <c r="J6" s="90"/>
      <c r="K6" s="91"/>
    </row>
    <row r="7" spans="1:11" ht="12" customHeight="1" x14ac:dyDescent="0.25">
      <c r="A7" s="88" t="s">
        <v>167</v>
      </c>
      <c r="B7" s="89">
        <v>3588</v>
      </c>
      <c r="C7" s="89">
        <v>2751</v>
      </c>
      <c r="D7" s="89">
        <v>1422</v>
      </c>
      <c r="E7" s="89">
        <v>1139</v>
      </c>
      <c r="F7" s="89">
        <v>1027</v>
      </c>
      <c r="G7" s="89" t="s">
        <v>18</v>
      </c>
      <c r="H7" s="89">
        <v>1088</v>
      </c>
      <c r="I7" s="89">
        <v>973</v>
      </c>
      <c r="J7" s="90"/>
      <c r="K7" s="91"/>
    </row>
    <row r="8" spans="1:11" ht="12" customHeight="1" x14ac:dyDescent="0.25">
      <c r="A8" s="88" t="s">
        <v>166</v>
      </c>
      <c r="B8" s="89">
        <v>3778</v>
      </c>
      <c r="C8" s="89">
        <v>2821</v>
      </c>
      <c r="D8" s="89">
        <v>1442</v>
      </c>
      <c r="E8" s="89">
        <v>1136</v>
      </c>
      <c r="F8" s="89">
        <v>1200</v>
      </c>
      <c r="G8" s="89" t="s">
        <v>18</v>
      </c>
      <c r="H8" s="89">
        <v>1173</v>
      </c>
      <c r="I8" s="89">
        <v>1034</v>
      </c>
      <c r="J8" s="90"/>
      <c r="K8" s="91"/>
    </row>
    <row r="9" spans="1:11" ht="12" customHeight="1" x14ac:dyDescent="0.25">
      <c r="A9" s="88" t="s">
        <v>116</v>
      </c>
      <c r="B9" s="89">
        <v>3686</v>
      </c>
      <c r="C9" s="89">
        <v>2703</v>
      </c>
      <c r="D9" s="89">
        <v>1368</v>
      </c>
      <c r="E9" s="89">
        <v>1151</v>
      </c>
      <c r="F9" s="89">
        <v>1167</v>
      </c>
      <c r="G9" s="89" t="s">
        <v>18</v>
      </c>
      <c r="H9" s="89">
        <v>1405</v>
      </c>
      <c r="I9" s="89">
        <v>1270</v>
      </c>
      <c r="J9" s="90"/>
      <c r="K9" s="91"/>
    </row>
    <row r="10" spans="1:11" ht="12" customHeight="1" x14ac:dyDescent="0.25">
      <c r="A10" s="88" t="s">
        <v>165</v>
      </c>
      <c r="B10" s="89">
        <v>4690</v>
      </c>
      <c r="C10" s="89">
        <v>3469</v>
      </c>
      <c r="D10" s="89">
        <v>1490</v>
      </c>
      <c r="E10" s="89">
        <v>1014</v>
      </c>
      <c r="F10" s="89">
        <v>1167</v>
      </c>
      <c r="G10" s="89" t="s">
        <v>18</v>
      </c>
      <c r="H10" s="89">
        <v>1784</v>
      </c>
      <c r="I10" s="89">
        <v>1661</v>
      </c>
      <c r="J10" s="90"/>
      <c r="K10" s="91"/>
    </row>
    <row r="11" spans="1:11" ht="12" customHeight="1" x14ac:dyDescent="0.25">
      <c r="A11" s="88" t="s">
        <v>120</v>
      </c>
      <c r="B11" s="92">
        <v>4236</v>
      </c>
      <c r="C11" s="89">
        <v>3172</v>
      </c>
      <c r="D11" s="89">
        <v>1550</v>
      </c>
      <c r="E11" s="89">
        <v>1184</v>
      </c>
      <c r="F11" s="89">
        <v>1502</v>
      </c>
      <c r="G11" s="89" t="s">
        <v>18</v>
      </c>
      <c r="H11" s="89">
        <v>1734</v>
      </c>
      <c r="I11" s="89">
        <v>1601</v>
      </c>
      <c r="J11" s="90"/>
      <c r="K11" s="91"/>
    </row>
    <row r="12" spans="1:11" ht="12" customHeight="1" x14ac:dyDescent="0.25">
      <c r="A12" s="88" t="s">
        <v>122</v>
      </c>
      <c r="B12" s="92">
        <v>4088</v>
      </c>
      <c r="C12" s="89">
        <v>3151</v>
      </c>
      <c r="D12" s="89">
        <v>1520</v>
      </c>
      <c r="E12" s="89">
        <v>1208</v>
      </c>
      <c r="F12" s="89">
        <v>1360</v>
      </c>
      <c r="G12" s="89" t="s">
        <v>18</v>
      </c>
      <c r="H12" s="89">
        <v>1556</v>
      </c>
      <c r="I12" s="89">
        <v>1457</v>
      </c>
      <c r="J12" s="90"/>
      <c r="K12" s="91"/>
    </row>
    <row r="13" spans="1:11" ht="12" customHeight="1" x14ac:dyDescent="0.25">
      <c r="A13" s="88" t="s">
        <v>124</v>
      </c>
      <c r="B13" s="92">
        <v>4530</v>
      </c>
      <c r="C13" s="89">
        <v>3461</v>
      </c>
      <c r="D13" s="89">
        <v>2003</v>
      </c>
      <c r="E13" s="89">
        <v>1211</v>
      </c>
      <c r="F13" s="89">
        <v>1316</v>
      </c>
      <c r="G13" s="89" t="s">
        <v>18</v>
      </c>
      <c r="H13" s="89">
        <v>1287</v>
      </c>
      <c r="I13" s="89">
        <v>1199</v>
      </c>
      <c r="J13" s="90"/>
      <c r="K13" s="91"/>
    </row>
    <row r="14" spans="1:11" ht="12" customHeight="1" x14ac:dyDescent="0.25">
      <c r="A14" s="88" t="s">
        <v>126</v>
      </c>
      <c r="B14" s="92">
        <v>4568</v>
      </c>
      <c r="C14" s="89">
        <v>3447</v>
      </c>
      <c r="D14" s="89">
        <v>1852</v>
      </c>
      <c r="E14" s="89">
        <v>1464</v>
      </c>
      <c r="F14" s="89">
        <v>1252</v>
      </c>
      <c r="G14" s="89" t="s">
        <v>18</v>
      </c>
      <c r="H14" s="89">
        <v>1568</v>
      </c>
      <c r="I14" s="89">
        <v>1462</v>
      </c>
      <c r="J14" s="90"/>
      <c r="K14" s="91"/>
    </row>
    <row r="15" spans="1:11" ht="12" customHeight="1" x14ac:dyDescent="0.25">
      <c r="A15" s="88" t="s">
        <v>83</v>
      </c>
      <c r="B15" s="92">
        <v>4629</v>
      </c>
      <c r="C15" s="89">
        <v>3443</v>
      </c>
      <c r="D15" s="89">
        <v>1700</v>
      </c>
      <c r="E15" s="89">
        <v>1420</v>
      </c>
      <c r="F15" s="89">
        <v>1509</v>
      </c>
      <c r="G15" s="89" t="s">
        <v>18</v>
      </c>
      <c r="H15" s="89">
        <v>1452</v>
      </c>
      <c r="I15" s="89">
        <v>1354</v>
      </c>
      <c r="J15" s="90"/>
      <c r="K15" s="91"/>
    </row>
    <row r="16" spans="1:11" ht="12" customHeight="1" x14ac:dyDescent="0.25">
      <c r="A16" s="88" t="s">
        <v>85</v>
      </c>
      <c r="B16" s="92">
        <v>4527</v>
      </c>
      <c r="C16" s="89">
        <v>3445</v>
      </c>
      <c r="D16" s="89">
        <v>1790</v>
      </c>
      <c r="E16" s="89">
        <v>1170</v>
      </c>
      <c r="F16" s="89">
        <v>1511</v>
      </c>
      <c r="G16" s="89">
        <v>56</v>
      </c>
      <c r="H16" s="89">
        <v>1542</v>
      </c>
      <c r="I16" s="89">
        <v>1428</v>
      </c>
      <c r="J16" s="93"/>
      <c r="K16" s="91"/>
    </row>
    <row r="17" spans="1:11" ht="12" customHeight="1" x14ac:dyDescent="0.25">
      <c r="A17" s="88" t="s">
        <v>87</v>
      </c>
      <c r="B17" s="92">
        <v>4443</v>
      </c>
      <c r="C17" s="89">
        <v>3332</v>
      </c>
      <c r="D17" s="89">
        <v>1883</v>
      </c>
      <c r="E17" s="89">
        <v>1249</v>
      </c>
      <c r="F17" s="89">
        <v>1272</v>
      </c>
      <c r="G17" s="89">
        <v>39</v>
      </c>
      <c r="H17" s="89">
        <v>1685</v>
      </c>
      <c r="I17" s="89">
        <v>1576</v>
      </c>
      <c r="J17" s="93"/>
      <c r="K17" s="91"/>
    </row>
    <row r="18" spans="1:11" ht="12" customHeight="1" x14ac:dyDescent="0.25">
      <c r="A18" s="88" t="s">
        <v>89</v>
      </c>
      <c r="B18" s="92">
        <v>4630</v>
      </c>
      <c r="C18" s="89">
        <v>3454</v>
      </c>
      <c r="D18" s="89">
        <v>1926</v>
      </c>
      <c r="E18" s="89">
        <v>1348</v>
      </c>
      <c r="F18" s="89">
        <v>1319</v>
      </c>
      <c r="G18" s="89">
        <v>37</v>
      </c>
      <c r="H18" s="89">
        <v>1357</v>
      </c>
      <c r="I18" s="89">
        <v>1299</v>
      </c>
      <c r="J18" s="93"/>
      <c r="K18" s="91"/>
    </row>
    <row r="19" spans="1:11" ht="12" customHeight="1" x14ac:dyDescent="0.25">
      <c r="A19" s="88" t="s">
        <v>164</v>
      </c>
      <c r="B19" s="92">
        <v>4616</v>
      </c>
      <c r="C19" s="89">
        <v>3452</v>
      </c>
      <c r="D19" s="89">
        <v>1802</v>
      </c>
      <c r="E19" s="89">
        <v>1302</v>
      </c>
      <c r="F19" s="89">
        <v>1439</v>
      </c>
      <c r="G19" s="89">
        <v>73</v>
      </c>
      <c r="H19" s="89">
        <v>1325</v>
      </c>
      <c r="I19" s="89">
        <v>1243</v>
      </c>
      <c r="J19" s="93"/>
      <c r="K19" s="91"/>
    </row>
    <row r="20" spans="1:11" ht="12" customHeight="1" x14ac:dyDescent="0.25">
      <c r="A20" s="88" t="s">
        <v>93</v>
      </c>
      <c r="B20" s="92">
        <v>4700</v>
      </c>
      <c r="C20" s="89">
        <v>3575</v>
      </c>
      <c r="D20" s="89">
        <v>1928</v>
      </c>
      <c r="E20" s="89">
        <v>1300</v>
      </c>
      <c r="F20" s="89">
        <v>1426</v>
      </c>
      <c r="G20" s="89">
        <v>46</v>
      </c>
      <c r="H20" s="89">
        <v>1418</v>
      </c>
      <c r="I20" s="89">
        <v>1342</v>
      </c>
      <c r="J20" s="93"/>
      <c r="K20" s="91"/>
    </row>
    <row r="21" spans="1:11" ht="12" customHeight="1" x14ac:dyDescent="0.25">
      <c r="A21" s="88" t="s">
        <v>95</v>
      </c>
      <c r="B21" s="92">
        <v>4867</v>
      </c>
      <c r="C21" s="89">
        <v>3637</v>
      </c>
      <c r="D21" s="89">
        <v>1988</v>
      </c>
      <c r="E21" s="89">
        <v>1428</v>
      </c>
      <c r="F21" s="89">
        <v>1401</v>
      </c>
      <c r="G21" s="89">
        <v>50</v>
      </c>
      <c r="H21" s="89">
        <v>1388</v>
      </c>
      <c r="I21" s="89">
        <v>1311</v>
      </c>
      <c r="J21" s="93"/>
      <c r="K21" s="94"/>
    </row>
    <row r="22" spans="1:11" ht="12" customHeight="1" x14ac:dyDescent="0.25">
      <c r="A22" s="88" t="s">
        <v>97</v>
      </c>
      <c r="B22" s="92">
        <v>5175</v>
      </c>
      <c r="C22" s="89">
        <v>3865</v>
      </c>
      <c r="D22" s="89">
        <v>2090</v>
      </c>
      <c r="E22" s="89">
        <v>1494</v>
      </c>
      <c r="F22" s="89">
        <v>1545</v>
      </c>
      <c r="G22" s="89">
        <v>46</v>
      </c>
      <c r="H22" s="89">
        <v>1277</v>
      </c>
      <c r="I22" s="89">
        <v>1183</v>
      </c>
      <c r="J22" s="93"/>
      <c r="K22" s="94"/>
    </row>
    <row r="23" spans="1:11" ht="12" customHeight="1" x14ac:dyDescent="0.25">
      <c r="A23" s="88" t="s">
        <v>99</v>
      </c>
      <c r="B23" s="92">
        <v>5503</v>
      </c>
      <c r="C23" s="89">
        <v>4014</v>
      </c>
      <c r="D23" s="89">
        <v>2356</v>
      </c>
      <c r="E23" s="89">
        <v>1539</v>
      </c>
      <c r="F23" s="89">
        <v>1571</v>
      </c>
      <c r="G23" s="89">
        <v>37</v>
      </c>
      <c r="H23" s="89">
        <v>1482</v>
      </c>
      <c r="I23" s="89">
        <v>1225</v>
      </c>
      <c r="J23" s="93"/>
      <c r="K23" s="94"/>
    </row>
    <row r="24" spans="1:11" ht="12" customHeight="1" x14ac:dyDescent="0.25">
      <c r="A24" s="88" t="s">
        <v>101</v>
      </c>
      <c r="B24" s="92">
        <v>5683</v>
      </c>
      <c r="C24" s="89">
        <v>4181</v>
      </c>
      <c r="D24" s="89">
        <v>2167</v>
      </c>
      <c r="E24" s="89">
        <v>1815</v>
      </c>
      <c r="F24" s="89">
        <v>1644</v>
      </c>
      <c r="G24" s="89">
        <v>57</v>
      </c>
      <c r="H24" s="89">
        <v>1521</v>
      </c>
      <c r="I24" s="89">
        <v>1438</v>
      </c>
      <c r="J24" s="93"/>
      <c r="K24" s="94"/>
    </row>
    <row r="25" spans="1:11" ht="12" customHeight="1" x14ac:dyDescent="0.25">
      <c r="A25" s="88" t="s">
        <v>103</v>
      </c>
      <c r="B25" s="92">
        <v>5919</v>
      </c>
      <c r="C25" s="89">
        <v>4296</v>
      </c>
      <c r="D25" s="89">
        <v>2348</v>
      </c>
      <c r="E25" s="89">
        <v>1647</v>
      </c>
      <c r="F25" s="89">
        <v>1861</v>
      </c>
      <c r="G25" s="89">
        <v>63</v>
      </c>
      <c r="H25" s="89">
        <v>1485</v>
      </c>
      <c r="I25" s="89">
        <v>1381</v>
      </c>
      <c r="K25" s="94"/>
    </row>
    <row r="26" spans="1:11" ht="12" customHeight="1" x14ac:dyDescent="0.25">
      <c r="A26" s="88" t="s">
        <v>105</v>
      </c>
      <c r="B26" s="92">
        <v>5641</v>
      </c>
      <c r="C26" s="89">
        <v>4048</v>
      </c>
      <c r="D26" s="89">
        <v>2201</v>
      </c>
      <c r="E26" s="89">
        <v>1691</v>
      </c>
      <c r="F26" s="89">
        <v>1699</v>
      </c>
      <c r="G26" s="89">
        <v>50</v>
      </c>
      <c r="H26" s="89">
        <v>1708</v>
      </c>
      <c r="I26" s="89">
        <v>1585</v>
      </c>
      <c r="K26" s="94"/>
    </row>
    <row r="27" spans="1:11" ht="12" customHeight="1" x14ac:dyDescent="0.25">
      <c r="A27" s="88" t="s">
        <v>254</v>
      </c>
      <c r="B27" s="92">
        <v>6003</v>
      </c>
      <c r="C27" s="89">
        <v>4343</v>
      </c>
      <c r="D27" s="89">
        <v>2542</v>
      </c>
      <c r="E27" s="89">
        <v>1615</v>
      </c>
      <c r="F27" s="89">
        <v>1843</v>
      </c>
      <c r="G27" s="89">
        <v>3</v>
      </c>
      <c r="H27" s="89">
        <v>1543</v>
      </c>
      <c r="I27" s="89">
        <v>1389</v>
      </c>
      <c r="K27" s="94"/>
    </row>
    <row r="28" spans="1:11" ht="12" customHeight="1" x14ac:dyDescent="0.25">
      <c r="A28" s="88" t="s">
        <v>255</v>
      </c>
      <c r="B28" s="92">
        <v>6210</v>
      </c>
      <c r="C28" s="89">
        <v>4480</v>
      </c>
      <c r="D28" s="89">
        <v>2735</v>
      </c>
      <c r="E28" s="89">
        <v>1634</v>
      </c>
      <c r="F28" s="89">
        <v>1841</v>
      </c>
      <c r="G28" s="89">
        <v>0</v>
      </c>
      <c r="H28" s="89">
        <v>1731</v>
      </c>
      <c r="I28" s="89">
        <v>1591</v>
      </c>
      <c r="K28" s="94"/>
    </row>
    <row r="29" spans="1:11" ht="12" customHeight="1" x14ac:dyDescent="0.25">
      <c r="A29" s="88" t="s">
        <v>260</v>
      </c>
      <c r="B29" s="92">
        <v>6881</v>
      </c>
      <c r="C29" s="89">
        <v>4830</v>
      </c>
      <c r="D29" s="89">
        <v>3140</v>
      </c>
      <c r="E29" s="89">
        <v>1939</v>
      </c>
      <c r="F29" s="89">
        <v>1802</v>
      </c>
      <c r="G29" s="89">
        <v>0</v>
      </c>
      <c r="H29" s="89">
        <v>1778</v>
      </c>
      <c r="I29" s="89">
        <v>1647</v>
      </c>
      <c r="K29" s="94"/>
    </row>
    <row r="30" spans="1:11" ht="12" customHeight="1" x14ac:dyDescent="0.25">
      <c r="A30" s="95" t="s">
        <v>38</v>
      </c>
      <c r="B30" s="95"/>
      <c r="C30" s="95"/>
      <c r="D30" s="95"/>
      <c r="E30" s="95"/>
      <c r="F30" s="95"/>
      <c r="G30" s="95"/>
      <c r="H30" s="95"/>
      <c r="I30" s="95"/>
      <c r="K30" s="94"/>
    </row>
    <row r="31" spans="1:11" ht="12" customHeight="1" x14ac:dyDescent="0.25">
      <c r="A31" s="96" t="s">
        <v>163</v>
      </c>
      <c r="B31" s="97"/>
      <c r="C31" s="97"/>
      <c r="D31" s="97"/>
      <c r="E31" s="97"/>
      <c r="F31" s="97"/>
      <c r="G31" s="97"/>
      <c r="H31" s="97"/>
      <c r="I31" s="97"/>
    </row>
    <row r="32" spans="1:11" ht="12" customHeight="1" x14ac:dyDescent="0.25">
      <c r="A32" s="97" t="s">
        <v>162</v>
      </c>
      <c r="B32" s="97"/>
      <c r="C32" s="97"/>
      <c r="D32" s="97"/>
      <c r="E32" s="97"/>
      <c r="F32" s="97"/>
      <c r="G32" s="97"/>
      <c r="H32" s="97"/>
      <c r="I32" s="97"/>
    </row>
    <row r="33" spans="1:9" ht="12" customHeight="1" x14ac:dyDescent="0.25">
      <c r="A33" s="96" t="s">
        <v>161</v>
      </c>
      <c r="B33" s="97"/>
      <c r="C33" s="97"/>
      <c r="D33" s="97"/>
      <c r="E33" s="97"/>
      <c r="F33" s="97"/>
      <c r="G33" s="97"/>
      <c r="H33" s="97"/>
      <c r="I33" s="97"/>
    </row>
    <row r="34" spans="1:9" x14ac:dyDescent="0.25">
      <c r="A34" s="98"/>
      <c r="B34" s="99"/>
      <c r="C34" s="99"/>
      <c r="D34" s="99"/>
      <c r="E34" s="99"/>
      <c r="F34" s="99"/>
      <c r="G34" s="99"/>
      <c r="H34" s="99"/>
      <c r="I34" s="100"/>
    </row>
    <row r="37" spans="1:9" x14ac:dyDescent="0.25">
      <c r="A37" s="101"/>
    </row>
    <row r="38" spans="1:9" x14ac:dyDescent="0.25">
      <c r="A38" s="101"/>
    </row>
    <row r="39" spans="1:9" x14ac:dyDescent="0.25">
      <c r="A39" s="101"/>
    </row>
    <row r="40" spans="1:9" x14ac:dyDescent="0.25">
      <c r="A40" s="102"/>
    </row>
  </sheetData>
  <mergeCells count="5">
    <mergeCell ref="A1:I1"/>
    <mergeCell ref="A2:A3"/>
    <mergeCell ref="B2:C2"/>
    <mergeCell ref="D2:G2"/>
    <mergeCell ref="H2:I2"/>
  </mergeCells>
  <hyperlinks>
    <hyperlink ref="A1:G1" location="Inhaltsverzeichnis!A9" display="Inhaltsverzeichnis!A9" xr:uid="{82A3938B-E719-49AB-81EF-F5569B0171AF}"/>
    <hyperlink ref="A1:I1" location="Inhaltsverzeichnis!A15" display="Inhaltsverzeichnis!A15" xr:uid="{1C544F61-9CCF-4308-B10A-86F176FEDCCB}"/>
  </hyperlinks>
  <pageMargins left="0.59055118110236227" right="0.59055118110236227" top="0.78740157480314965" bottom="0.59055118110236227" header="0.31496062992125984" footer="0.23622047244094491"/>
  <pageSetup paperSize="9" firstPageNumber="4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B II 6 - j / 25 –  Brandenburg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F5B8D-6A12-4F43-8A26-117F79B57F6D}">
  <sheetPr codeName="Tabelle5"/>
  <dimension ref="A1:U56"/>
  <sheetViews>
    <sheetView showGridLines="0" view="pageBreakPreview" topLeftCell="B7" zoomScaleNormal="100" zoomScaleSheetLayoutView="100" zoomScalePageLayoutView="130" workbookViewId="0">
      <selection sqref="A1:I1"/>
    </sheetView>
  </sheetViews>
  <sheetFormatPr baseColWidth="10" defaultColWidth="11.140625" defaultRowHeight="12.75" x14ac:dyDescent="0.2"/>
  <cols>
    <col min="1" max="1" width="10.7109375" style="105" customWidth="1"/>
    <col min="2" max="2" width="8.7109375" style="105" customWidth="1"/>
    <col min="3" max="3" width="7.28515625" style="105" customWidth="1"/>
    <col min="4" max="9" width="9.5703125" style="105" customWidth="1"/>
    <col min="10" max="16384" width="11.140625" style="105"/>
  </cols>
  <sheetData>
    <row r="1" spans="1:21" s="104" customFormat="1" ht="37.9" customHeight="1" x14ac:dyDescent="0.2">
      <c r="A1" s="322" t="s">
        <v>273</v>
      </c>
      <c r="B1" s="322"/>
      <c r="C1" s="322"/>
      <c r="D1" s="322"/>
      <c r="E1" s="322"/>
      <c r="F1" s="322"/>
      <c r="G1" s="322"/>
      <c r="H1" s="322"/>
      <c r="I1" s="322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</row>
    <row r="2" spans="1:21" ht="14.1" customHeight="1" x14ac:dyDescent="0.25">
      <c r="A2" s="319" t="s">
        <v>194</v>
      </c>
      <c r="B2" s="319"/>
      <c r="C2" s="319"/>
      <c r="D2" s="323" t="s">
        <v>193</v>
      </c>
      <c r="E2" s="324"/>
      <c r="F2" s="324"/>
      <c r="G2" s="324"/>
      <c r="H2" s="324"/>
      <c r="I2" s="324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</row>
    <row r="3" spans="1:21" ht="14.1" customHeight="1" x14ac:dyDescent="0.25">
      <c r="A3" s="320"/>
      <c r="B3" s="320"/>
      <c r="C3" s="320"/>
      <c r="D3" s="325" t="s">
        <v>255</v>
      </c>
      <c r="E3" s="326"/>
      <c r="F3" s="327"/>
      <c r="G3" s="325" t="s">
        <v>260</v>
      </c>
      <c r="H3" s="326"/>
      <c r="I3" s="326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</row>
    <row r="4" spans="1:21" ht="14.1" customHeight="1" x14ac:dyDescent="0.25">
      <c r="A4" s="321"/>
      <c r="B4" s="321"/>
      <c r="C4" s="321"/>
      <c r="D4" s="106" t="s">
        <v>192</v>
      </c>
      <c r="E4" s="106" t="s">
        <v>113</v>
      </c>
      <c r="F4" s="106" t="s">
        <v>191</v>
      </c>
      <c r="G4" s="106" t="s">
        <v>192</v>
      </c>
      <c r="H4" s="106" t="s">
        <v>113</v>
      </c>
      <c r="I4" s="301" t="s">
        <v>191</v>
      </c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</row>
    <row r="5" spans="1:21" ht="19.899999999999999" customHeight="1" x14ac:dyDescent="0.25">
      <c r="A5" s="328" t="s">
        <v>251</v>
      </c>
      <c r="B5" s="328"/>
      <c r="C5" s="328"/>
      <c r="D5" s="89">
        <v>43</v>
      </c>
      <c r="E5" s="89">
        <v>32</v>
      </c>
      <c r="F5" s="89">
        <v>19</v>
      </c>
      <c r="G5" s="89">
        <v>42</v>
      </c>
      <c r="H5" s="89">
        <v>31</v>
      </c>
      <c r="I5" s="89">
        <v>19</v>
      </c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</row>
    <row r="6" spans="1:21" ht="11.85" customHeight="1" x14ac:dyDescent="0.25">
      <c r="A6" s="329" t="s">
        <v>190</v>
      </c>
      <c r="B6" s="329"/>
      <c r="C6" s="329"/>
      <c r="D6" s="89">
        <v>355</v>
      </c>
      <c r="E6" s="89">
        <v>252</v>
      </c>
      <c r="F6" s="89">
        <v>103</v>
      </c>
      <c r="G6" s="89">
        <v>402</v>
      </c>
      <c r="H6" s="89">
        <v>284</v>
      </c>
      <c r="I6" s="89">
        <v>118</v>
      </c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</row>
    <row r="7" spans="1:21" ht="11.85" customHeight="1" x14ac:dyDescent="0.25">
      <c r="A7" s="330" t="s">
        <v>189</v>
      </c>
      <c r="B7" s="330"/>
      <c r="C7" s="330"/>
      <c r="D7" s="89">
        <v>6210</v>
      </c>
      <c r="E7" s="89">
        <v>4520</v>
      </c>
      <c r="F7" s="89">
        <v>1690</v>
      </c>
      <c r="G7" s="89">
        <v>6881</v>
      </c>
      <c r="H7" s="89">
        <v>5071</v>
      </c>
      <c r="I7" s="89">
        <v>1810</v>
      </c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</row>
    <row r="8" spans="1:21" ht="11.85" customHeight="1" x14ac:dyDescent="0.25">
      <c r="A8" s="331" t="s">
        <v>180</v>
      </c>
      <c r="B8" s="331"/>
      <c r="C8" s="331"/>
      <c r="D8" s="89">
        <v>4480</v>
      </c>
      <c r="E8" s="89">
        <v>3345</v>
      </c>
      <c r="F8" s="89">
        <v>1135</v>
      </c>
      <c r="G8" s="89">
        <v>4830</v>
      </c>
      <c r="H8" s="89">
        <v>3625</v>
      </c>
      <c r="I8" s="89">
        <v>1205</v>
      </c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</row>
    <row r="9" spans="1:21" ht="19.899999999999999" customHeight="1" x14ac:dyDescent="0.25">
      <c r="A9" s="331" t="s">
        <v>188</v>
      </c>
      <c r="B9" s="331"/>
      <c r="C9" s="331"/>
      <c r="D9" s="89">
        <v>2735</v>
      </c>
      <c r="E9" s="89">
        <v>2133</v>
      </c>
      <c r="F9" s="89">
        <v>602</v>
      </c>
      <c r="G9" s="89">
        <v>3140</v>
      </c>
      <c r="H9" s="89">
        <v>2485</v>
      </c>
      <c r="I9" s="89">
        <v>655</v>
      </c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</row>
    <row r="10" spans="1:21" ht="11.85" customHeight="1" x14ac:dyDescent="0.25">
      <c r="A10" s="332" t="s">
        <v>180</v>
      </c>
      <c r="B10" s="332"/>
      <c r="C10" s="332"/>
      <c r="D10" s="89">
        <v>1944</v>
      </c>
      <c r="E10" s="89">
        <v>1534</v>
      </c>
      <c r="F10" s="89">
        <v>410</v>
      </c>
      <c r="G10" s="89">
        <v>2134</v>
      </c>
      <c r="H10" s="89">
        <v>1710</v>
      </c>
      <c r="I10" s="89">
        <v>424</v>
      </c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</row>
    <row r="11" spans="1:21" ht="19.899999999999999" customHeight="1" x14ac:dyDescent="0.25">
      <c r="A11" s="331" t="s">
        <v>187</v>
      </c>
      <c r="B11" s="331"/>
      <c r="C11" s="331"/>
      <c r="D11" s="89">
        <v>1100</v>
      </c>
      <c r="E11" s="89">
        <v>1020</v>
      </c>
      <c r="F11" s="89">
        <v>80</v>
      </c>
      <c r="G11" s="89">
        <v>1618</v>
      </c>
      <c r="H11" s="89">
        <v>1515</v>
      </c>
      <c r="I11" s="89">
        <v>103</v>
      </c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</row>
    <row r="12" spans="1:21" ht="11.85" customHeight="1" x14ac:dyDescent="0.25">
      <c r="A12" s="332" t="s">
        <v>180</v>
      </c>
      <c r="B12" s="332"/>
      <c r="C12" s="332"/>
      <c r="D12" s="89">
        <v>742</v>
      </c>
      <c r="E12" s="89">
        <v>690</v>
      </c>
      <c r="F12" s="89">
        <v>52</v>
      </c>
      <c r="G12" s="89">
        <v>1027</v>
      </c>
      <c r="H12" s="89">
        <v>959</v>
      </c>
      <c r="I12" s="89">
        <v>68</v>
      </c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</row>
    <row r="13" spans="1:21" ht="28.15" customHeight="1" x14ac:dyDescent="0.25">
      <c r="A13" s="330" t="s">
        <v>186</v>
      </c>
      <c r="B13" s="330"/>
      <c r="C13" s="330"/>
      <c r="D13" s="107"/>
      <c r="E13" s="107"/>
      <c r="F13" s="107"/>
      <c r="G13" s="89"/>
      <c r="H13" s="89"/>
      <c r="I13" s="89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</row>
    <row r="14" spans="1:21" ht="11.85" customHeight="1" x14ac:dyDescent="0.25">
      <c r="A14" s="330" t="s">
        <v>307</v>
      </c>
      <c r="B14" s="330"/>
      <c r="C14" s="330"/>
      <c r="D14" s="107"/>
      <c r="E14" s="107"/>
      <c r="F14" s="107"/>
      <c r="G14" s="89"/>
      <c r="H14" s="89"/>
      <c r="I14" s="89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</row>
    <row r="15" spans="1:21" ht="11.85" customHeight="1" x14ac:dyDescent="0.25">
      <c r="A15" s="333" t="s">
        <v>185</v>
      </c>
      <c r="B15" s="333"/>
      <c r="C15" s="333"/>
      <c r="D15" s="107"/>
      <c r="E15" s="107"/>
      <c r="F15" s="107"/>
      <c r="G15" s="89"/>
      <c r="H15" s="89"/>
      <c r="I15" s="89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</row>
    <row r="16" spans="1:21" ht="11.85" customHeight="1" x14ac:dyDescent="0.25">
      <c r="A16" s="331" t="s">
        <v>184</v>
      </c>
      <c r="B16" s="331"/>
      <c r="C16" s="331"/>
      <c r="D16" s="89">
        <v>1731</v>
      </c>
      <c r="E16" s="89">
        <v>1337</v>
      </c>
      <c r="F16" s="89">
        <v>394</v>
      </c>
      <c r="G16" s="89">
        <v>1778</v>
      </c>
      <c r="H16" s="89">
        <v>1330</v>
      </c>
      <c r="I16" s="89">
        <v>448</v>
      </c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</row>
    <row r="17" spans="1:21" ht="11.85" customHeight="1" x14ac:dyDescent="0.25">
      <c r="A17" s="332" t="s">
        <v>180</v>
      </c>
      <c r="B17" s="332"/>
      <c r="C17" s="332"/>
      <c r="D17" s="89">
        <v>1288</v>
      </c>
      <c r="E17" s="89">
        <v>1028</v>
      </c>
      <c r="F17" s="89">
        <v>260</v>
      </c>
      <c r="G17" s="89">
        <v>1326</v>
      </c>
      <c r="H17" s="89">
        <v>1023</v>
      </c>
      <c r="I17" s="89">
        <v>303</v>
      </c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</row>
    <row r="18" spans="1:21" ht="19.899999999999999" customHeight="1" x14ac:dyDescent="0.25">
      <c r="A18" s="333" t="s">
        <v>183</v>
      </c>
      <c r="B18" s="333"/>
      <c r="C18" s="333"/>
      <c r="D18" s="108"/>
      <c r="E18" s="108"/>
      <c r="F18" s="108"/>
      <c r="G18" s="108"/>
      <c r="H18" s="108"/>
      <c r="I18" s="108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</row>
    <row r="19" spans="1:21" ht="11.85" customHeight="1" x14ac:dyDescent="0.25">
      <c r="A19" s="333" t="s">
        <v>182</v>
      </c>
      <c r="B19" s="333"/>
      <c r="C19" s="333"/>
      <c r="D19" s="108"/>
      <c r="E19" s="108"/>
      <c r="F19" s="108"/>
      <c r="G19" s="108"/>
      <c r="H19" s="108"/>
      <c r="I19" s="108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</row>
    <row r="20" spans="1:21" ht="11.85" customHeight="1" x14ac:dyDescent="0.25">
      <c r="A20" s="331" t="s">
        <v>313</v>
      </c>
      <c r="B20" s="331"/>
      <c r="C20" s="331"/>
      <c r="D20" s="89">
        <v>161</v>
      </c>
      <c r="E20" s="89">
        <v>143</v>
      </c>
      <c r="F20" s="89">
        <v>18</v>
      </c>
      <c r="G20" s="89">
        <v>213</v>
      </c>
      <c r="H20" s="89">
        <v>195</v>
      </c>
      <c r="I20" s="89">
        <v>18</v>
      </c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</row>
    <row r="21" spans="1:21" ht="11.85" customHeight="1" x14ac:dyDescent="0.25">
      <c r="A21" s="332" t="s">
        <v>180</v>
      </c>
      <c r="B21" s="332"/>
      <c r="C21" s="332"/>
      <c r="D21" s="89">
        <v>113</v>
      </c>
      <c r="E21" s="89">
        <v>103</v>
      </c>
      <c r="F21" s="89">
        <v>10</v>
      </c>
      <c r="G21" s="89">
        <v>143</v>
      </c>
      <c r="H21" s="89">
        <v>131</v>
      </c>
      <c r="I21" s="89">
        <v>12</v>
      </c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</row>
    <row r="22" spans="1:21" ht="19.899999999999999" customHeight="1" x14ac:dyDescent="0.25">
      <c r="A22" s="329" t="s">
        <v>181</v>
      </c>
      <c r="B22" s="329"/>
      <c r="C22" s="329"/>
      <c r="D22" s="89">
        <v>985</v>
      </c>
      <c r="E22" s="89" t="s">
        <v>21</v>
      </c>
      <c r="F22" s="89" t="s">
        <v>21</v>
      </c>
      <c r="G22" s="89">
        <v>940</v>
      </c>
      <c r="H22" s="89" t="s">
        <v>21</v>
      </c>
      <c r="I22" s="89" t="s">
        <v>21</v>
      </c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</row>
    <row r="23" spans="1:21" s="109" customFormat="1" ht="11.85" customHeight="1" x14ac:dyDescent="0.2">
      <c r="A23" s="331" t="s">
        <v>180</v>
      </c>
      <c r="B23" s="331"/>
      <c r="C23" s="331"/>
      <c r="D23" s="89">
        <v>676</v>
      </c>
      <c r="E23" s="89" t="s">
        <v>21</v>
      </c>
      <c r="F23" s="89" t="s">
        <v>21</v>
      </c>
      <c r="G23" s="89">
        <v>657</v>
      </c>
      <c r="H23" s="89" t="s">
        <v>21</v>
      </c>
      <c r="I23" s="89" t="s">
        <v>21</v>
      </c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</row>
    <row r="24" spans="1:21" ht="12" customHeight="1" x14ac:dyDescent="0.25">
      <c r="A24" s="110" t="s">
        <v>38</v>
      </c>
      <c r="B24" s="110"/>
      <c r="C24" s="110"/>
      <c r="D24" s="95"/>
      <c r="E24" s="95"/>
      <c r="F24" s="95"/>
      <c r="G24" s="110"/>
      <c r="H24" s="110"/>
      <c r="I24" s="11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</row>
    <row r="25" spans="1:21" ht="11.85" customHeight="1" x14ac:dyDescent="0.25">
      <c r="A25" s="111" t="s">
        <v>304</v>
      </c>
      <c r="B25" s="112"/>
      <c r="C25" s="112"/>
      <c r="D25" s="112"/>
      <c r="E25" s="112"/>
      <c r="F25" s="112"/>
      <c r="G25" s="112"/>
      <c r="H25" s="112"/>
      <c r="I25" s="112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</row>
    <row r="26" spans="1:21" ht="13.15" customHeight="1" x14ac:dyDescent="0.25">
      <c r="A26" s="99"/>
      <c r="B26" s="99"/>
      <c r="C26" s="99"/>
      <c r="D26" s="99"/>
      <c r="E26" s="99"/>
      <c r="F26" s="99"/>
      <c r="G26" s="99"/>
      <c r="H26" s="99"/>
      <c r="I26" s="99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</row>
    <row r="27" spans="1:21" ht="12" customHeight="1" x14ac:dyDescent="0.25">
      <c r="A27" s="99"/>
      <c r="B27" s="99"/>
      <c r="C27" s="99"/>
      <c r="D27" s="99"/>
      <c r="E27" s="99"/>
      <c r="F27" s="99"/>
      <c r="G27" s="99"/>
      <c r="H27" s="99"/>
      <c r="I27" s="99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</row>
    <row r="28" spans="1:21" ht="12" customHeight="1" x14ac:dyDescent="0.25">
      <c r="A28" s="113"/>
      <c r="B28" s="114"/>
      <c r="C28" s="115"/>
      <c r="D28" s="115"/>
      <c r="E28" s="115"/>
      <c r="F28" s="115"/>
      <c r="G28" s="115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</row>
    <row r="29" spans="1:21" ht="12" customHeight="1" x14ac:dyDescent="0.25">
      <c r="A29" s="113"/>
      <c r="B29" s="114"/>
      <c r="C29" s="115"/>
      <c r="D29" s="115"/>
      <c r="E29" s="115"/>
      <c r="F29" s="115"/>
      <c r="G29" s="115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</row>
    <row r="30" spans="1:21" ht="12" customHeight="1" x14ac:dyDescent="0.25">
      <c r="A30" s="113"/>
      <c r="B30" s="114"/>
      <c r="C30" s="115"/>
      <c r="D30" s="115"/>
      <c r="E30" s="115"/>
      <c r="F30" s="115"/>
      <c r="G30" s="115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</row>
    <row r="31" spans="1:21" ht="12" customHeight="1" x14ac:dyDescent="0.2">
      <c r="A31" s="113"/>
      <c r="B31" s="114"/>
      <c r="C31" s="115"/>
      <c r="D31" s="115"/>
      <c r="E31" s="115"/>
      <c r="F31" s="115"/>
      <c r="G31" s="115"/>
    </row>
    <row r="32" spans="1:21" ht="12" customHeight="1" x14ac:dyDescent="0.2">
      <c r="A32" s="113"/>
      <c r="B32" s="114"/>
      <c r="C32" s="115"/>
      <c r="D32" s="115"/>
      <c r="E32" s="115"/>
      <c r="F32" s="115"/>
      <c r="G32" s="115"/>
    </row>
    <row r="33" spans="1:8" ht="12" customHeight="1" x14ac:dyDescent="0.2">
      <c r="A33" s="113"/>
      <c r="B33" s="114"/>
      <c r="C33" s="115"/>
      <c r="D33" s="115"/>
      <c r="E33" s="115"/>
      <c r="F33" s="115"/>
      <c r="G33" s="115"/>
    </row>
    <row r="34" spans="1:8" ht="12" customHeight="1" x14ac:dyDescent="0.2">
      <c r="A34" s="113"/>
      <c r="B34" s="114"/>
      <c r="C34" s="114"/>
      <c r="D34" s="114"/>
      <c r="E34" s="114"/>
      <c r="F34" s="115"/>
      <c r="G34" s="115"/>
    </row>
    <row r="35" spans="1:8" ht="12" customHeight="1" x14ac:dyDescent="0.2">
      <c r="A35" s="113"/>
      <c r="B35" s="114"/>
      <c r="C35" s="114"/>
      <c r="D35" s="114"/>
      <c r="E35" s="114"/>
      <c r="F35" s="115"/>
      <c r="G35" s="115"/>
    </row>
    <row r="36" spans="1:8" ht="12" customHeight="1" x14ac:dyDescent="0.2">
      <c r="A36" s="113"/>
      <c r="B36" s="114"/>
      <c r="C36" s="114"/>
      <c r="D36" s="114"/>
      <c r="E36" s="114"/>
      <c r="F36" s="115"/>
      <c r="G36" s="115"/>
    </row>
    <row r="37" spans="1:8" ht="12" customHeight="1" x14ac:dyDescent="0.2">
      <c r="A37" s="113"/>
      <c r="B37" s="114"/>
      <c r="C37" s="114"/>
      <c r="D37" s="114"/>
      <c r="E37" s="114"/>
      <c r="F37" s="115"/>
      <c r="G37" s="115"/>
    </row>
    <row r="38" spans="1:8" ht="12" customHeight="1" x14ac:dyDescent="0.2">
      <c r="A38" s="113"/>
      <c r="B38" s="114"/>
      <c r="C38" s="114"/>
      <c r="D38" s="115"/>
      <c r="E38" s="115"/>
      <c r="F38" s="115"/>
      <c r="G38" s="115"/>
    </row>
    <row r="39" spans="1:8" ht="12" customHeight="1" x14ac:dyDescent="0.2">
      <c r="A39" s="113"/>
      <c r="B39" s="114"/>
      <c r="C39" s="114"/>
      <c r="D39" s="114"/>
      <c r="E39" s="114"/>
      <c r="F39" s="109"/>
      <c r="G39" s="109"/>
    </row>
    <row r="40" spans="1:8" ht="12" customHeight="1" x14ac:dyDescent="0.2">
      <c r="A40" s="113"/>
      <c r="B40" s="114"/>
      <c r="C40" s="114"/>
      <c r="D40" s="114"/>
      <c r="E40" s="114"/>
      <c r="F40" s="109"/>
      <c r="G40" s="109"/>
    </row>
    <row r="41" spans="1:8" ht="12" customHeight="1" x14ac:dyDescent="0.2">
      <c r="A41" s="116"/>
      <c r="B41" s="117"/>
      <c r="C41" s="117"/>
      <c r="D41" s="117"/>
      <c r="E41" s="117"/>
      <c r="F41" s="115"/>
      <c r="G41" s="115"/>
      <c r="H41" s="115"/>
    </row>
    <row r="42" spans="1:8" x14ac:dyDescent="0.2">
      <c r="F42" s="118"/>
      <c r="G42" s="109"/>
    </row>
    <row r="43" spans="1:8" x14ac:dyDescent="0.2">
      <c r="F43" s="109"/>
      <c r="G43" s="109"/>
    </row>
    <row r="44" spans="1:8" x14ac:dyDescent="0.2">
      <c r="A44" s="109"/>
      <c r="B44" s="109"/>
      <c r="C44" s="109"/>
      <c r="D44" s="109"/>
      <c r="E44" s="109"/>
      <c r="F44" s="109"/>
      <c r="G44" s="109"/>
    </row>
    <row r="45" spans="1:8" x14ac:dyDescent="0.2">
      <c r="A45" s="109"/>
      <c r="B45" s="109"/>
      <c r="C45" s="109"/>
      <c r="D45" s="109"/>
      <c r="E45" s="109"/>
      <c r="F45" s="109"/>
      <c r="G45" s="109"/>
    </row>
    <row r="46" spans="1:8" x14ac:dyDescent="0.2">
      <c r="A46" s="109"/>
      <c r="B46" s="109"/>
      <c r="C46" s="109"/>
      <c r="D46" s="109"/>
      <c r="E46" s="109"/>
      <c r="F46" s="109"/>
      <c r="G46" s="109"/>
    </row>
    <row r="47" spans="1:8" x14ac:dyDescent="0.2">
      <c r="A47" s="109"/>
      <c r="B47" s="109"/>
      <c r="C47" s="109"/>
      <c r="D47" s="109"/>
      <c r="E47" s="109"/>
      <c r="F47" s="109"/>
      <c r="G47" s="109"/>
    </row>
    <row r="48" spans="1:8" x14ac:dyDescent="0.2">
      <c r="A48" s="109"/>
      <c r="B48" s="109"/>
      <c r="C48" s="109"/>
      <c r="D48" s="109"/>
      <c r="E48" s="109"/>
      <c r="F48" s="109"/>
      <c r="G48" s="109"/>
    </row>
    <row r="49" spans="1:7" x14ac:dyDescent="0.2">
      <c r="A49" s="109"/>
      <c r="B49" s="109"/>
      <c r="C49" s="109"/>
      <c r="D49" s="109"/>
      <c r="E49" s="109"/>
      <c r="F49" s="109"/>
      <c r="G49" s="109"/>
    </row>
    <row r="50" spans="1:7" x14ac:dyDescent="0.2">
      <c r="A50" s="109"/>
      <c r="B50" s="109"/>
      <c r="C50" s="109"/>
      <c r="D50" s="109"/>
      <c r="E50" s="109"/>
      <c r="F50" s="109"/>
      <c r="G50" s="109"/>
    </row>
    <row r="51" spans="1:7" x14ac:dyDescent="0.2">
      <c r="A51" s="109"/>
      <c r="B51" s="109"/>
      <c r="C51" s="109"/>
      <c r="D51" s="109"/>
      <c r="E51" s="109"/>
      <c r="F51" s="109"/>
      <c r="G51" s="109"/>
    </row>
    <row r="52" spans="1:7" x14ac:dyDescent="0.2">
      <c r="A52" s="109"/>
      <c r="B52" s="109"/>
      <c r="C52" s="109"/>
      <c r="D52" s="109"/>
      <c r="E52" s="109"/>
      <c r="F52" s="109"/>
      <c r="G52" s="109"/>
    </row>
    <row r="53" spans="1:7" x14ac:dyDescent="0.2">
      <c r="A53" s="109"/>
      <c r="B53" s="109"/>
      <c r="C53" s="109"/>
      <c r="D53" s="109"/>
      <c r="E53" s="109"/>
      <c r="F53" s="109"/>
      <c r="G53" s="109"/>
    </row>
    <row r="54" spans="1:7" x14ac:dyDescent="0.2">
      <c r="A54" s="109"/>
      <c r="B54" s="109"/>
      <c r="C54" s="109"/>
      <c r="D54" s="109"/>
      <c r="E54" s="109"/>
      <c r="F54" s="109"/>
      <c r="G54" s="109"/>
    </row>
    <row r="55" spans="1:7" x14ac:dyDescent="0.2">
      <c r="A55" s="109"/>
      <c r="B55" s="109"/>
      <c r="C55" s="109"/>
      <c r="D55" s="109"/>
      <c r="E55" s="109"/>
      <c r="F55" s="109"/>
      <c r="G55" s="109"/>
    </row>
    <row r="56" spans="1:7" x14ac:dyDescent="0.2">
      <c r="D56" s="109"/>
    </row>
  </sheetData>
  <mergeCells count="24">
    <mergeCell ref="A20:C20"/>
    <mergeCell ref="A21:C21"/>
    <mergeCell ref="A22:C22"/>
    <mergeCell ref="A23:C23"/>
    <mergeCell ref="A15:C15"/>
    <mergeCell ref="A16:C16"/>
    <mergeCell ref="A17:C17"/>
    <mergeCell ref="A18:C18"/>
    <mergeCell ref="A19:C19"/>
    <mergeCell ref="A10:C10"/>
    <mergeCell ref="A11:C11"/>
    <mergeCell ref="A12:C12"/>
    <mergeCell ref="A13:C13"/>
    <mergeCell ref="A14:C14"/>
    <mergeCell ref="A5:C5"/>
    <mergeCell ref="A6:C6"/>
    <mergeCell ref="A7:C7"/>
    <mergeCell ref="A8:C8"/>
    <mergeCell ref="A9:C9"/>
    <mergeCell ref="A2:C4"/>
    <mergeCell ref="A1:I1"/>
    <mergeCell ref="D2:I2"/>
    <mergeCell ref="D3:F3"/>
    <mergeCell ref="G3:I3"/>
  </mergeCells>
  <hyperlinks>
    <hyperlink ref="A1:F1" location="Inhaltsverzeichnis!A16" display="Inhaltsverzeichnis!A16" xr:uid="{ED9F4B12-97C3-4778-A465-FCD74F3CF1E0}"/>
    <hyperlink ref="A1:I1" location="Inhaltsverzeichnis!A18" display="Inhaltsverzeichnis!A18" xr:uid="{C56BEE2A-DC55-4350-A5AE-229090042A3C}"/>
  </hyperlinks>
  <pageMargins left="0.59055118110236227" right="0.59055118110236227" top="0.78740157480314965" bottom="0.59055118110236227" header="0.31496062992125984" footer="0.23622047244094491"/>
  <pageSetup paperSize="9" firstPageNumber="5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B II 6 - j / 25 –  Brandenburg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1D3A1-F0A8-4940-824F-A2F0ABB6F2DA}">
  <sheetPr codeName="Tabelle6"/>
  <dimension ref="A1:K37"/>
  <sheetViews>
    <sheetView view="pageBreakPreview" zoomScaleNormal="100" zoomScaleSheetLayoutView="100" workbookViewId="0">
      <selection sqref="A1:I1"/>
    </sheetView>
  </sheetViews>
  <sheetFormatPr baseColWidth="10" defaultColWidth="11.140625" defaultRowHeight="13.5" x14ac:dyDescent="0.25"/>
  <cols>
    <col min="1" max="1" width="28.42578125" style="105" customWidth="1"/>
    <col min="2" max="9" width="6.85546875" style="105" customWidth="1"/>
    <col min="10" max="10" width="6.85546875" style="141" customWidth="1"/>
    <col min="11" max="11" width="6.85546875" style="100" customWidth="1"/>
    <col min="12" max="16384" width="11.140625" style="105"/>
  </cols>
  <sheetData>
    <row r="1" spans="1:11" s="120" customFormat="1" ht="28.15" customHeight="1" x14ac:dyDescent="0.2">
      <c r="A1" s="334" t="s">
        <v>271</v>
      </c>
      <c r="B1" s="334"/>
      <c r="C1" s="334"/>
      <c r="D1" s="334"/>
      <c r="E1" s="334"/>
      <c r="F1" s="334"/>
      <c r="G1" s="334"/>
      <c r="H1" s="334"/>
      <c r="I1" s="334"/>
      <c r="J1" s="139"/>
      <c r="K1" s="119"/>
    </row>
    <row r="2" spans="1:11" s="121" customFormat="1" ht="12" customHeight="1" x14ac:dyDescent="0.2">
      <c r="A2" s="335" t="s">
        <v>218</v>
      </c>
      <c r="B2" s="325" t="s">
        <v>189</v>
      </c>
      <c r="C2" s="326"/>
      <c r="D2" s="326"/>
      <c r="E2" s="326"/>
      <c r="F2" s="326"/>
      <c r="G2" s="326"/>
      <c r="H2" s="326"/>
      <c r="I2" s="326"/>
      <c r="J2" s="326"/>
      <c r="K2" s="326"/>
    </row>
    <row r="3" spans="1:11" s="121" customFormat="1" ht="12" customHeight="1" x14ac:dyDescent="0.2">
      <c r="A3" s="335"/>
      <c r="B3" s="106" t="s">
        <v>93</v>
      </c>
      <c r="C3" s="106" t="s">
        <v>95</v>
      </c>
      <c r="D3" s="122" t="s">
        <v>97</v>
      </c>
      <c r="E3" s="122" t="s">
        <v>99</v>
      </c>
      <c r="F3" s="122" t="s">
        <v>101</v>
      </c>
      <c r="G3" s="122" t="s">
        <v>103</v>
      </c>
      <c r="H3" s="122" t="s">
        <v>105</v>
      </c>
      <c r="I3" s="122" t="s">
        <v>254</v>
      </c>
      <c r="J3" s="140" t="s">
        <v>255</v>
      </c>
      <c r="K3" s="86" t="s">
        <v>260</v>
      </c>
    </row>
    <row r="4" spans="1:11" s="121" customFormat="1" ht="19.899999999999999" customHeight="1" x14ac:dyDescent="0.2">
      <c r="A4" s="123" t="s">
        <v>113</v>
      </c>
      <c r="B4" s="124">
        <v>3880</v>
      </c>
      <c r="C4" s="124">
        <v>3936</v>
      </c>
      <c r="D4" s="124">
        <v>4198</v>
      </c>
      <c r="E4" s="124">
        <v>4428</v>
      </c>
      <c r="F4" s="124">
        <v>4541</v>
      </c>
      <c r="G4" s="124">
        <v>4643</v>
      </c>
      <c r="H4" s="124">
        <v>4295</v>
      </c>
      <c r="I4" s="124">
        <v>4436</v>
      </c>
      <c r="J4" s="124">
        <v>4520</v>
      </c>
      <c r="K4" s="124">
        <v>5071</v>
      </c>
    </row>
    <row r="5" spans="1:11" s="121" customFormat="1" ht="12" customHeight="1" x14ac:dyDescent="0.2">
      <c r="A5" s="125" t="s">
        <v>217</v>
      </c>
      <c r="B5" s="89">
        <v>181</v>
      </c>
      <c r="C5" s="89">
        <v>176</v>
      </c>
      <c r="D5" s="89">
        <v>164</v>
      </c>
      <c r="E5" s="89">
        <v>155</v>
      </c>
      <c r="F5" s="89">
        <v>130</v>
      </c>
      <c r="G5" s="89">
        <v>125</v>
      </c>
      <c r="H5" s="89">
        <v>159</v>
      </c>
      <c r="I5" s="89">
        <v>242</v>
      </c>
      <c r="J5" s="89">
        <v>209</v>
      </c>
      <c r="K5" s="89">
        <v>200</v>
      </c>
    </row>
    <row r="6" spans="1:11" s="121" customFormat="1" ht="12" customHeight="1" x14ac:dyDescent="0.2">
      <c r="A6" s="125" t="s">
        <v>216</v>
      </c>
      <c r="B6" s="89">
        <v>1674</v>
      </c>
      <c r="C6" s="89">
        <v>1686</v>
      </c>
      <c r="D6" s="89">
        <v>1776</v>
      </c>
      <c r="E6" s="89">
        <v>1807</v>
      </c>
      <c r="F6" s="89">
        <v>1228</v>
      </c>
      <c r="G6" s="89">
        <v>650</v>
      </c>
      <c r="H6" s="89">
        <v>129</v>
      </c>
      <c r="I6" s="89">
        <v>5</v>
      </c>
      <c r="J6" s="89">
        <v>0</v>
      </c>
      <c r="K6" s="89">
        <v>0</v>
      </c>
    </row>
    <row r="7" spans="1:11" s="121" customFormat="1" ht="12" customHeight="1" x14ac:dyDescent="0.25">
      <c r="A7" s="126" t="s">
        <v>213</v>
      </c>
      <c r="B7" s="127"/>
      <c r="C7" s="127"/>
      <c r="D7" s="128"/>
      <c r="E7" s="129"/>
      <c r="F7" s="129"/>
      <c r="G7" s="129"/>
      <c r="H7" s="129"/>
      <c r="I7" s="129"/>
      <c r="J7" s="129"/>
      <c r="K7" s="129"/>
    </row>
    <row r="8" spans="1:11" s="121" customFormat="1" ht="12" customHeight="1" x14ac:dyDescent="0.2">
      <c r="A8" s="130" t="s">
        <v>215</v>
      </c>
      <c r="B8" s="89">
        <v>102</v>
      </c>
      <c r="C8" s="89">
        <v>111</v>
      </c>
      <c r="D8" s="89">
        <v>133</v>
      </c>
      <c r="E8" s="89">
        <v>142</v>
      </c>
      <c r="F8" s="89">
        <v>98</v>
      </c>
      <c r="G8" s="89">
        <v>46</v>
      </c>
      <c r="H8" s="89">
        <v>3</v>
      </c>
      <c r="I8" s="89">
        <v>0</v>
      </c>
      <c r="J8" s="89">
        <v>0</v>
      </c>
      <c r="K8" s="89">
        <v>0</v>
      </c>
    </row>
    <row r="9" spans="1:11" s="121" customFormat="1" ht="12" customHeight="1" x14ac:dyDescent="0.2">
      <c r="A9" s="125" t="s">
        <v>263</v>
      </c>
      <c r="B9" s="89">
        <v>106</v>
      </c>
      <c r="C9" s="89">
        <v>66</v>
      </c>
      <c r="D9" s="89">
        <v>94</v>
      </c>
      <c r="E9" s="89">
        <v>159</v>
      </c>
      <c r="F9" s="89">
        <v>157</v>
      </c>
      <c r="G9" s="89">
        <v>194</v>
      </c>
      <c r="H9" s="89">
        <v>137</v>
      </c>
      <c r="I9" s="89">
        <v>253</v>
      </c>
      <c r="J9" s="89">
        <v>303</v>
      </c>
      <c r="K9" s="89">
        <v>377</v>
      </c>
    </row>
    <row r="10" spans="1:11" s="121" customFormat="1" ht="12" customHeight="1" x14ac:dyDescent="0.2">
      <c r="A10" s="125" t="s">
        <v>264</v>
      </c>
      <c r="B10" s="89">
        <v>1802</v>
      </c>
      <c r="C10" s="89">
        <v>1864</v>
      </c>
      <c r="D10" s="89">
        <v>1982</v>
      </c>
      <c r="E10" s="89">
        <v>2095</v>
      </c>
      <c r="F10" s="89">
        <v>1400</v>
      </c>
      <c r="G10" s="89">
        <v>835</v>
      </c>
      <c r="H10" s="89">
        <v>162</v>
      </c>
      <c r="I10" s="89">
        <v>3</v>
      </c>
      <c r="J10" s="89">
        <v>0</v>
      </c>
      <c r="K10" s="89">
        <v>0</v>
      </c>
    </row>
    <row r="11" spans="1:11" s="121" customFormat="1" ht="12" customHeight="1" x14ac:dyDescent="0.2">
      <c r="A11" s="125" t="s">
        <v>212</v>
      </c>
      <c r="B11" s="89">
        <v>15</v>
      </c>
      <c r="C11" s="89">
        <v>33</v>
      </c>
      <c r="D11" s="89">
        <v>49</v>
      </c>
      <c r="E11" s="89">
        <v>70</v>
      </c>
      <c r="F11" s="89">
        <v>81</v>
      </c>
      <c r="G11" s="89">
        <v>82</v>
      </c>
      <c r="H11" s="89">
        <v>69</v>
      </c>
      <c r="I11" s="89">
        <v>46</v>
      </c>
      <c r="J11" s="89">
        <v>28</v>
      </c>
      <c r="K11" s="89">
        <v>7</v>
      </c>
    </row>
    <row r="12" spans="1:11" s="121" customFormat="1" ht="12" customHeight="1" x14ac:dyDescent="0.2">
      <c r="A12" s="125" t="s">
        <v>211</v>
      </c>
      <c r="B12" s="89" t="s">
        <v>21</v>
      </c>
      <c r="C12" s="89" t="s">
        <v>21</v>
      </c>
      <c r="D12" s="89" t="s">
        <v>21</v>
      </c>
      <c r="E12" s="89" t="s">
        <v>21</v>
      </c>
      <c r="F12" s="89">
        <v>1447</v>
      </c>
      <c r="G12" s="89">
        <v>2711</v>
      </c>
      <c r="H12" s="89">
        <v>3636</v>
      </c>
      <c r="I12" s="89">
        <v>3887</v>
      </c>
      <c r="J12" s="89">
        <v>3980</v>
      </c>
      <c r="K12" s="89">
        <v>4487</v>
      </c>
    </row>
    <row r="13" spans="1:11" s="121" customFormat="1" ht="12" customHeight="1" x14ac:dyDescent="0.25">
      <c r="A13" s="131" t="s">
        <v>265</v>
      </c>
      <c r="B13" s="89"/>
      <c r="C13" s="89"/>
      <c r="D13" s="132"/>
      <c r="E13" s="132"/>
      <c r="F13" s="133"/>
      <c r="G13" s="133"/>
      <c r="H13" s="133"/>
      <c r="I13" s="133"/>
      <c r="J13" s="133"/>
      <c r="K13" s="133"/>
    </row>
    <row r="14" spans="1:11" s="121" customFormat="1" ht="12" customHeight="1" x14ac:dyDescent="0.2">
      <c r="A14" s="134" t="s">
        <v>208</v>
      </c>
      <c r="B14" s="124">
        <v>820</v>
      </c>
      <c r="C14" s="124">
        <v>931</v>
      </c>
      <c r="D14" s="124">
        <v>977</v>
      </c>
      <c r="E14" s="124">
        <v>1075</v>
      </c>
      <c r="F14" s="124">
        <v>1142</v>
      </c>
      <c r="G14" s="124">
        <v>1276</v>
      </c>
      <c r="H14" s="124">
        <v>1346</v>
      </c>
      <c r="I14" s="124">
        <v>1567</v>
      </c>
      <c r="J14" s="124">
        <v>1690</v>
      </c>
      <c r="K14" s="124">
        <v>1810</v>
      </c>
    </row>
    <row r="15" spans="1:11" s="121" customFormat="1" ht="12" customHeight="1" x14ac:dyDescent="0.2">
      <c r="A15" s="125" t="s">
        <v>266</v>
      </c>
      <c r="B15" s="89" t="s">
        <v>21</v>
      </c>
      <c r="C15" s="89" t="s">
        <v>21</v>
      </c>
      <c r="D15" s="89" t="s">
        <v>21</v>
      </c>
      <c r="E15" s="89" t="s">
        <v>21</v>
      </c>
      <c r="F15" s="89" t="s">
        <v>21</v>
      </c>
      <c r="G15" s="89" t="s">
        <v>21</v>
      </c>
      <c r="H15" s="89">
        <v>11</v>
      </c>
      <c r="I15" s="89">
        <v>42</v>
      </c>
      <c r="J15" s="89">
        <v>60</v>
      </c>
      <c r="K15" s="89">
        <v>58</v>
      </c>
    </row>
    <row r="16" spans="1:11" s="121" customFormat="1" ht="12" customHeight="1" x14ac:dyDescent="0.2">
      <c r="A16" s="125" t="s">
        <v>206</v>
      </c>
      <c r="B16" s="89">
        <v>74</v>
      </c>
      <c r="C16" s="89">
        <v>67</v>
      </c>
      <c r="D16" s="89">
        <v>73</v>
      </c>
      <c r="E16" s="89">
        <v>85</v>
      </c>
      <c r="F16" s="89">
        <v>105</v>
      </c>
      <c r="G16" s="89">
        <v>146</v>
      </c>
      <c r="H16" s="89">
        <v>163</v>
      </c>
      <c r="I16" s="89">
        <v>186</v>
      </c>
      <c r="J16" s="89">
        <v>194</v>
      </c>
      <c r="K16" s="89">
        <v>226</v>
      </c>
    </row>
    <row r="17" spans="1:11" s="121" customFormat="1" ht="12" customHeight="1" x14ac:dyDescent="0.2">
      <c r="A17" s="125" t="s">
        <v>205</v>
      </c>
      <c r="B17" s="89">
        <v>40</v>
      </c>
      <c r="C17" s="89">
        <v>45</v>
      </c>
      <c r="D17" s="89">
        <v>50</v>
      </c>
      <c r="E17" s="89">
        <v>63</v>
      </c>
      <c r="F17" s="89">
        <v>53</v>
      </c>
      <c r="G17" s="89">
        <v>80</v>
      </c>
      <c r="H17" s="89">
        <v>83</v>
      </c>
      <c r="I17" s="89">
        <v>102</v>
      </c>
      <c r="J17" s="89">
        <v>97</v>
      </c>
      <c r="K17" s="89">
        <v>100</v>
      </c>
    </row>
    <row r="18" spans="1:11" s="121" customFormat="1" ht="12" customHeight="1" x14ac:dyDescent="0.2">
      <c r="A18" s="126" t="s">
        <v>267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</row>
    <row r="19" spans="1:11" s="121" customFormat="1" ht="12" customHeight="1" x14ac:dyDescent="0.2">
      <c r="A19" s="130" t="s">
        <v>268</v>
      </c>
      <c r="B19" s="89" t="s">
        <v>21</v>
      </c>
      <c r="C19" s="89" t="s">
        <v>21</v>
      </c>
      <c r="D19" s="89" t="s">
        <v>21</v>
      </c>
      <c r="E19" s="89" t="s">
        <v>21</v>
      </c>
      <c r="F19" s="89" t="s">
        <v>21</v>
      </c>
      <c r="G19" s="89" t="s">
        <v>21</v>
      </c>
      <c r="H19" s="89" t="s">
        <v>21</v>
      </c>
      <c r="I19" s="89">
        <v>73</v>
      </c>
      <c r="J19" s="89">
        <v>128</v>
      </c>
      <c r="K19" s="89">
        <v>196</v>
      </c>
    </row>
    <row r="20" spans="1:11" s="121" customFormat="1" ht="12" customHeight="1" x14ac:dyDescent="0.2">
      <c r="A20" s="126" t="s">
        <v>267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</row>
    <row r="21" spans="1:11" s="121" customFormat="1" ht="12" customHeight="1" x14ac:dyDescent="0.2">
      <c r="A21" s="130" t="s">
        <v>269</v>
      </c>
      <c r="B21" s="89" t="s">
        <v>21</v>
      </c>
      <c r="C21" s="89" t="s">
        <v>21</v>
      </c>
      <c r="D21" s="89" t="s">
        <v>21</v>
      </c>
      <c r="E21" s="89" t="s">
        <v>21</v>
      </c>
      <c r="F21" s="89" t="s">
        <v>21</v>
      </c>
      <c r="G21" s="89" t="s">
        <v>21</v>
      </c>
      <c r="H21" s="89" t="s">
        <v>21</v>
      </c>
      <c r="I21" s="89">
        <v>54</v>
      </c>
      <c r="J21" s="89">
        <v>95</v>
      </c>
      <c r="K21" s="89">
        <v>132</v>
      </c>
    </row>
    <row r="22" spans="1:11" s="121" customFormat="1" ht="12" customHeight="1" x14ac:dyDescent="0.2">
      <c r="A22" s="126" t="s">
        <v>204</v>
      </c>
      <c r="B22" s="89"/>
      <c r="C22" s="89"/>
      <c r="D22" s="89"/>
      <c r="E22" s="89"/>
      <c r="F22" s="89"/>
      <c r="G22" s="89"/>
      <c r="H22" s="89"/>
      <c r="I22" s="89"/>
      <c r="J22" s="89"/>
      <c r="K22" s="89"/>
    </row>
    <row r="23" spans="1:11" s="121" customFormat="1" ht="12" customHeight="1" x14ac:dyDescent="0.2">
      <c r="A23" s="130" t="s">
        <v>203</v>
      </c>
      <c r="B23" s="89">
        <v>21</v>
      </c>
      <c r="C23" s="89">
        <v>11</v>
      </c>
      <c r="D23" s="89">
        <v>9</v>
      </c>
      <c r="E23" s="89">
        <v>4</v>
      </c>
      <c r="F23" s="89">
        <v>0</v>
      </c>
      <c r="G23" s="89">
        <v>0</v>
      </c>
      <c r="H23" s="89">
        <v>0</v>
      </c>
      <c r="I23" s="89">
        <v>0</v>
      </c>
      <c r="J23" s="89">
        <v>0</v>
      </c>
      <c r="K23" s="89">
        <v>0</v>
      </c>
    </row>
    <row r="24" spans="1:11" s="121" customFormat="1" ht="12" customHeight="1" x14ac:dyDescent="0.2">
      <c r="A24" s="126" t="s">
        <v>201</v>
      </c>
      <c r="B24" s="89"/>
      <c r="C24" s="89"/>
      <c r="D24" s="89"/>
      <c r="E24" s="89"/>
      <c r="F24" s="89"/>
      <c r="G24" s="89"/>
      <c r="H24" s="89"/>
      <c r="I24" s="89"/>
      <c r="J24" s="89"/>
      <c r="K24" s="89"/>
    </row>
    <row r="25" spans="1:11" s="121" customFormat="1" ht="11.25" x14ac:dyDescent="0.2">
      <c r="A25" s="130" t="s">
        <v>202</v>
      </c>
      <c r="B25" s="89">
        <v>145</v>
      </c>
      <c r="C25" s="89">
        <v>144</v>
      </c>
      <c r="D25" s="89">
        <v>134</v>
      </c>
      <c r="E25" s="89">
        <v>152</v>
      </c>
      <c r="F25" s="89">
        <v>172</v>
      </c>
      <c r="G25" s="89">
        <v>179</v>
      </c>
      <c r="H25" s="89">
        <v>176</v>
      </c>
      <c r="I25" s="89">
        <v>111</v>
      </c>
      <c r="J25" s="89">
        <v>65</v>
      </c>
      <c r="K25" s="89">
        <v>6</v>
      </c>
    </row>
    <row r="26" spans="1:11" s="121" customFormat="1" ht="11.25" x14ac:dyDescent="0.2">
      <c r="A26" s="126" t="s">
        <v>201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</row>
    <row r="27" spans="1:11" s="121" customFormat="1" ht="11.25" x14ac:dyDescent="0.2">
      <c r="A27" s="130" t="s">
        <v>200</v>
      </c>
      <c r="B27" s="89">
        <v>96</v>
      </c>
      <c r="C27" s="89">
        <v>108</v>
      </c>
      <c r="D27" s="89">
        <v>107</v>
      </c>
      <c r="E27" s="89">
        <v>108</v>
      </c>
      <c r="F27" s="89">
        <v>107</v>
      </c>
      <c r="G27" s="89">
        <v>127</v>
      </c>
      <c r="H27" s="89">
        <v>130</v>
      </c>
      <c r="I27" s="89">
        <v>91</v>
      </c>
      <c r="J27" s="89">
        <v>50</v>
      </c>
      <c r="K27" s="89">
        <v>4</v>
      </c>
    </row>
    <row r="28" spans="1:11" s="121" customFormat="1" ht="11.25" x14ac:dyDescent="0.2">
      <c r="A28" s="125" t="s">
        <v>199</v>
      </c>
      <c r="B28" s="89">
        <v>81</v>
      </c>
      <c r="C28" s="89">
        <v>126</v>
      </c>
      <c r="D28" s="89">
        <v>170</v>
      </c>
      <c r="E28" s="89">
        <v>186</v>
      </c>
      <c r="F28" s="89">
        <v>204</v>
      </c>
      <c r="G28" s="89">
        <v>212</v>
      </c>
      <c r="H28" s="89">
        <v>235</v>
      </c>
      <c r="I28" s="89">
        <v>248</v>
      </c>
      <c r="J28" s="89">
        <v>309</v>
      </c>
      <c r="K28" s="89">
        <v>319</v>
      </c>
    </row>
    <row r="29" spans="1:11" s="121" customFormat="1" ht="11.25" x14ac:dyDescent="0.2">
      <c r="A29" s="125" t="s">
        <v>270</v>
      </c>
      <c r="B29" s="89" t="s">
        <v>21</v>
      </c>
      <c r="C29" s="89" t="s">
        <v>21</v>
      </c>
      <c r="D29" s="89" t="s">
        <v>21</v>
      </c>
      <c r="E29" s="89" t="s">
        <v>21</v>
      </c>
      <c r="F29" s="89" t="s">
        <v>21</v>
      </c>
      <c r="G29" s="89" t="s">
        <v>21</v>
      </c>
      <c r="H29" s="89">
        <v>25</v>
      </c>
      <c r="I29" s="89">
        <v>88</v>
      </c>
      <c r="J29" s="89">
        <v>125</v>
      </c>
      <c r="K29" s="89">
        <v>141</v>
      </c>
    </row>
    <row r="30" spans="1:11" s="121" customFormat="1" ht="11.25" x14ac:dyDescent="0.2">
      <c r="A30" s="126" t="s">
        <v>197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</row>
    <row r="31" spans="1:11" s="121" customFormat="1" ht="11.25" x14ac:dyDescent="0.2">
      <c r="A31" s="130" t="s">
        <v>196</v>
      </c>
      <c r="B31" s="89">
        <v>57</v>
      </c>
      <c r="C31" s="89">
        <v>56</v>
      </c>
      <c r="D31" s="89">
        <v>59</v>
      </c>
      <c r="E31" s="89">
        <v>57</v>
      </c>
      <c r="F31" s="89">
        <v>56</v>
      </c>
      <c r="G31" s="89">
        <v>58</v>
      </c>
      <c r="H31" s="89">
        <v>51</v>
      </c>
      <c r="I31" s="89">
        <v>51</v>
      </c>
      <c r="J31" s="89">
        <v>47</v>
      </c>
      <c r="K31" s="89">
        <v>51</v>
      </c>
    </row>
    <row r="32" spans="1:11" s="121" customFormat="1" ht="11.25" x14ac:dyDescent="0.2">
      <c r="A32" s="125" t="s">
        <v>195</v>
      </c>
      <c r="B32" s="89">
        <v>306</v>
      </c>
      <c r="C32" s="89">
        <v>374</v>
      </c>
      <c r="D32" s="89">
        <v>375</v>
      </c>
      <c r="E32" s="89">
        <v>420</v>
      </c>
      <c r="F32" s="89">
        <v>445</v>
      </c>
      <c r="G32" s="89">
        <v>474</v>
      </c>
      <c r="H32" s="89">
        <v>472</v>
      </c>
      <c r="I32" s="89">
        <v>521</v>
      </c>
      <c r="J32" s="89">
        <v>520</v>
      </c>
      <c r="K32" s="89">
        <v>577</v>
      </c>
    </row>
    <row r="33" spans="1:11" ht="12.75" x14ac:dyDescent="0.2">
      <c r="A33" s="135" t="s">
        <v>55</v>
      </c>
      <c r="B33" s="124">
        <v>4700</v>
      </c>
      <c r="C33" s="124">
        <v>4867</v>
      </c>
      <c r="D33" s="124">
        <v>5175</v>
      </c>
      <c r="E33" s="124">
        <v>5503</v>
      </c>
      <c r="F33" s="124">
        <v>5683</v>
      </c>
      <c r="G33" s="124">
        <v>5919</v>
      </c>
      <c r="H33" s="124">
        <v>5641</v>
      </c>
      <c r="I33" s="124">
        <v>6003</v>
      </c>
      <c r="J33" s="124">
        <v>6210</v>
      </c>
      <c r="K33" s="124">
        <v>6881</v>
      </c>
    </row>
    <row r="34" spans="1:11" ht="12" customHeight="1" x14ac:dyDescent="0.25">
      <c r="A34" s="136"/>
      <c r="B34" s="136"/>
      <c r="C34" s="136"/>
      <c r="D34" s="124"/>
      <c r="E34" s="124"/>
      <c r="F34" s="124"/>
      <c r="G34" s="124"/>
      <c r="H34" s="124"/>
      <c r="I34" s="124"/>
      <c r="J34" s="124"/>
    </row>
    <row r="35" spans="1:11" x14ac:dyDescent="0.25">
      <c r="A35" s="137"/>
      <c r="B35" s="137"/>
      <c r="C35" s="137"/>
      <c r="D35" s="138"/>
      <c r="E35" s="138"/>
      <c r="F35" s="138"/>
      <c r="G35" s="138"/>
      <c r="H35" s="138"/>
      <c r="I35" s="138"/>
      <c r="J35" s="138"/>
    </row>
    <row r="36" spans="1:11" ht="12.75" x14ac:dyDescent="0.2">
      <c r="A36" s="336" t="s">
        <v>262</v>
      </c>
      <c r="B36" s="336"/>
      <c r="C36" s="336"/>
      <c r="D36" s="336"/>
      <c r="E36" s="336"/>
      <c r="F36" s="336"/>
      <c r="G36" s="336"/>
      <c r="H36" s="336"/>
      <c r="I36" s="336"/>
      <c r="J36" s="336"/>
      <c r="K36" s="336"/>
    </row>
    <row r="37" spans="1:11" ht="12.75" x14ac:dyDescent="0.2">
      <c r="A37" s="41"/>
      <c r="B37" s="41"/>
      <c r="C37" s="41"/>
      <c r="D37" s="41"/>
      <c r="E37" s="41"/>
      <c r="F37" s="41"/>
      <c r="G37" s="41"/>
      <c r="H37" s="41"/>
      <c r="I37" s="41"/>
      <c r="J37" s="142"/>
      <c r="K37" s="143"/>
    </row>
  </sheetData>
  <mergeCells count="4">
    <mergeCell ref="A1:I1"/>
    <mergeCell ref="A2:A3"/>
    <mergeCell ref="B2:K2"/>
    <mergeCell ref="A36:K36"/>
  </mergeCells>
  <hyperlinks>
    <hyperlink ref="A1:I1" location="Inhaltsverzeichnis!A21" display="3    Auszubildende in den Ausbildungsjahren 2013/14 bis 2022/23 nach Fachberufen" xr:uid="{53E95B0C-22DD-4CA0-A354-D14F511DD78E}"/>
    <hyperlink ref="A36:K36" location="Inhaltsverzeichnis!A9" display="1  Auszubildende nach Berufsgruppen in den Ausbildungsjahren 2013/14 bis 2022/23" xr:uid="{8F442497-84BE-4A12-B32F-FD7435F3D63A}"/>
  </hyperlinks>
  <pageMargins left="0.59055118110236227" right="0" top="0.78740157480314965" bottom="0.39370078740157483" header="0.31496062992125984" footer="0.23622047244094491"/>
  <pageSetup paperSize="9" firstPageNumber="6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B II 6 - j / 25 –  Brandenburg  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33829-ECBF-45DD-867D-029B43C86663}">
  <sheetPr codeName="Tabelle7"/>
  <dimension ref="A1:L50"/>
  <sheetViews>
    <sheetView view="pageBreakPreview" zoomScaleNormal="100" zoomScaleSheetLayoutView="100" workbookViewId="0">
      <selection sqref="A1:J1"/>
    </sheetView>
  </sheetViews>
  <sheetFormatPr baseColWidth="10" defaultColWidth="11.5703125" defaultRowHeight="12.75" x14ac:dyDescent="0.2"/>
  <cols>
    <col min="1" max="1" width="23.7109375" style="145" customWidth="1"/>
    <col min="2" max="2" width="11.7109375" style="145" customWidth="1"/>
    <col min="3" max="10" width="6.42578125" style="145" customWidth="1"/>
    <col min="11" max="16384" width="11.5703125" style="145"/>
  </cols>
  <sheetData>
    <row r="1" spans="1:12" s="144" customFormat="1" ht="28.15" customHeight="1" x14ac:dyDescent="0.2">
      <c r="A1" s="337" t="s">
        <v>274</v>
      </c>
      <c r="B1" s="337"/>
      <c r="C1" s="337"/>
      <c r="D1" s="337"/>
      <c r="E1" s="337"/>
      <c r="F1" s="337"/>
      <c r="G1" s="337"/>
      <c r="H1" s="337"/>
      <c r="I1" s="337"/>
      <c r="J1" s="337"/>
    </row>
    <row r="2" spans="1:12" ht="21" customHeight="1" x14ac:dyDescent="0.2">
      <c r="A2" s="335" t="s">
        <v>218</v>
      </c>
      <c r="B2" s="338" t="s">
        <v>222</v>
      </c>
      <c r="C2" s="340" t="s">
        <v>190</v>
      </c>
      <c r="D2" s="341" t="s">
        <v>189</v>
      </c>
      <c r="E2" s="341"/>
      <c r="F2" s="342" t="s">
        <v>221</v>
      </c>
      <c r="G2" s="343"/>
      <c r="H2" s="344"/>
      <c r="I2" s="342" t="s">
        <v>220</v>
      </c>
      <c r="J2" s="345"/>
    </row>
    <row r="3" spans="1:12" ht="21" customHeight="1" x14ac:dyDescent="0.2">
      <c r="A3" s="335"/>
      <c r="B3" s="339"/>
      <c r="C3" s="339"/>
      <c r="D3" s="106" t="s">
        <v>219</v>
      </c>
      <c r="E3" s="146" t="s">
        <v>54</v>
      </c>
      <c r="F3" s="147" t="s">
        <v>175</v>
      </c>
      <c r="G3" s="147" t="s">
        <v>174</v>
      </c>
      <c r="H3" s="147" t="s">
        <v>173</v>
      </c>
      <c r="I3" s="106" t="s">
        <v>219</v>
      </c>
      <c r="J3" s="146" t="s">
        <v>54</v>
      </c>
    </row>
    <row r="4" spans="1:12" s="148" customFormat="1" ht="19.899999999999999" customHeight="1" x14ac:dyDescent="0.2">
      <c r="A4" s="123" t="s">
        <v>113</v>
      </c>
      <c r="B4" s="124">
        <v>57</v>
      </c>
      <c r="C4" s="124">
        <v>284</v>
      </c>
      <c r="D4" s="124">
        <v>5071</v>
      </c>
      <c r="E4" s="124">
        <v>3625</v>
      </c>
      <c r="F4" s="124">
        <v>2485</v>
      </c>
      <c r="G4" s="124">
        <v>1386</v>
      </c>
      <c r="H4" s="124">
        <v>1200</v>
      </c>
      <c r="I4" s="124">
        <v>210</v>
      </c>
      <c r="J4" s="124">
        <v>162</v>
      </c>
    </row>
    <row r="5" spans="1:12" ht="12" customHeight="1" x14ac:dyDescent="0.2">
      <c r="A5" s="125" t="s">
        <v>217</v>
      </c>
      <c r="B5" s="89">
        <v>12</v>
      </c>
      <c r="C5" s="89">
        <v>16</v>
      </c>
      <c r="D5" s="89">
        <v>200</v>
      </c>
      <c r="E5" s="89">
        <v>134</v>
      </c>
      <c r="F5" s="89">
        <v>200</v>
      </c>
      <c r="G5" s="89">
        <v>0</v>
      </c>
      <c r="H5" s="89">
        <v>0</v>
      </c>
      <c r="I5" s="89">
        <v>35</v>
      </c>
      <c r="J5" s="89">
        <v>24</v>
      </c>
    </row>
    <row r="6" spans="1:12" ht="12" customHeight="1" x14ac:dyDescent="0.25">
      <c r="A6" s="126" t="s">
        <v>213</v>
      </c>
      <c r="B6" s="83"/>
      <c r="C6" s="83"/>
      <c r="D6" s="89"/>
      <c r="E6" s="83"/>
      <c r="F6" s="89"/>
      <c r="G6" s="89"/>
      <c r="H6" s="89"/>
      <c r="I6" s="89"/>
      <c r="J6" s="89"/>
    </row>
    <row r="7" spans="1:12" ht="12" customHeight="1" x14ac:dyDescent="0.2">
      <c r="A7" s="130" t="s">
        <v>214</v>
      </c>
      <c r="B7" s="89">
        <v>13</v>
      </c>
      <c r="C7" s="89">
        <v>26</v>
      </c>
      <c r="D7" s="89">
        <v>377</v>
      </c>
      <c r="E7" s="89">
        <v>251</v>
      </c>
      <c r="F7" s="89">
        <v>377</v>
      </c>
      <c r="G7" s="89">
        <v>0</v>
      </c>
      <c r="H7" s="89">
        <v>0</v>
      </c>
      <c r="I7" s="89">
        <v>53</v>
      </c>
      <c r="J7" s="89">
        <v>38</v>
      </c>
    </row>
    <row r="8" spans="1:12" ht="12" customHeight="1" x14ac:dyDescent="0.2">
      <c r="A8" s="125" t="s">
        <v>212</v>
      </c>
      <c r="B8" s="89">
        <v>1</v>
      </c>
      <c r="C8" s="89">
        <v>1</v>
      </c>
      <c r="D8" s="89">
        <v>7</v>
      </c>
      <c r="E8" s="89">
        <v>7</v>
      </c>
      <c r="F8" s="89">
        <v>0</v>
      </c>
      <c r="G8" s="89">
        <v>0</v>
      </c>
      <c r="H8" s="89">
        <v>7</v>
      </c>
      <c r="I8" s="89">
        <v>0</v>
      </c>
      <c r="J8" s="89">
        <v>0</v>
      </c>
    </row>
    <row r="9" spans="1:12" ht="12" customHeight="1" x14ac:dyDescent="0.2">
      <c r="A9" s="125" t="s">
        <v>211</v>
      </c>
      <c r="B9" s="89">
        <v>31</v>
      </c>
      <c r="C9" s="89">
        <v>241</v>
      </c>
      <c r="D9" s="89">
        <v>4487</v>
      </c>
      <c r="E9" s="89">
        <v>3233</v>
      </c>
      <c r="F9" s="89">
        <v>1908</v>
      </c>
      <c r="G9" s="89">
        <v>1386</v>
      </c>
      <c r="H9" s="89">
        <v>1193</v>
      </c>
      <c r="I9" s="89">
        <v>122</v>
      </c>
      <c r="J9" s="89">
        <v>100</v>
      </c>
    </row>
    <row r="10" spans="1:12" ht="12" customHeight="1" x14ac:dyDescent="0.2">
      <c r="A10" s="131" t="s">
        <v>210</v>
      </c>
      <c r="B10" s="89"/>
      <c r="C10" s="89"/>
      <c r="D10" s="89"/>
      <c r="E10" s="89"/>
      <c r="F10" s="89"/>
      <c r="G10" s="89"/>
      <c r="H10" s="89"/>
      <c r="I10" s="89"/>
      <c r="J10" s="89"/>
    </row>
    <row r="11" spans="1:12" ht="12" customHeight="1" x14ac:dyDescent="0.25">
      <c r="A11" s="149" t="s">
        <v>209</v>
      </c>
      <c r="B11" s="124"/>
      <c r="C11" s="173"/>
      <c r="D11" s="174"/>
      <c r="E11" s="174"/>
      <c r="F11" s="124"/>
      <c r="G11" s="124"/>
      <c r="H11" s="174"/>
      <c r="I11" s="89"/>
      <c r="J11" s="89"/>
    </row>
    <row r="12" spans="1:12" ht="12" customHeight="1" x14ac:dyDescent="0.2">
      <c r="A12" s="134" t="s">
        <v>208</v>
      </c>
      <c r="B12" s="124">
        <v>35</v>
      </c>
      <c r="C12" s="124">
        <v>118</v>
      </c>
      <c r="D12" s="124">
        <v>1810</v>
      </c>
      <c r="E12" s="124">
        <v>1205</v>
      </c>
      <c r="F12" s="124">
        <v>655</v>
      </c>
      <c r="G12" s="124">
        <v>553</v>
      </c>
      <c r="H12" s="124">
        <v>602</v>
      </c>
      <c r="I12" s="124">
        <v>4</v>
      </c>
      <c r="J12" s="124">
        <v>0</v>
      </c>
    </row>
    <row r="13" spans="1:12" ht="12" customHeight="1" x14ac:dyDescent="0.25">
      <c r="A13" s="126" t="s">
        <v>207</v>
      </c>
      <c r="B13" s="89"/>
      <c r="C13" s="83"/>
      <c r="D13" s="89"/>
      <c r="E13" s="89"/>
      <c r="F13" s="89"/>
      <c r="G13" s="89"/>
      <c r="H13" s="89"/>
      <c r="I13" s="89"/>
      <c r="J13" s="89"/>
      <c r="K13" s="150"/>
      <c r="L13" s="150"/>
    </row>
    <row r="14" spans="1:12" ht="12" customHeight="1" x14ac:dyDescent="0.2">
      <c r="A14" s="130" t="s">
        <v>196</v>
      </c>
      <c r="B14" s="89">
        <v>3</v>
      </c>
      <c r="C14" s="89">
        <v>5</v>
      </c>
      <c r="D14" s="89">
        <v>58</v>
      </c>
      <c r="E14" s="89">
        <v>50</v>
      </c>
      <c r="F14" s="89">
        <v>19</v>
      </c>
      <c r="G14" s="89">
        <v>17</v>
      </c>
      <c r="H14" s="89">
        <v>22</v>
      </c>
      <c r="I14" s="89">
        <v>0</v>
      </c>
      <c r="J14" s="89">
        <v>0</v>
      </c>
    </row>
    <row r="15" spans="1:12" s="148" customFormat="1" ht="12" customHeight="1" x14ac:dyDescent="0.2">
      <c r="A15" s="125" t="s">
        <v>206</v>
      </c>
      <c r="B15" s="89">
        <v>4</v>
      </c>
      <c r="C15" s="89">
        <v>14</v>
      </c>
      <c r="D15" s="89">
        <v>226</v>
      </c>
      <c r="E15" s="89">
        <v>202</v>
      </c>
      <c r="F15" s="89">
        <v>94</v>
      </c>
      <c r="G15" s="89">
        <v>63</v>
      </c>
      <c r="H15" s="89">
        <v>69</v>
      </c>
      <c r="I15" s="89">
        <v>0</v>
      </c>
      <c r="J15" s="89">
        <v>0</v>
      </c>
    </row>
    <row r="16" spans="1:12" s="148" customFormat="1" ht="12" customHeight="1" x14ac:dyDescent="0.2">
      <c r="A16" s="125" t="s">
        <v>205</v>
      </c>
      <c r="B16" s="89">
        <v>2</v>
      </c>
      <c r="C16" s="89">
        <v>7</v>
      </c>
      <c r="D16" s="89">
        <v>100</v>
      </c>
      <c r="E16" s="89">
        <v>90</v>
      </c>
      <c r="F16" s="89">
        <v>31</v>
      </c>
      <c r="G16" s="89">
        <v>29</v>
      </c>
      <c r="H16" s="89">
        <v>40</v>
      </c>
      <c r="I16" s="89">
        <v>0</v>
      </c>
      <c r="J16" s="89">
        <v>0</v>
      </c>
    </row>
    <row r="17" spans="1:10" ht="12" customHeight="1" x14ac:dyDescent="0.2">
      <c r="A17" s="125" t="s">
        <v>267</v>
      </c>
      <c r="B17" s="89"/>
      <c r="C17" s="89"/>
      <c r="D17" s="89"/>
      <c r="E17" s="89"/>
      <c r="F17" s="89"/>
      <c r="G17" s="89"/>
      <c r="H17" s="89"/>
      <c r="I17" s="89"/>
      <c r="J17" s="89"/>
    </row>
    <row r="18" spans="1:10" ht="12" customHeight="1" x14ac:dyDescent="0.2">
      <c r="A18" s="130" t="s">
        <v>268</v>
      </c>
      <c r="B18" s="89">
        <v>3</v>
      </c>
      <c r="C18" s="89">
        <v>16</v>
      </c>
      <c r="D18" s="89">
        <v>196</v>
      </c>
      <c r="E18" s="89">
        <v>151</v>
      </c>
      <c r="F18" s="89">
        <v>79</v>
      </c>
      <c r="G18" s="89">
        <v>66</v>
      </c>
      <c r="H18" s="89">
        <v>51</v>
      </c>
      <c r="I18" s="89">
        <v>0</v>
      </c>
      <c r="J18" s="89">
        <v>0</v>
      </c>
    </row>
    <row r="19" spans="1:10" ht="12" customHeight="1" x14ac:dyDescent="0.2">
      <c r="A19" s="125" t="s">
        <v>267</v>
      </c>
      <c r="B19" s="89"/>
      <c r="C19" s="89"/>
      <c r="D19" s="89"/>
      <c r="E19" s="89"/>
      <c r="F19" s="89"/>
      <c r="G19" s="89"/>
      <c r="H19" s="89"/>
      <c r="I19" s="89"/>
      <c r="J19" s="89"/>
    </row>
    <row r="20" spans="1:10" ht="12" customHeight="1" x14ac:dyDescent="0.2">
      <c r="A20" s="130" t="s">
        <v>269</v>
      </c>
      <c r="B20" s="89">
        <v>2</v>
      </c>
      <c r="C20" s="89">
        <v>9</v>
      </c>
      <c r="D20" s="89">
        <v>132</v>
      </c>
      <c r="E20" s="89">
        <v>92</v>
      </c>
      <c r="F20" s="89">
        <v>39</v>
      </c>
      <c r="G20" s="89">
        <v>51</v>
      </c>
      <c r="H20" s="89">
        <v>42</v>
      </c>
      <c r="I20" s="89">
        <v>0</v>
      </c>
      <c r="J20" s="89">
        <v>0</v>
      </c>
    </row>
    <row r="21" spans="1:10" ht="12" customHeight="1" x14ac:dyDescent="0.25">
      <c r="A21" s="126" t="s">
        <v>201</v>
      </c>
      <c r="B21" s="83"/>
      <c r="C21" s="83"/>
      <c r="D21" s="83"/>
      <c r="E21" s="83"/>
      <c r="F21" s="83"/>
      <c r="G21" s="83"/>
      <c r="H21" s="83"/>
      <c r="I21" s="89"/>
      <c r="J21" s="89"/>
    </row>
    <row r="22" spans="1:10" ht="12" customHeight="1" x14ac:dyDescent="0.2">
      <c r="A22" s="130" t="s">
        <v>202</v>
      </c>
      <c r="B22" s="89">
        <v>2</v>
      </c>
      <c r="C22" s="89">
        <v>2</v>
      </c>
      <c r="D22" s="89">
        <v>6</v>
      </c>
      <c r="E22" s="89">
        <v>3</v>
      </c>
      <c r="F22" s="89">
        <v>0</v>
      </c>
      <c r="G22" s="89">
        <v>0</v>
      </c>
      <c r="H22" s="89">
        <v>6</v>
      </c>
      <c r="I22" s="89">
        <v>0</v>
      </c>
      <c r="J22" s="89">
        <v>0</v>
      </c>
    </row>
    <row r="23" spans="1:10" ht="12" customHeight="1" x14ac:dyDescent="0.25">
      <c r="A23" s="126" t="s">
        <v>201</v>
      </c>
      <c r="B23" s="83"/>
      <c r="C23" s="83"/>
      <c r="D23" s="83"/>
      <c r="E23" s="83"/>
      <c r="F23" s="83"/>
      <c r="G23" s="83"/>
      <c r="H23" s="83"/>
      <c r="I23" s="89"/>
      <c r="J23" s="89"/>
    </row>
    <row r="24" spans="1:10" ht="12" customHeight="1" x14ac:dyDescent="0.2">
      <c r="A24" s="130" t="s">
        <v>200</v>
      </c>
      <c r="B24" s="89">
        <v>1</v>
      </c>
      <c r="C24" s="89">
        <v>1</v>
      </c>
      <c r="D24" s="89">
        <v>4</v>
      </c>
      <c r="E24" s="89">
        <v>3</v>
      </c>
      <c r="F24" s="89">
        <v>0</v>
      </c>
      <c r="G24" s="89">
        <v>0</v>
      </c>
      <c r="H24" s="89">
        <v>4</v>
      </c>
      <c r="I24" s="89">
        <v>0</v>
      </c>
      <c r="J24" s="89">
        <v>0</v>
      </c>
    </row>
    <row r="25" spans="1:10" ht="12" customHeight="1" x14ac:dyDescent="0.2">
      <c r="A25" s="125" t="s">
        <v>199</v>
      </c>
      <c r="B25" s="89">
        <v>5</v>
      </c>
      <c r="C25" s="89">
        <v>23</v>
      </c>
      <c r="D25" s="89">
        <v>319</v>
      </c>
      <c r="E25" s="89">
        <v>151</v>
      </c>
      <c r="F25" s="89">
        <v>98</v>
      </c>
      <c r="G25" s="89">
        <v>97</v>
      </c>
      <c r="H25" s="89">
        <v>124</v>
      </c>
      <c r="I25" s="89">
        <v>4</v>
      </c>
      <c r="J25" s="89">
        <v>0</v>
      </c>
    </row>
    <row r="26" spans="1:10" ht="12" customHeight="1" x14ac:dyDescent="0.25">
      <c r="A26" s="126" t="s">
        <v>198</v>
      </c>
      <c r="B26" s="83"/>
      <c r="C26" s="83"/>
      <c r="D26" s="83"/>
      <c r="E26" s="83"/>
      <c r="F26" s="83"/>
      <c r="G26" s="83"/>
      <c r="H26" s="83"/>
      <c r="I26" s="89"/>
      <c r="J26" s="89"/>
    </row>
    <row r="27" spans="1:10" ht="12" customHeight="1" x14ac:dyDescent="0.2">
      <c r="A27" s="130" t="s">
        <v>196</v>
      </c>
      <c r="B27" s="89">
        <v>4</v>
      </c>
      <c r="C27" s="89">
        <v>10</v>
      </c>
      <c r="D27" s="89">
        <v>141</v>
      </c>
      <c r="E27" s="89">
        <v>122</v>
      </c>
      <c r="F27" s="89">
        <v>46</v>
      </c>
      <c r="G27" s="89">
        <v>44</v>
      </c>
      <c r="H27" s="89">
        <v>51</v>
      </c>
      <c r="I27" s="89">
        <v>0</v>
      </c>
      <c r="J27" s="89">
        <v>0</v>
      </c>
    </row>
    <row r="28" spans="1:10" ht="12" customHeight="1" x14ac:dyDescent="0.25">
      <c r="A28" s="126" t="s">
        <v>197</v>
      </c>
      <c r="B28" s="83"/>
      <c r="C28" s="83"/>
      <c r="D28" s="83"/>
      <c r="E28" s="83"/>
      <c r="F28" s="83"/>
      <c r="G28" s="83"/>
      <c r="H28" s="83"/>
      <c r="I28" s="89"/>
      <c r="J28" s="89"/>
    </row>
    <row r="29" spans="1:10" ht="12" customHeight="1" x14ac:dyDescent="0.2">
      <c r="A29" s="130" t="s">
        <v>196</v>
      </c>
      <c r="B29" s="89">
        <v>1</v>
      </c>
      <c r="C29" s="89">
        <v>3</v>
      </c>
      <c r="D29" s="89">
        <v>51</v>
      </c>
      <c r="E29" s="89">
        <v>39</v>
      </c>
      <c r="F29" s="89">
        <v>23</v>
      </c>
      <c r="G29" s="89">
        <v>20</v>
      </c>
      <c r="H29" s="89">
        <v>8</v>
      </c>
      <c r="I29" s="89">
        <v>0</v>
      </c>
      <c r="J29" s="89">
        <v>0</v>
      </c>
    </row>
    <row r="30" spans="1:10" ht="12" customHeight="1" x14ac:dyDescent="0.2">
      <c r="A30" s="125" t="s">
        <v>195</v>
      </c>
      <c r="B30" s="89">
        <v>8</v>
      </c>
      <c r="C30" s="89">
        <v>28</v>
      </c>
      <c r="D30" s="89">
        <v>577</v>
      </c>
      <c r="E30" s="89">
        <v>302</v>
      </c>
      <c r="F30" s="89">
        <v>226</v>
      </c>
      <c r="G30" s="89">
        <v>166</v>
      </c>
      <c r="H30" s="89">
        <v>185</v>
      </c>
      <c r="I30" s="89">
        <v>0</v>
      </c>
      <c r="J30" s="89">
        <v>0</v>
      </c>
    </row>
    <row r="31" spans="1:10" ht="12" customHeight="1" x14ac:dyDescent="0.2">
      <c r="A31" s="151" t="s">
        <v>55</v>
      </c>
      <c r="B31" s="124">
        <v>92</v>
      </c>
      <c r="C31" s="124">
        <v>402</v>
      </c>
      <c r="D31" s="124">
        <v>6881</v>
      </c>
      <c r="E31" s="124">
        <v>4830</v>
      </c>
      <c r="F31" s="124">
        <v>3140</v>
      </c>
      <c r="G31" s="124">
        <v>1939</v>
      </c>
      <c r="H31" s="124">
        <v>1802</v>
      </c>
      <c r="I31" s="124">
        <v>214</v>
      </c>
      <c r="J31" s="124">
        <v>162</v>
      </c>
    </row>
    <row r="32" spans="1:10" ht="12" customHeight="1" x14ac:dyDescent="0.2">
      <c r="A32" s="152"/>
      <c r="B32" s="153"/>
      <c r="C32" s="153"/>
      <c r="D32" s="153"/>
      <c r="E32" s="153"/>
      <c r="F32" s="153"/>
      <c r="G32" s="153"/>
      <c r="H32" s="153"/>
      <c r="I32" s="153"/>
      <c r="J32" s="153"/>
    </row>
    <row r="33" spans="1:10" ht="12" customHeight="1" x14ac:dyDescent="0.2">
      <c r="A33" s="152"/>
      <c r="B33" s="154"/>
      <c r="C33" s="154"/>
      <c r="D33" s="154"/>
      <c r="E33" s="154"/>
      <c r="F33" s="154"/>
      <c r="G33" s="154"/>
      <c r="H33" s="154"/>
      <c r="I33" s="153"/>
      <c r="J33" s="153"/>
    </row>
    <row r="34" spans="1:10" ht="12" customHeight="1" x14ac:dyDescent="0.25">
      <c r="A34" s="155"/>
      <c r="B34" s="156"/>
      <c r="C34" s="157"/>
      <c r="D34" s="124"/>
      <c r="E34" s="158"/>
      <c r="F34" s="158"/>
      <c r="G34" s="158"/>
      <c r="H34" s="158"/>
      <c r="I34" s="158"/>
      <c r="J34" s="158"/>
    </row>
    <row r="35" spans="1:10" ht="12" customHeight="1" x14ac:dyDescent="0.2">
      <c r="A35" s="159"/>
      <c r="B35" s="160"/>
      <c r="C35" s="160"/>
      <c r="D35" s="160"/>
      <c r="E35" s="160"/>
      <c r="F35" s="160"/>
      <c r="G35" s="160"/>
      <c r="H35" s="160"/>
      <c r="I35" s="160"/>
      <c r="J35" s="160"/>
    </row>
    <row r="36" spans="1:10" ht="12" customHeight="1" x14ac:dyDescent="0.2">
      <c r="A36" s="121"/>
      <c r="B36" s="121"/>
      <c r="C36" s="121"/>
      <c r="D36" s="121"/>
      <c r="E36" s="121"/>
      <c r="F36" s="121"/>
      <c r="G36" s="121"/>
      <c r="H36" s="121"/>
      <c r="I36" s="121"/>
      <c r="J36" s="121"/>
    </row>
    <row r="37" spans="1:10" ht="12" customHeight="1" x14ac:dyDescent="0.2">
      <c r="A37" s="161"/>
      <c r="B37" s="121"/>
      <c r="C37" s="121"/>
      <c r="D37" s="121"/>
      <c r="E37" s="121"/>
      <c r="F37" s="121"/>
      <c r="G37" s="121"/>
      <c r="H37" s="121"/>
      <c r="I37" s="121"/>
      <c r="J37" s="121"/>
    </row>
    <row r="38" spans="1:10" ht="12" customHeight="1" x14ac:dyDescent="0.2">
      <c r="A38" s="161"/>
      <c r="B38" s="121"/>
      <c r="C38" s="121"/>
      <c r="D38" s="121"/>
      <c r="E38" s="121"/>
      <c r="F38" s="121"/>
      <c r="G38" s="121"/>
      <c r="H38" s="121"/>
      <c r="I38" s="121"/>
      <c r="J38" s="121"/>
    </row>
    <row r="39" spans="1:10" ht="12" customHeight="1" x14ac:dyDescent="0.2">
      <c r="A39" s="162"/>
      <c r="B39" s="163"/>
      <c r="C39" s="163"/>
      <c r="D39" s="163"/>
      <c r="E39" s="163"/>
      <c r="F39" s="163"/>
      <c r="G39" s="163"/>
      <c r="H39" s="163"/>
      <c r="I39" s="163"/>
      <c r="J39" s="164"/>
    </row>
    <row r="40" spans="1:10" ht="12" customHeight="1" x14ac:dyDescent="0.2">
      <c r="A40" s="165"/>
      <c r="B40" s="163"/>
      <c r="C40" s="163"/>
      <c r="D40" s="163"/>
      <c r="E40" s="163"/>
      <c r="F40" s="163"/>
      <c r="G40" s="163"/>
      <c r="H40" s="163"/>
      <c r="I40" s="163"/>
      <c r="J40" s="164"/>
    </row>
    <row r="41" spans="1:10" s="148" customFormat="1" ht="12" customHeight="1" x14ac:dyDescent="0.2">
      <c r="A41" s="165"/>
      <c r="B41" s="166"/>
      <c r="C41" s="166"/>
      <c r="D41" s="166"/>
      <c r="E41" s="166"/>
      <c r="F41" s="166"/>
      <c r="G41" s="166"/>
      <c r="H41" s="166"/>
      <c r="I41" s="166"/>
      <c r="J41" s="166"/>
    </row>
    <row r="42" spans="1:10" ht="12" customHeight="1" x14ac:dyDescent="0.2">
      <c r="A42" s="167"/>
      <c r="B42" s="163"/>
      <c r="C42" s="163"/>
      <c r="D42" s="163"/>
      <c r="E42" s="163"/>
      <c r="F42" s="163"/>
      <c r="G42" s="163"/>
      <c r="H42" s="163"/>
      <c r="I42" s="163"/>
      <c r="J42" s="163"/>
    </row>
    <row r="43" spans="1:10" ht="12" customHeight="1" x14ac:dyDescent="0.2">
      <c r="A43" s="168"/>
      <c r="B43" s="163"/>
      <c r="C43" s="163"/>
      <c r="D43" s="163"/>
      <c r="E43" s="163"/>
      <c r="F43" s="163"/>
      <c r="G43" s="163"/>
      <c r="H43" s="163"/>
      <c r="I43" s="163"/>
      <c r="J43" s="163"/>
    </row>
    <row r="44" spans="1:10" ht="12" customHeight="1" x14ac:dyDescent="0.2">
      <c r="A44" s="169"/>
      <c r="B44" s="170"/>
    </row>
    <row r="45" spans="1:10" ht="12" customHeight="1" x14ac:dyDescent="0.2">
      <c r="A45" s="171"/>
      <c r="B45" s="169"/>
      <c r="C45" s="169"/>
      <c r="D45" s="169"/>
      <c r="E45" s="169"/>
      <c r="F45" s="169"/>
      <c r="G45" s="169"/>
      <c r="H45" s="169"/>
      <c r="I45" s="169"/>
      <c r="J45" s="172"/>
    </row>
    <row r="46" spans="1:10" ht="12" customHeight="1" x14ac:dyDescent="0.2">
      <c r="A46" s="43"/>
      <c r="B46" s="169"/>
      <c r="C46" s="169"/>
      <c r="D46" s="169"/>
      <c r="E46" s="169"/>
      <c r="F46" s="169"/>
      <c r="G46" s="169"/>
      <c r="H46" s="169"/>
      <c r="I46" s="169"/>
      <c r="J46" s="172"/>
    </row>
    <row r="47" spans="1:10" ht="12" customHeight="1" x14ac:dyDescent="0.2">
      <c r="A47" s="42"/>
      <c r="B47" s="171"/>
    </row>
    <row r="48" spans="1:10" ht="12" customHeight="1" x14ac:dyDescent="0.2">
      <c r="B48" s="43"/>
      <c r="C48" s="43"/>
      <c r="D48" s="43"/>
      <c r="E48" s="43"/>
      <c r="F48" s="43"/>
      <c r="G48" s="43"/>
      <c r="H48" s="43"/>
      <c r="I48" s="43"/>
      <c r="J48" s="43"/>
    </row>
    <row r="49" spans="2:9" ht="12" customHeight="1" x14ac:dyDescent="0.2">
      <c r="B49" s="42"/>
      <c r="C49" s="42"/>
      <c r="D49" s="42"/>
      <c r="E49" s="42"/>
      <c r="F49" s="42"/>
      <c r="G49" s="42"/>
      <c r="H49" s="42"/>
      <c r="I49" s="42"/>
    </row>
    <row r="50" spans="2:9" ht="12" customHeight="1" x14ac:dyDescent="0.2"/>
  </sheetData>
  <mergeCells count="7">
    <mergeCell ref="A2:A3"/>
    <mergeCell ref="A1:J1"/>
    <mergeCell ref="B2:B3"/>
    <mergeCell ref="C2:C3"/>
    <mergeCell ref="D2:E2"/>
    <mergeCell ref="F2:H2"/>
    <mergeCell ref="I2:J2"/>
  </mergeCells>
  <hyperlinks>
    <hyperlink ref="A1:C1" location="Inhaltsverzeichnis!A15" display="2  Auszubildende nach Fachberufen in den Jahren 1999 bis 2008" xr:uid="{FE78A823-6E4F-44A0-A666-3FC0760B847D}"/>
    <hyperlink ref="A1:H1" location="Inhaltsverzeichnis!A13" display="2  Auszubildende nach Fachberufen in den Jahren 2000 bis 2012" xr:uid="{EC73656F-D91A-4BDB-829B-7046D6814B1B}"/>
    <hyperlink ref="A1:I1" location="Inhaltsverzeichnis!A17" display="3  Auszubildende nach Fachberufen in den Ausbildungsjahren 2000/01, 2005/06 bis 2012/13" xr:uid="{1D7AB2A8-3A98-44CF-933D-30C861113CD7}"/>
    <hyperlink ref="A1:J1" location="Inhaltsverzeichnis!A23" display="4     Schulische Einrichtungen, Klassen, Auszubildende am 30.11.2022 nach Fachberufen und Ausbildungsjahren " xr:uid="{29234B55-B699-46B9-8EA1-0CD2178B5C08}"/>
  </hyperlinks>
  <pageMargins left="0.59055118110236227" right="0.59055118110236227" top="0.78740157480314965" bottom="0.59055118110236227" header="0.31496062992125984" footer="0.23622047244094491"/>
  <pageSetup paperSize="9" firstPageNumber="7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B II 6 - j / 25 –  Brandenburg  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D32AF-D4D4-4EE7-B5F7-FC91AAEA58E1}">
  <sheetPr codeName="Tabelle8"/>
  <dimension ref="A1:AB260"/>
  <sheetViews>
    <sheetView view="pageBreakPreview" topLeftCell="B1" zoomScaleNormal="100" zoomScaleSheetLayoutView="100" workbookViewId="0">
      <selection sqref="A1:H1"/>
    </sheetView>
  </sheetViews>
  <sheetFormatPr baseColWidth="10" defaultColWidth="11.140625" defaultRowHeight="10.15" customHeight="1" x14ac:dyDescent="0.2"/>
  <cols>
    <col min="1" max="1" width="23.28515625" style="105" customWidth="1"/>
    <col min="2" max="2" width="6.85546875" style="105" customWidth="1"/>
    <col min="3" max="3" width="5.140625" style="105" customWidth="1"/>
    <col min="4" max="16" width="3.7109375" style="105" customWidth="1"/>
    <col min="17" max="17" width="4.5703125" style="105" customWidth="1"/>
    <col min="18" max="16384" width="11.140625" style="105"/>
  </cols>
  <sheetData>
    <row r="1" spans="1:28" s="104" customFormat="1" ht="28.15" customHeight="1" x14ac:dyDescent="0.2">
      <c r="A1" s="346" t="s">
        <v>309</v>
      </c>
      <c r="B1" s="346"/>
      <c r="C1" s="346"/>
      <c r="D1" s="346"/>
      <c r="E1" s="346"/>
      <c r="F1" s="346"/>
      <c r="G1" s="346"/>
      <c r="H1" s="346"/>
      <c r="I1" s="175"/>
      <c r="J1" s="175"/>
      <c r="K1" s="175"/>
      <c r="L1" s="175"/>
      <c r="M1" s="175"/>
      <c r="N1" s="175"/>
      <c r="O1" s="175"/>
      <c r="P1" s="175"/>
      <c r="Q1" s="175"/>
    </row>
    <row r="2" spans="1:28" ht="12" customHeight="1" x14ac:dyDescent="0.2">
      <c r="A2" s="347" t="s">
        <v>218</v>
      </c>
      <c r="B2" s="342" t="s">
        <v>225</v>
      </c>
      <c r="C2" s="345" t="s">
        <v>310</v>
      </c>
      <c r="D2" s="349"/>
      <c r="E2" s="349"/>
      <c r="F2" s="349"/>
      <c r="G2" s="349"/>
      <c r="H2" s="349"/>
      <c r="I2" s="349"/>
      <c r="J2" s="349"/>
      <c r="K2" s="350"/>
      <c r="L2" s="350"/>
      <c r="M2" s="350"/>
      <c r="N2" s="350"/>
      <c r="O2" s="350"/>
      <c r="P2" s="350"/>
      <c r="Q2" s="350"/>
    </row>
    <row r="3" spans="1:28" ht="37.9" customHeight="1" x14ac:dyDescent="0.2">
      <c r="A3" s="347"/>
      <c r="B3" s="348"/>
      <c r="C3" s="106" t="s">
        <v>224</v>
      </c>
      <c r="D3" s="106">
        <v>18</v>
      </c>
      <c r="E3" s="106">
        <v>19</v>
      </c>
      <c r="F3" s="106">
        <v>20</v>
      </c>
      <c r="G3" s="106">
        <v>21</v>
      </c>
      <c r="H3" s="106">
        <v>22</v>
      </c>
      <c r="I3" s="106">
        <v>23</v>
      </c>
      <c r="J3" s="106">
        <v>24</v>
      </c>
      <c r="K3" s="106">
        <v>25</v>
      </c>
      <c r="L3" s="106">
        <v>26</v>
      </c>
      <c r="M3" s="106">
        <v>27</v>
      </c>
      <c r="N3" s="106">
        <v>28</v>
      </c>
      <c r="O3" s="106">
        <v>29</v>
      </c>
      <c r="P3" s="106">
        <v>30</v>
      </c>
      <c r="Q3" s="176" t="s">
        <v>223</v>
      </c>
    </row>
    <row r="4" spans="1:28" s="177" customFormat="1" ht="19.899999999999999" customHeight="1" x14ac:dyDescent="0.2">
      <c r="A4" s="123" t="s">
        <v>113</v>
      </c>
      <c r="B4" s="194">
        <v>5071</v>
      </c>
      <c r="C4" s="194">
        <v>678</v>
      </c>
      <c r="D4" s="194">
        <v>570</v>
      </c>
      <c r="E4" s="194">
        <v>588</v>
      </c>
      <c r="F4" s="194">
        <v>516</v>
      </c>
      <c r="G4" s="194">
        <v>456</v>
      </c>
      <c r="H4" s="194">
        <v>307</v>
      </c>
      <c r="I4" s="194">
        <v>228</v>
      </c>
      <c r="J4" s="194">
        <v>200</v>
      </c>
      <c r="K4" s="194">
        <v>157</v>
      </c>
      <c r="L4" s="194">
        <v>115</v>
      </c>
      <c r="M4" s="194">
        <v>112</v>
      </c>
      <c r="N4" s="194">
        <v>92</v>
      </c>
      <c r="O4" s="194">
        <v>76</v>
      </c>
      <c r="P4" s="194">
        <v>52</v>
      </c>
      <c r="Q4" s="194">
        <v>924</v>
      </c>
    </row>
    <row r="5" spans="1:28" ht="12" customHeight="1" x14ac:dyDescent="0.2">
      <c r="A5" s="125" t="s">
        <v>217</v>
      </c>
      <c r="B5" s="195">
        <v>200</v>
      </c>
      <c r="C5" s="195">
        <v>21</v>
      </c>
      <c r="D5" s="195">
        <v>18</v>
      </c>
      <c r="E5" s="195">
        <v>21</v>
      </c>
      <c r="F5" s="195">
        <v>14</v>
      </c>
      <c r="G5" s="195">
        <v>13</v>
      </c>
      <c r="H5" s="195">
        <v>8</v>
      </c>
      <c r="I5" s="195">
        <v>9</v>
      </c>
      <c r="J5" s="195">
        <v>4</v>
      </c>
      <c r="K5" s="195">
        <v>5</v>
      </c>
      <c r="L5" s="195">
        <v>3</v>
      </c>
      <c r="M5" s="195">
        <v>5</v>
      </c>
      <c r="N5" s="195">
        <v>4</v>
      </c>
      <c r="O5" s="195">
        <v>4</v>
      </c>
      <c r="P5" s="195">
        <v>5</v>
      </c>
      <c r="Q5" s="195">
        <v>66</v>
      </c>
    </row>
    <row r="6" spans="1:28" ht="12" customHeight="1" x14ac:dyDescent="0.25">
      <c r="A6" s="126" t="s">
        <v>213</v>
      </c>
      <c r="B6" s="195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</row>
    <row r="7" spans="1:28" ht="12" customHeight="1" x14ac:dyDescent="0.2">
      <c r="A7" s="130" t="s">
        <v>214</v>
      </c>
      <c r="B7" s="195">
        <v>377</v>
      </c>
      <c r="C7" s="195">
        <v>54</v>
      </c>
      <c r="D7" s="195">
        <v>35</v>
      </c>
      <c r="E7" s="195">
        <v>35</v>
      </c>
      <c r="F7" s="195">
        <v>23</v>
      </c>
      <c r="G7" s="195">
        <v>20</v>
      </c>
      <c r="H7" s="195">
        <v>12</v>
      </c>
      <c r="I7" s="195">
        <v>12</v>
      </c>
      <c r="J7" s="195">
        <v>10</v>
      </c>
      <c r="K7" s="195">
        <v>8</v>
      </c>
      <c r="L7" s="195">
        <v>4</v>
      </c>
      <c r="M7" s="195">
        <v>9</v>
      </c>
      <c r="N7" s="195">
        <v>5</v>
      </c>
      <c r="O7" s="195">
        <v>2</v>
      </c>
      <c r="P7" s="195">
        <v>1</v>
      </c>
      <c r="Q7" s="195">
        <v>147</v>
      </c>
    </row>
    <row r="8" spans="1:28" ht="12" customHeight="1" x14ac:dyDescent="0.2">
      <c r="A8" s="125" t="s">
        <v>212</v>
      </c>
      <c r="B8" s="195">
        <v>7</v>
      </c>
      <c r="C8" s="195">
        <v>0</v>
      </c>
      <c r="D8" s="195">
        <v>0</v>
      </c>
      <c r="E8" s="195">
        <v>0</v>
      </c>
      <c r="F8" s="195">
        <v>0</v>
      </c>
      <c r="G8" s="195">
        <v>0</v>
      </c>
      <c r="H8" s="195">
        <v>1</v>
      </c>
      <c r="I8" s="195">
        <v>1</v>
      </c>
      <c r="J8" s="195">
        <v>0</v>
      </c>
      <c r="K8" s="195">
        <v>0</v>
      </c>
      <c r="L8" s="195">
        <v>0</v>
      </c>
      <c r="M8" s="195">
        <v>0</v>
      </c>
      <c r="N8" s="195">
        <v>0</v>
      </c>
      <c r="O8" s="195">
        <v>0</v>
      </c>
      <c r="P8" s="195">
        <v>0</v>
      </c>
      <c r="Q8" s="195">
        <v>5</v>
      </c>
    </row>
    <row r="9" spans="1:28" ht="12" customHeight="1" x14ac:dyDescent="0.2">
      <c r="A9" s="125" t="s">
        <v>211</v>
      </c>
      <c r="B9" s="195">
        <v>4487</v>
      </c>
      <c r="C9" s="195">
        <v>603</v>
      </c>
      <c r="D9" s="195">
        <v>517</v>
      </c>
      <c r="E9" s="195">
        <v>532</v>
      </c>
      <c r="F9" s="195">
        <v>479</v>
      </c>
      <c r="G9" s="195">
        <v>423</v>
      </c>
      <c r="H9" s="195">
        <v>286</v>
      </c>
      <c r="I9" s="195">
        <v>206</v>
      </c>
      <c r="J9" s="195">
        <v>186</v>
      </c>
      <c r="K9" s="195">
        <v>144</v>
      </c>
      <c r="L9" s="195">
        <v>108</v>
      </c>
      <c r="M9" s="195">
        <v>98</v>
      </c>
      <c r="N9" s="195">
        <v>83</v>
      </c>
      <c r="O9" s="195">
        <v>70</v>
      </c>
      <c r="P9" s="195">
        <v>46</v>
      </c>
      <c r="Q9" s="195">
        <v>706</v>
      </c>
    </row>
    <row r="10" spans="1:28" ht="12" customHeight="1" x14ac:dyDescent="0.2">
      <c r="A10" s="131" t="s">
        <v>275</v>
      </c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</row>
    <row r="11" spans="1:28" s="177" customFormat="1" ht="12" customHeight="1" x14ac:dyDescent="0.2">
      <c r="A11" s="134" t="s">
        <v>276</v>
      </c>
      <c r="B11" s="194">
        <v>1810</v>
      </c>
      <c r="C11" s="194">
        <v>88</v>
      </c>
      <c r="D11" s="194">
        <v>169</v>
      </c>
      <c r="E11" s="194">
        <v>300</v>
      </c>
      <c r="F11" s="194">
        <v>320</v>
      </c>
      <c r="G11" s="194">
        <v>270</v>
      </c>
      <c r="H11" s="194">
        <v>155</v>
      </c>
      <c r="I11" s="194">
        <v>99</v>
      </c>
      <c r="J11" s="194">
        <v>58</v>
      </c>
      <c r="K11" s="194">
        <v>58</v>
      </c>
      <c r="L11" s="194">
        <v>48</v>
      </c>
      <c r="M11" s="194">
        <v>30</v>
      </c>
      <c r="N11" s="194">
        <v>18</v>
      </c>
      <c r="O11" s="194">
        <v>20</v>
      </c>
      <c r="P11" s="194">
        <v>17</v>
      </c>
      <c r="Q11" s="194">
        <v>160</v>
      </c>
    </row>
    <row r="12" spans="1:28" s="177" customFormat="1" ht="12" customHeight="1" x14ac:dyDescent="0.25">
      <c r="A12" s="126" t="s">
        <v>207</v>
      </c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</row>
    <row r="13" spans="1:28" ht="12" customHeight="1" x14ac:dyDescent="0.2">
      <c r="A13" s="130" t="s">
        <v>196</v>
      </c>
      <c r="B13" s="195">
        <v>58</v>
      </c>
      <c r="C13" s="195">
        <v>4</v>
      </c>
      <c r="D13" s="195">
        <v>9</v>
      </c>
      <c r="E13" s="195">
        <v>12</v>
      </c>
      <c r="F13" s="195">
        <v>16</v>
      </c>
      <c r="G13" s="195">
        <v>6</v>
      </c>
      <c r="H13" s="195">
        <v>3</v>
      </c>
      <c r="I13" s="195">
        <v>2</v>
      </c>
      <c r="J13" s="195">
        <v>2</v>
      </c>
      <c r="K13" s="195">
        <v>1</v>
      </c>
      <c r="L13" s="195">
        <v>1</v>
      </c>
      <c r="M13" s="195">
        <v>0</v>
      </c>
      <c r="N13" s="195">
        <v>0</v>
      </c>
      <c r="O13" s="195">
        <v>0</v>
      </c>
      <c r="P13" s="195">
        <v>0</v>
      </c>
      <c r="Q13" s="195">
        <v>2</v>
      </c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</row>
    <row r="14" spans="1:28" ht="12" customHeight="1" x14ac:dyDescent="0.2">
      <c r="A14" s="125" t="s">
        <v>206</v>
      </c>
      <c r="B14" s="195">
        <v>226</v>
      </c>
      <c r="C14" s="195">
        <v>9</v>
      </c>
      <c r="D14" s="195">
        <v>20</v>
      </c>
      <c r="E14" s="195">
        <v>39</v>
      </c>
      <c r="F14" s="195">
        <v>32</v>
      </c>
      <c r="G14" s="195">
        <v>41</v>
      </c>
      <c r="H14" s="195">
        <v>13</v>
      </c>
      <c r="I14" s="195">
        <v>18</v>
      </c>
      <c r="J14" s="195">
        <v>3</v>
      </c>
      <c r="K14" s="195">
        <v>5</v>
      </c>
      <c r="L14" s="195">
        <v>5</v>
      </c>
      <c r="M14" s="195">
        <v>6</v>
      </c>
      <c r="N14" s="195">
        <v>2</v>
      </c>
      <c r="O14" s="195">
        <v>5</v>
      </c>
      <c r="P14" s="195">
        <v>1</v>
      </c>
      <c r="Q14" s="195">
        <v>27</v>
      </c>
    </row>
    <row r="15" spans="1:28" ht="12" customHeight="1" x14ac:dyDescent="0.2">
      <c r="A15" s="125" t="s">
        <v>205</v>
      </c>
      <c r="B15" s="195">
        <v>100</v>
      </c>
      <c r="C15" s="195">
        <v>0</v>
      </c>
      <c r="D15" s="195">
        <v>6</v>
      </c>
      <c r="E15" s="195">
        <v>10</v>
      </c>
      <c r="F15" s="195">
        <v>17</v>
      </c>
      <c r="G15" s="195">
        <v>18</v>
      </c>
      <c r="H15" s="195">
        <v>13</v>
      </c>
      <c r="I15" s="195">
        <v>6</v>
      </c>
      <c r="J15" s="195">
        <v>3</v>
      </c>
      <c r="K15" s="195">
        <v>3</v>
      </c>
      <c r="L15" s="195">
        <v>8</v>
      </c>
      <c r="M15" s="195">
        <v>1</v>
      </c>
      <c r="N15" s="195">
        <v>0</v>
      </c>
      <c r="O15" s="195">
        <v>2</v>
      </c>
      <c r="P15" s="195">
        <v>1</v>
      </c>
      <c r="Q15" s="195">
        <v>12</v>
      </c>
    </row>
    <row r="16" spans="1:28" ht="12" customHeight="1" x14ac:dyDescent="0.2">
      <c r="A16" s="125" t="s">
        <v>267</v>
      </c>
      <c r="B16" s="195"/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</row>
    <row r="17" spans="1:17" ht="12" customHeight="1" x14ac:dyDescent="0.2">
      <c r="A17" s="130" t="s">
        <v>268</v>
      </c>
      <c r="B17" s="195">
        <v>196</v>
      </c>
      <c r="C17" s="195">
        <v>9</v>
      </c>
      <c r="D17" s="195">
        <v>16</v>
      </c>
      <c r="E17" s="195">
        <v>30</v>
      </c>
      <c r="F17" s="195">
        <v>39</v>
      </c>
      <c r="G17" s="195">
        <v>34</v>
      </c>
      <c r="H17" s="195">
        <v>14</v>
      </c>
      <c r="I17" s="195">
        <v>5</v>
      </c>
      <c r="J17" s="195">
        <v>6</v>
      </c>
      <c r="K17" s="195">
        <v>3</v>
      </c>
      <c r="L17" s="195">
        <v>8</v>
      </c>
      <c r="M17" s="195">
        <v>6</v>
      </c>
      <c r="N17" s="195">
        <v>3</v>
      </c>
      <c r="O17" s="195">
        <v>4</v>
      </c>
      <c r="P17" s="195">
        <v>4</v>
      </c>
      <c r="Q17" s="195">
        <v>15</v>
      </c>
    </row>
    <row r="18" spans="1:17" ht="12" customHeight="1" x14ac:dyDescent="0.2">
      <c r="A18" s="125" t="s">
        <v>267</v>
      </c>
      <c r="B18" s="195"/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195"/>
      <c r="Q18" s="195"/>
    </row>
    <row r="19" spans="1:17" ht="12" customHeight="1" x14ac:dyDescent="0.2">
      <c r="A19" s="130" t="s">
        <v>269</v>
      </c>
      <c r="B19" s="195">
        <v>132</v>
      </c>
      <c r="C19" s="195">
        <v>19</v>
      </c>
      <c r="D19" s="195">
        <v>19</v>
      </c>
      <c r="E19" s="195">
        <v>26</v>
      </c>
      <c r="F19" s="195">
        <v>23</v>
      </c>
      <c r="G19" s="195">
        <v>16</v>
      </c>
      <c r="H19" s="195">
        <v>9</v>
      </c>
      <c r="I19" s="195">
        <v>4</v>
      </c>
      <c r="J19" s="195">
        <v>1</v>
      </c>
      <c r="K19" s="195">
        <v>6</v>
      </c>
      <c r="L19" s="195">
        <v>1</v>
      </c>
      <c r="M19" s="195">
        <v>1</v>
      </c>
      <c r="N19" s="195">
        <v>0</v>
      </c>
      <c r="O19" s="195">
        <v>1</v>
      </c>
      <c r="P19" s="195">
        <v>1</v>
      </c>
      <c r="Q19" s="195">
        <v>5</v>
      </c>
    </row>
    <row r="20" spans="1:17" ht="12" customHeight="1" x14ac:dyDescent="0.25">
      <c r="A20" s="126" t="s">
        <v>201</v>
      </c>
      <c r="B20" s="195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</row>
    <row r="21" spans="1:17" ht="12" customHeight="1" x14ac:dyDescent="0.2">
      <c r="A21" s="130" t="s">
        <v>202</v>
      </c>
      <c r="B21" s="195">
        <v>6</v>
      </c>
      <c r="C21" s="195">
        <v>0</v>
      </c>
      <c r="D21" s="195">
        <v>0</v>
      </c>
      <c r="E21" s="195">
        <v>0</v>
      </c>
      <c r="F21" s="195">
        <v>1</v>
      </c>
      <c r="G21" s="195">
        <v>0</v>
      </c>
      <c r="H21" s="195">
        <v>0</v>
      </c>
      <c r="I21" s="195">
        <v>2</v>
      </c>
      <c r="J21" s="195">
        <v>2</v>
      </c>
      <c r="K21" s="195">
        <v>0</v>
      </c>
      <c r="L21" s="195">
        <v>0</v>
      </c>
      <c r="M21" s="195">
        <v>0</v>
      </c>
      <c r="N21" s="195">
        <v>0</v>
      </c>
      <c r="O21" s="195">
        <v>0</v>
      </c>
      <c r="P21" s="195">
        <v>0</v>
      </c>
      <c r="Q21" s="195">
        <v>1</v>
      </c>
    </row>
    <row r="22" spans="1:17" ht="12" customHeight="1" x14ac:dyDescent="0.25">
      <c r="A22" s="126" t="s">
        <v>201</v>
      </c>
      <c r="B22" s="195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</row>
    <row r="23" spans="1:17" ht="12" customHeight="1" x14ac:dyDescent="0.2">
      <c r="A23" s="130" t="s">
        <v>200</v>
      </c>
      <c r="B23" s="195">
        <v>4</v>
      </c>
      <c r="C23" s="195">
        <v>0</v>
      </c>
      <c r="D23" s="195">
        <v>0</v>
      </c>
      <c r="E23" s="195">
        <v>0</v>
      </c>
      <c r="F23" s="195">
        <v>1</v>
      </c>
      <c r="G23" s="195">
        <v>1</v>
      </c>
      <c r="H23" s="195">
        <v>2</v>
      </c>
      <c r="I23" s="195">
        <v>0</v>
      </c>
      <c r="J23" s="195">
        <v>0</v>
      </c>
      <c r="K23" s="195">
        <v>0</v>
      </c>
      <c r="L23" s="195">
        <v>0</v>
      </c>
      <c r="M23" s="195">
        <v>0</v>
      </c>
      <c r="N23" s="195">
        <v>0</v>
      </c>
      <c r="O23" s="195">
        <v>0</v>
      </c>
      <c r="P23" s="195">
        <v>0</v>
      </c>
      <c r="Q23" s="195">
        <v>0</v>
      </c>
    </row>
    <row r="24" spans="1:17" ht="12" customHeight="1" x14ac:dyDescent="0.2">
      <c r="A24" s="125" t="s">
        <v>199</v>
      </c>
      <c r="B24" s="195">
        <v>319</v>
      </c>
      <c r="C24" s="195">
        <v>0</v>
      </c>
      <c r="D24" s="195">
        <v>19</v>
      </c>
      <c r="E24" s="195">
        <v>38</v>
      </c>
      <c r="F24" s="195">
        <v>41</v>
      </c>
      <c r="G24" s="195">
        <v>38</v>
      </c>
      <c r="H24" s="195">
        <v>36</v>
      </c>
      <c r="I24" s="195">
        <v>25</v>
      </c>
      <c r="J24" s="195">
        <v>18</v>
      </c>
      <c r="K24" s="195">
        <v>15</v>
      </c>
      <c r="L24" s="195">
        <v>14</v>
      </c>
      <c r="M24" s="195">
        <v>9</v>
      </c>
      <c r="N24" s="195">
        <v>9</v>
      </c>
      <c r="O24" s="195">
        <v>5</v>
      </c>
      <c r="P24" s="195">
        <v>4</v>
      </c>
      <c r="Q24" s="195">
        <v>48</v>
      </c>
    </row>
    <row r="25" spans="1:17" ht="12" customHeight="1" x14ac:dyDescent="0.25">
      <c r="A25" s="126" t="s">
        <v>198</v>
      </c>
      <c r="B25" s="195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</row>
    <row r="26" spans="1:17" ht="12" customHeight="1" x14ac:dyDescent="0.2">
      <c r="A26" s="130" t="s">
        <v>196</v>
      </c>
      <c r="B26" s="195">
        <v>141</v>
      </c>
      <c r="C26" s="195">
        <v>7</v>
      </c>
      <c r="D26" s="195">
        <v>15</v>
      </c>
      <c r="E26" s="195">
        <v>35</v>
      </c>
      <c r="F26" s="195">
        <v>30</v>
      </c>
      <c r="G26" s="195">
        <v>28</v>
      </c>
      <c r="H26" s="195">
        <v>14</v>
      </c>
      <c r="I26" s="195">
        <v>4</v>
      </c>
      <c r="J26" s="195">
        <v>0</v>
      </c>
      <c r="K26" s="195">
        <v>1</v>
      </c>
      <c r="L26" s="195">
        <v>1</v>
      </c>
      <c r="M26" s="195">
        <v>1</v>
      </c>
      <c r="N26" s="195">
        <v>1</v>
      </c>
      <c r="O26" s="195">
        <v>0</v>
      </c>
      <c r="P26" s="195">
        <v>1</v>
      </c>
      <c r="Q26" s="195">
        <v>3</v>
      </c>
    </row>
    <row r="27" spans="1:17" ht="12" customHeight="1" x14ac:dyDescent="0.25">
      <c r="A27" s="126" t="s">
        <v>197</v>
      </c>
      <c r="B27" s="195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</row>
    <row r="28" spans="1:17" ht="12" customHeight="1" x14ac:dyDescent="0.2">
      <c r="A28" s="130" t="s">
        <v>196</v>
      </c>
      <c r="B28" s="195">
        <v>51</v>
      </c>
      <c r="C28" s="195">
        <v>5</v>
      </c>
      <c r="D28" s="195">
        <v>4</v>
      </c>
      <c r="E28" s="195">
        <v>13</v>
      </c>
      <c r="F28" s="195">
        <v>9</v>
      </c>
      <c r="G28" s="195">
        <v>7</v>
      </c>
      <c r="H28" s="195">
        <v>3</v>
      </c>
      <c r="I28" s="195">
        <v>3</v>
      </c>
      <c r="J28" s="195">
        <v>1</v>
      </c>
      <c r="K28" s="195">
        <v>3</v>
      </c>
      <c r="L28" s="195">
        <v>2</v>
      </c>
      <c r="M28" s="195">
        <v>0</v>
      </c>
      <c r="N28" s="195">
        <v>0</v>
      </c>
      <c r="O28" s="195">
        <v>0</v>
      </c>
      <c r="P28" s="195">
        <v>0</v>
      </c>
      <c r="Q28" s="195">
        <v>1</v>
      </c>
    </row>
    <row r="29" spans="1:17" ht="12" customHeight="1" x14ac:dyDescent="0.2">
      <c r="A29" s="125" t="s">
        <v>195</v>
      </c>
      <c r="B29" s="195">
        <v>577</v>
      </c>
      <c r="C29" s="195">
        <v>35</v>
      </c>
      <c r="D29" s="195">
        <v>61</v>
      </c>
      <c r="E29" s="195">
        <v>97</v>
      </c>
      <c r="F29" s="195">
        <v>111</v>
      </c>
      <c r="G29" s="195">
        <v>81</v>
      </c>
      <c r="H29" s="195">
        <v>48</v>
      </c>
      <c r="I29" s="195">
        <v>30</v>
      </c>
      <c r="J29" s="195">
        <v>22</v>
      </c>
      <c r="K29" s="195">
        <v>21</v>
      </c>
      <c r="L29" s="195">
        <v>8</v>
      </c>
      <c r="M29" s="195">
        <v>6</v>
      </c>
      <c r="N29" s="195">
        <v>3</v>
      </c>
      <c r="O29" s="195">
        <v>3</v>
      </c>
      <c r="P29" s="195">
        <v>5</v>
      </c>
      <c r="Q29" s="195">
        <v>46</v>
      </c>
    </row>
    <row r="30" spans="1:17" ht="12" customHeight="1" x14ac:dyDescent="0.2">
      <c r="A30" s="151" t="s">
        <v>55</v>
      </c>
      <c r="B30" s="194">
        <v>6881</v>
      </c>
      <c r="C30" s="194">
        <v>766</v>
      </c>
      <c r="D30" s="194">
        <v>739</v>
      </c>
      <c r="E30" s="194">
        <v>888</v>
      </c>
      <c r="F30" s="194">
        <v>836</v>
      </c>
      <c r="G30" s="194">
        <v>726</v>
      </c>
      <c r="H30" s="194">
        <v>462</v>
      </c>
      <c r="I30" s="194">
        <v>327</v>
      </c>
      <c r="J30" s="194">
        <v>258</v>
      </c>
      <c r="K30" s="194">
        <v>215</v>
      </c>
      <c r="L30" s="194">
        <v>163</v>
      </c>
      <c r="M30" s="194">
        <v>142</v>
      </c>
      <c r="N30" s="194">
        <v>110</v>
      </c>
      <c r="O30" s="194">
        <v>96</v>
      </c>
      <c r="P30" s="194">
        <v>69</v>
      </c>
      <c r="Q30" s="194">
        <v>1084</v>
      </c>
    </row>
    <row r="31" spans="1:17" ht="12" customHeight="1" x14ac:dyDescent="0.2">
      <c r="A31" s="179" t="s">
        <v>38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7"/>
      <c r="L31" s="197"/>
      <c r="M31" s="197"/>
      <c r="N31" s="197"/>
      <c r="O31" s="197"/>
      <c r="P31" s="197"/>
      <c r="Q31" s="197"/>
    </row>
    <row r="32" spans="1:17" ht="12" customHeight="1" x14ac:dyDescent="0.25">
      <c r="A32" s="180" t="s">
        <v>277</v>
      </c>
      <c r="B32" s="127"/>
      <c r="C32" s="127"/>
      <c r="D32" s="127"/>
      <c r="E32" s="127"/>
      <c r="F32" s="127"/>
      <c r="G32" s="127"/>
      <c r="H32" s="160"/>
      <c r="I32" s="160"/>
      <c r="J32" s="100"/>
      <c r="K32" s="100"/>
      <c r="L32" s="100"/>
      <c r="M32" s="100"/>
      <c r="N32" s="100"/>
      <c r="O32" s="100"/>
      <c r="P32" s="100"/>
      <c r="Q32" s="100"/>
    </row>
    <row r="33" spans="1:17" ht="12" customHeight="1" x14ac:dyDescent="0.25">
      <c r="A33" s="100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</row>
    <row r="34" spans="1:17" ht="12" customHeight="1" x14ac:dyDescent="0.25">
      <c r="A34" s="181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</row>
    <row r="35" spans="1:17" s="121" customFormat="1" ht="12" customHeight="1" x14ac:dyDescent="0.2">
      <c r="A35" s="182"/>
      <c r="B35" s="183"/>
      <c r="C35" s="183"/>
      <c r="D35" s="183"/>
      <c r="E35" s="183"/>
      <c r="F35" s="183"/>
      <c r="G35" s="183"/>
      <c r="H35" s="183"/>
      <c r="I35" s="105"/>
      <c r="J35" s="105"/>
      <c r="K35" s="105"/>
      <c r="L35" s="105"/>
      <c r="M35" s="105"/>
    </row>
    <row r="36" spans="1:17" s="121" customFormat="1" ht="12" customHeight="1" x14ac:dyDescent="0.2">
      <c r="A36" s="184"/>
      <c r="B36" s="185"/>
      <c r="C36" s="185"/>
      <c r="D36" s="138"/>
      <c r="E36" s="138"/>
      <c r="F36" s="138"/>
      <c r="G36" s="138"/>
      <c r="H36" s="138"/>
      <c r="J36" s="186"/>
      <c r="K36" s="105"/>
      <c r="L36" s="105"/>
    </row>
    <row r="37" spans="1:17" s="121" customFormat="1" ht="12" customHeight="1" x14ac:dyDescent="0.2">
      <c r="A37" s="137"/>
      <c r="B37" s="187"/>
      <c r="C37" s="187"/>
      <c r="D37" s="115"/>
      <c r="E37" s="115"/>
      <c r="F37" s="115"/>
      <c r="G37" s="115"/>
      <c r="H37" s="115"/>
      <c r="J37" s="186"/>
      <c r="K37" s="105"/>
    </row>
    <row r="38" spans="1:17" s="121" customFormat="1" ht="12" customHeight="1" x14ac:dyDescent="0.2">
      <c r="A38" s="188"/>
      <c r="B38" s="182"/>
      <c r="C38" s="182"/>
      <c r="D38" s="115"/>
      <c r="E38" s="115"/>
      <c r="F38" s="115"/>
      <c r="G38" s="115"/>
      <c r="H38" s="115"/>
      <c r="J38" s="105"/>
      <c r="K38" s="105"/>
    </row>
    <row r="39" spans="1:17" s="121" customFormat="1" ht="12" customHeight="1" x14ac:dyDescent="0.2">
      <c r="A39" s="189"/>
      <c r="B39" s="184"/>
      <c r="C39" s="184"/>
      <c r="D39" s="115"/>
      <c r="E39" s="115"/>
      <c r="F39" s="115"/>
      <c r="G39" s="115"/>
      <c r="H39" s="115"/>
    </row>
    <row r="40" spans="1:17" s="121" customFormat="1" ht="12" customHeight="1" x14ac:dyDescent="0.2">
      <c r="A40" s="187"/>
      <c r="B40" s="137"/>
      <c r="C40" s="137"/>
      <c r="D40" s="190"/>
      <c r="E40" s="190"/>
      <c r="F40" s="190"/>
      <c r="G40" s="190"/>
      <c r="H40" s="190"/>
    </row>
    <row r="41" spans="1:17" s="121" customFormat="1" ht="12" customHeight="1" x14ac:dyDescent="0.2">
      <c r="A41" s="191"/>
      <c r="B41" s="188"/>
      <c r="C41" s="188"/>
      <c r="D41" s="115"/>
      <c r="E41" s="115"/>
      <c r="F41" s="115"/>
      <c r="G41" s="115"/>
      <c r="H41" s="115"/>
    </row>
    <row r="42" spans="1:17" s="121" customFormat="1" ht="12" customHeight="1" x14ac:dyDescent="0.2">
      <c r="B42" s="189"/>
      <c r="C42" s="189"/>
      <c r="D42" s="138"/>
      <c r="E42" s="138"/>
      <c r="F42" s="138"/>
      <c r="G42" s="138"/>
      <c r="H42" s="138"/>
    </row>
    <row r="43" spans="1:17" s="121" customFormat="1" ht="12" customHeight="1" x14ac:dyDescent="0.2">
      <c r="A43" s="192"/>
      <c r="B43" s="187"/>
      <c r="C43" s="187"/>
      <c r="D43" s="115"/>
      <c r="E43" s="115"/>
      <c r="F43" s="115"/>
      <c r="G43" s="115"/>
      <c r="H43" s="115"/>
    </row>
    <row r="44" spans="1:17" s="121" customFormat="1" ht="12" customHeight="1" x14ac:dyDescent="0.2">
      <c r="A44" s="193"/>
      <c r="B44" s="191"/>
      <c r="C44" s="191"/>
      <c r="D44" s="138"/>
      <c r="E44" s="138"/>
      <c r="F44" s="138"/>
      <c r="G44" s="138"/>
      <c r="H44" s="138"/>
    </row>
    <row r="45" spans="1:17" ht="12" customHeight="1" x14ac:dyDescent="0.2">
      <c r="A45" s="121"/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</row>
    <row r="46" spans="1:17" s="121" customFormat="1" ht="12" customHeight="1" x14ac:dyDescent="0.2">
      <c r="B46" s="192"/>
      <c r="C46" s="192"/>
      <c r="D46" s="105"/>
      <c r="E46" s="105"/>
      <c r="F46" s="105"/>
      <c r="G46" s="105"/>
      <c r="H46" s="105"/>
      <c r="N46" s="105"/>
      <c r="O46" s="105"/>
      <c r="P46" s="105"/>
      <c r="Q46" s="105"/>
    </row>
    <row r="47" spans="1:17" s="121" customFormat="1" ht="12" customHeight="1" x14ac:dyDescent="0.2">
      <c r="B47" s="193"/>
      <c r="C47" s="193"/>
      <c r="I47" s="105"/>
      <c r="M47" s="105"/>
    </row>
    <row r="48" spans="1:17" s="121" customFormat="1" ht="12" customHeight="1" x14ac:dyDescent="0.2">
      <c r="L48" s="105"/>
    </row>
    <row r="49" spans="1:17" s="121" customFormat="1" ht="12" customHeight="1" x14ac:dyDescent="0.2"/>
    <row r="50" spans="1:17" s="121" customFormat="1" ht="12" customHeight="1" x14ac:dyDescent="0.2">
      <c r="J50" s="105"/>
      <c r="K50" s="105"/>
    </row>
    <row r="51" spans="1:17" s="121" customFormat="1" ht="12" customHeight="1" x14ac:dyDescent="0.2"/>
    <row r="52" spans="1:17" s="121" customFormat="1" ht="12" customHeight="1" x14ac:dyDescent="0.2"/>
    <row r="53" spans="1:17" s="121" customFormat="1" ht="12" customHeight="1" x14ac:dyDescent="0.2"/>
    <row r="54" spans="1:17" s="121" customFormat="1" ht="12" customHeight="1" x14ac:dyDescent="0.2"/>
    <row r="55" spans="1:17" s="121" customFormat="1" ht="12" customHeight="1" x14ac:dyDescent="0.2"/>
    <row r="56" spans="1:17" s="121" customFormat="1" ht="12" customHeight="1" x14ac:dyDescent="0.2">
      <c r="A56" s="105"/>
    </row>
    <row r="57" spans="1:17" s="121" customFormat="1" ht="12" customHeight="1" x14ac:dyDescent="0.2">
      <c r="A57" s="105"/>
    </row>
    <row r="58" spans="1:17" ht="12" customHeight="1" x14ac:dyDescent="0.2"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</row>
    <row r="59" spans="1:17" ht="12" customHeight="1" x14ac:dyDescent="0.2">
      <c r="I59" s="121"/>
      <c r="J59" s="121"/>
      <c r="K59" s="121"/>
      <c r="L59" s="121"/>
      <c r="M59" s="121"/>
    </row>
    <row r="60" spans="1:17" ht="12" customHeight="1" x14ac:dyDescent="0.2">
      <c r="A60" s="191"/>
      <c r="J60" s="121"/>
      <c r="K60" s="121"/>
      <c r="L60" s="121"/>
    </row>
    <row r="61" spans="1:17" ht="12" customHeight="1" x14ac:dyDescent="0.2">
      <c r="J61" s="121"/>
      <c r="K61" s="121"/>
    </row>
    <row r="62" spans="1:17" ht="12" customHeight="1" x14ac:dyDescent="0.2">
      <c r="J62" s="121"/>
      <c r="K62" s="121"/>
    </row>
    <row r="63" spans="1:17" ht="12" customHeight="1" x14ac:dyDescent="0.2">
      <c r="B63" s="191"/>
      <c r="C63" s="191"/>
    </row>
    <row r="64" spans="1:17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</sheetData>
  <mergeCells count="4">
    <mergeCell ref="A1:H1"/>
    <mergeCell ref="A2:A3"/>
    <mergeCell ref="B2:B3"/>
    <mergeCell ref="C2:Q2"/>
  </mergeCells>
  <hyperlinks>
    <hyperlink ref="A1:H1" location="Inhaltsverzeichnis!A26" display="5     Auszubildende am 30.11.2022 nach Fachberufen und Alter" xr:uid="{B965A8D1-2691-436C-9CF0-ABEC534DC4D6}"/>
  </hyperlinks>
  <pageMargins left="0.59055118110236227" right="0.59055118110236227" top="0.78740157480314965" bottom="0.59055118110236227" header="0.31496062992125984" footer="0.23622047244094491"/>
  <pageSetup paperSize="9" firstPageNumber="8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B II 6 - j / 25 –  Brandenburg  &amp;G</oddFooter>
  </headerFooter>
  <rowBreaks count="4" manualBreakCount="4">
    <brk id="57" max="16383" man="1"/>
    <brk id="110" max="16383" man="1"/>
    <brk id="163" max="16383" man="1"/>
    <brk id="209" max="16383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045A7-FAED-426D-916F-561047D5B506}">
  <sheetPr codeName="Tabelle9"/>
  <dimension ref="A1:AD48"/>
  <sheetViews>
    <sheetView view="pageBreakPreview" topLeftCell="A2" zoomScaleNormal="100" zoomScaleSheetLayoutView="100" workbookViewId="0">
      <selection sqref="A1:H1"/>
    </sheetView>
  </sheetViews>
  <sheetFormatPr baseColWidth="10" defaultColWidth="11.42578125" defaultRowHeight="12" customHeight="1" x14ac:dyDescent="0.2"/>
  <cols>
    <col min="1" max="1" width="28" style="201" customWidth="1"/>
    <col min="2" max="3" width="9.140625" style="201" customWidth="1"/>
    <col min="4" max="4" width="11.85546875" style="201" customWidth="1"/>
    <col min="5" max="8" width="9.140625" style="201" customWidth="1"/>
    <col min="9" max="11" width="3.5703125" style="201" bestFit="1" customWidth="1"/>
    <col min="12" max="13" width="4.28515625" style="201" customWidth="1"/>
    <col min="14" max="14" width="4.28515625" style="201" bestFit="1" customWidth="1"/>
    <col min="15" max="15" width="4.7109375" style="201" customWidth="1"/>
    <col min="16" max="23" width="5.42578125" style="201" customWidth="1"/>
    <col min="24" max="16384" width="11.42578125" style="201"/>
  </cols>
  <sheetData>
    <row r="1" spans="1:30" s="199" customFormat="1" ht="28.15" customHeight="1" x14ac:dyDescent="0.2">
      <c r="A1" s="346" t="s">
        <v>282</v>
      </c>
      <c r="B1" s="346"/>
      <c r="C1" s="346"/>
      <c r="D1" s="346"/>
      <c r="E1" s="346"/>
      <c r="F1" s="346"/>
      <c r="G1" s="346"/>
      <c r="H1" s="346"/>
      <c r="I1" s="44"/>
      <c r="J1" s="44"/>
      <c r="K1" s="44"/>
      <c r="L1" s="44"/>
      <c r="M1" s="44"/>
      <c r="N1" s="44"/>
      <c r="O1" s="198"/>
    </row>
    <row r="2" spans="1:30" ht="11.85" customHeight="1" x14ac:dyDescent="0.2">
      <c r="A2" s="351" t="s">
        <v>218</v>
      </c>
      <c r="B2" s="351" t="s">
        <v>55</v>
      </c>
      <c r="C2" s="349" t="s">
        <v>229</v>
      </c>
      <c r="D2" s="349"/>
      <c r="E2" s="349"/>
      <c r="F2" s="349"/>
      <c r="G2" s="349"/>
      <c r="H2" s="349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</row>
    <row r="3" spans="1:30" s="208" customFormat="1" ht="54" customHeight="1" x14ac:dyDescent="0.2">
      <c r="A3" s="352"/>
      <c r="B3" s="352"/>
      <c r="C3" s="106" t="s">
        <v>228</v>
      </c>
      <c r="D3" s="202" t="s">
        <v>316</v>
      </c>
      <c r="E3" s="106" t="s">
        <v>281</v>
      </c>
      <c r="F3" s="203" t="s">
        <v>227</v>
      </c>
      <c r="G3" s="106" t="s">
        <v>226</v>
      </c>
      <c r="H3" s="204" t="s">
        <v>317</v>
      </c>
      <c r="I3" s="205"/>
      <c r="J3" s="205"/>
      <c r="K3" s="205"/>
      <c r="L3" s="205"/>
      <c r="M3" s="205"/>
      <c r="N3" s="206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</row>
    <row r="4" spans="1:30" s="211" customFormat="1" ht="19.899999999999999" customHeight="1" x14ac:dyDescent="0.2">
      <c r="A4" s="123" t="s">
        <v>113</v>
      </c>
      <c r="B4" s="124">
        <v>5071</v>
      </c>
      <c r="C4" s="124">
        <v>10</v>
      </c>
      <c r="D4" s="124">
        <v>346</v>
      </c>
      <c r="E4" s="124">
        <v>1159</v>
      </c>
      <c r="F4" s="124">
        <v>2703</v>
      </c>
      <c r="G4" s="124">
        <v>237</v>
      </c>
      <c r="H4" s="124">
        <v>616</v>
      </c>
      <c r="I4" s="209"/>
      <c r="J4" s="209"/>
      <c r="K4" s="209"/>
      <c r="L4" s="209"/>
      <c r="M4" s="209"/>
      <c r="N4" s="209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</row>
    <row r="5" spans="1:30" s="208" customFormat="1" ht="12" customHeight="1" x14ac:dyDescent="0.2">
      <c r="A5" s="125" t="s">
        <v>217</v>
      </c>
      <c r="B5" s="89">
        <v>200</v>
      </c>
      <c r="C5" s="89">
        <v>10</v>
      </c>
      <c r="D5" s="89">
        <v>90</v>
      </c>
      <c r="E5" s="89">
        <v>46</v>
      </c>
      <c r="F5" s="89">
        <v>51</v>
      </c>
      <c r="G5" s="89">
        <v>1</v>
      </c>
      <c r="H5" s="89">
        <v>2</v>
      </c>
      <c r="I5" s="212"/>
      <c r="J5" s="212"/>
      <c r="K5" s="212"/>
      <c r="L5" s="212"/>
      <c r="M5" s="212"/>
      <c r="N5" s="212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</row>
    <row r="6" spans="1:30" s="208" customFormat="1" ht="12" customHeight="1" x14ac:dyDescent="0.2">
      <c r="A6" s="213" t="s">
        <v>263</v>
      </c>
      <c r="B6" s="89">
        <v>377</v>
      </c>
      <c r="C6" s="89">
        <v>0</v>
      </c>
      <c r="D6" s="89">
        <v>141</v>
      </c>
      <c r="E6" s="89">
        <v>110</v>
      </c>
      <c r="F6" s="89">
        <v>108</v>
      </c>
      <c r="G6" s="89">
        <v>5</v>
      </c>
      <c r="H6" s="89">
        <v>13</v>
      </c>
      <c r="I6" s="214"/>
      <c r="J6" s="214"/>
      <c r="K6" s="214"/>
      <c r="L6" s="214"/>
      <c r="M6" s="214"/>
      <c r="N6" s="214"/>
      <c r="O6" s="207"/>
      <c r="P6" s="160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</row>
    <row r="7" spans="1:30" s="208" customFormat="1" ht="12" customHeight="1" x14ac:dyDescent="0.2">
      <c r="A7" s="125" t="s">
        <v>212</v>
      </c>
      <c r="B7" s="89">
        <v>7</v>
      </c>
      <c r="C7" s="89">
        <v>0</v>
      </c>
      <c r="D7" s="89">
        <v>0</v>
      </c>
      <c r="E7" s="89">
        <v>0</v>
      </c>
      <c r="F7" s="89">
        <v>5</v>
      </c>
      <c r="G7" s="89">
        <v>0</v>
      </c>
      <c r="H7" s="89">
        <v>2</v>
      </c>
      <c r="I7" s="214"/>
      <c r="J7" s="214"/>
      <c r="K7" s="214"/>
      <c r="L7" s="214"/>
      <c r="M7" s="214"/>
      <c r="N7" s="214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</row>
    <row r="8" spans="1:30" s="208" customFormat="1" ht="12" customHeight="1" x14ac:dyDescent="0.2">
      <c r="A8" s="125" t="s">
        <v>211</v>
      </c>
      <c r="B8" s="89">
        <v>4487</v>
      </c>
      <c r="C8" s="89">
        <v>0</v>
      </c>
      <c r="D8" s="89">
        <v>115</v>
      </c>
      <c r="E8" s="89">
        <v>1003</v>
      </c>
      <c r="F8" s="89">
        <v>2539</v>
      </c>
      <c r="G8" s="89">
        <v>231</v>
      </c>
      <c r="H8" s="89">
        <v>599</v>
      </c>
      <c r="I8" s="214"/>
      <c r="J8" s="214"/>
      <c r="K8" s="214"/>
      <c r="L8" s="214"/>
      <c r="M8" s="214"/>
      <c r="N8" s="214"/>
      <c r="O8" s="207"/>
      <c r="P8" s="207"/>
      <c r="Q8" s="215"/>
      <c r="R8" s="215"/>
      <c r="S8" s="215"/>
      <c r="T8" s="215"/>
      <c r="U8" s="215"/>
      <c r="V8" s="215"/>
      <c r="W8" s="215"/>
      <c r="X8" s="215"/>
      <c r="Y8" s="215"/>
      <c r="Z8" s="215"/>
      <c r="AA8" s="215"/>
      <c r="AB8" s="215"/>
      <c r="AC8" s="215"/>
      <c r="AD8" s="215"/>
    </row>
    <row r="9" spans="1:30" s="121" customFormat="1" ht="12" customHeight="1" x14ac:dyDescent="0.25">
      <c r="A9" s="216" t="s">
        <v>265</v>
      </c>
      <c r="B9" s="89"/>
      <c r="C9" s="132"/>
      <c r="D9" s="132"/>
      <c r="E9" s="132"/>
      <c r="F9" s="132"/>
      <c r="G9" s="132"/>
      <c r="H9" s="132"/>
      <c r="I9" s="214"/>
      <c r="J9" s="214"/>
      <c r="K9" s="214"/>
      <c r="L9" s="214"/>
      <c r="M9" s="214"/>
      <c r="N9" s="214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</row>
    <row r="10" spans="1:30" s="208" customFormat="1" ht="12" customHeight="1" x14ac:dyDescent="0.2">
      <c r="A10" s="134" t="s">
        <v>208</v>
      </c>
      <c r="B10" s="124">
        <v>1810</v>
      </c>
      <c r="C10" s="124">
        <v>0</v>
      </c>
      <c r="D10" s="124">
        <v>18</v>
      </c>
      <c r="E10" s="124">
        <v>35</v>
      </c>
      <c r="F10" s="124">
        <v>600</v>
      </c>
      <c r="G10" s="124">
        <v>268</v>
      </c>
      <c r="H10" s="124">
        <v>889</v>
      </c>
      <c r="I10" s="214"/>
      <c r="J10" s="214"/>
      <c r="K10" s="214"/>
      <c r="L10" s="214"/>
      <c r="M10" s="214"/>
      <c r="N10" s="214"/>
      <c r="O10" s="207"/>
      <c r="P10" s="160"/>
      <c r="Q10" s="215"/>
      <c r="R10" s="215"/>
      <c r="S10" s="215"/>
      <c r="T10" s="215"/>
      <c r="U10" s="215"/>
      <c r="V10" s="215"/>
      <c r="W10" s="215"/>
      <c r="X10" s="215"/>
      <c r="Y10" s="215"/>
      <c r="Z10" s="215"/>
      <c r="AA10" s="215"/>
      <c r="AB10" s="215"/>
      <c r="AC10" s="215"/>
      <c r="AD10" s="215"/>
    </row>
    <row r="11" spans="1:30" s="208" customFormat="1" ht="12" customHeight="1" x14ac:dyDescent="0.2">
      <c r="A11" s="217" t="s">
        <v>266</v>
      </c>
      <c r="B11" s="89">
        <v>58</v>
      </c>
      <c r="C11" s="89">
        <v>0</v>
      </c>
      <c r="D11" s="89">
        <v>0</v>
      </c>
      <c r="E11" s="89">
        <v>0</v>
      </c>
      <c r="F11" s="89">
        <v>23</v>
      </c>
      <c r="G11" s="89">
        <v>6</v>
      </c>
      <c r="H11" s="89">
        <v>29</v>
      </c>
      <c r="I11" s="214"/>
      <c r="J11" s="214"/>
      <c r="K11" s="214"/>
      <c r="L11" s="214"/>
      <c r="M11" s="214"/>
      <c r="N11" s="214"/>
      <c r="O11" s="207"/>
      <c r="P11" s="207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15"/>
      <c r="AD11" s="215"/>
    </row>
    <row r="12" spans="1:30" s="208" customFormat="1" ht="12" customHeight="1" x14ac:dyDescent="0.2">
      <c r="A12" s="125" t="s">
        <v>206</v>
      </c>
      <c r="B12" s="89">
        <v>226</v>
      </c>
      <c r="C12" s="89">
        <v>0</v>
      </c>
      <c r="D12" s="89">
        <v>2</v>
      </c>
      <c r="E12" s="89">
        <v>2</v>
      </c>
      <c r="F12" s="89">
        <v>65</v>
      </c>
      <c r="G12" s="89">
        <v>52</v>
      </c>
      <c r="H12" s="89">
        <v>105</v>
      </c>
      <c r="I12" s="214"/>
      <c r="J12" s="214"/>
      <c r="K12" s="214"/>
      <c r="L12" s="214"/>
      <c r="M12" s="214"/>
      <c r="N12" s="214"/>
      <c r="O12" s="207"/>
      <c r="P12" s="207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5"/>
      <c r="AC12" s="215"/>
      <c r="AD12" s="215"/>
    </row>
    <row r="13" spans="1:30" s="219" customFormat="1" ht="12" customHeight="1" x14ac:dyDescent="0.2">
      <c r="A13" s="125" t="s">
        <v>205</v>
      </c>
      <c r="B13" s="89">
        <v>100</v>
      </c>
      <c r="C13" s="89">
        <v>0</v>
      </c>
      <c r="D13" s="89">
        <v>1</v>
      </c>
      <c r="E13" s="89">
        <v>0</v>
      </c>
      <c r="F13" s="89">
        <v>19</v>
      </c>
      <c r="G13" s="89">
        <v>12</v>
      </c>
      <c r="H13" s="89">
        <v>68</v>
      </c>
      <c r="I13" s="209"/>
      <c r="J13" s="209"/>
      <c r="K13" s="209"/>
      <c r="L13" s="209"/>
      <c r="M13" s="209"/>
      <c r="N13" s="209"/>
      <c r="O13" s="218"/>
      <c r="P13" s="218"/>
      <c r="Q13" s="218"/>
      <c r="R13" s="218"/>
      <c r="S13" s="218"/>
      <c r="T13" s="218"/>
      <c r="U13" s="218"/>
      <c r="V13" s="218"/>
      <c r="W13" s="218"/>
      <c r="X13" s="218"/>
      <c r="Y13" s="218"/>
      <c r="Z13" s="218"/>
      <c r="AA13" s="218"/>
      <c r="AB13" s="218"/>
      <c r="AC13" s="218"/>
    </row>
    <row r="14" spans="1:30" s="208" customFormat="1" ht="12" customHeight="1" x14ac:dyDescent="0.2">
      <c r="A14" s="125" t="s">
        <v>267</v>
      </c>
      <c r="B14" s="89"/>
      <c r="C14" s="89"/>
      <c r="D14" s="89"/>
      <c r="E14" s="89"/>
      <c r="F14" s="89"/>
      <c r="G14" s="89"/>
      <c r="H14" s="89"/>
      <c r="I14" s="214"/>
      <c r="J14" s="214"/>
      <c r="K14" s="214"/>
      <c r="L14" s="214"/>
      <c r="M14" s="214"/>
      <c r="N14" s="214"/>
      <c r="O14" s="207"/>
      <c r="P14" s="207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</row>
    <row r="15" spans="1:30" s="221" customFormat="1" ht="12" customHeight="1" x14ac:dyDescent="0.2">
      <c r="A15" s="130" t="s">
        <v>268</v>
      </c>
      <c r="B15" s="89">
        <v>196</v>
      </c>
      <c r="C15" s="89">
        <v>0</v>
      </c>
      <c r="D15" s="89">
        <v>0</v>
      </c>
      <c r="E15" s="89">
        <v>0</v>
      </c>
      <c r="F15" s="89">
        <v>50</v>
      </c>
      <c r="G15" s="89">
        <v>12</v>
      </c>
      <c r="H15" s="89">
        <v>134</v>
      </c>
      <c r="I15" s="209"/>
      <c r="J15" s="209"/>
      <c r="K15" s="209"/>
      <c r="L15" s="209"/>
      <c r="M15" s="209"/>
      <c r="N15" s="209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</row>
    <row r="16" spans="1:30" s="208" customFormat="1" ht="12" customHeight="1" x14ac:dyDescent="0.2">
      <c r="A16" s="217" t="s">
        <v>279</v>
      </c>
      <c r="B16" s="89">
        <v>132</v>
      </c>
      <c r="C16" s="89">
        <v>0</v>
      </c>
      <c r="D16" s="89">
        <v>6</v>
      </c>
      <c r="E16" s="89">
        <v>6</v>
      </c>
      <c r="F16" s="89">
        <v>58</v>
      </c>
      <c r="G16" s="89">
        <v>17</v>
      </c>
      <c r="H16" s="89">
        <v>45</v>
      </c>
      <c r="I16" s="222"/>
      <c r="J16" s="222"/>
      <c r="K16" s="222"/>
      <c r="L16" s="222"/>
      <c r="M16" s="222"/>
      <c r="N16" s="222"/>
      <c r="O16" s="207"/>
      <c r="P16" s="207"/>
      <c r="Q16" s="207"/>
      <c r="R16" s="207"/>
      <c r="S16" s="207"/>
      <c r="T16" s="207"/>
      <c r="U16" s="207"/>
      <c r="V16" s="207"/>
      <c r="W16" s="207"/>
      <c r="X16" s="207"/>
      <c r="Y16" s="207"/>
      <c r="Z16" s="207"/>
      <c r="AA16" s="207"/>
      <c r="AB16" s="207"/>
      <c r="AC16" s="207"/>
    </row>
    <row r="17" spans="1:29" s="208" customFormat="1" ht="12" customHeight="1" x14ac:dyDescent="0.2">
      <c r="A17" s="126" t="s">
        <v>201</v>
      </c>
      <c r="B17" s="89"/>
      <c r="C17" s="239"/>
      <c r="D17" s="239"/>
      <c r="E17" s="239"/>
      <c r="F17" s="239"/>
      <c r="G17" s="239"/>
      <c r="H17" s="239"/>
      <c r="I17" s="214"/>
      <c r="J17" s="214"/>
      <c r="K17" s="214"/>
      <c r="L17" s="214"/>
      <c r="M17" s="214"/>
      <c r="N17" s="214"/>
      <c r="O17" s="207"/>
      <c r="P17" s="215"/>
      <c r="Q17" s="215"/>
      <c r="R17" s="215"/>
      <c r="S17" s="215"/>
      <c r="T17" s="215"/>
      <c r="U17" s="215"/>
      <c r="V17" s="215"/>
      <c r="W17" s="215"/>
      <c r="X17" s="215"/>
      <c r="Y17" s="215"/>
      <c r="Z17" s="215"/>
      <c r="AA17" s="215"/>
      <c r="AB17" s="215"/>
      <c r="AC17" s="215"/>
    </row>
    <row r="18" spans="1:29" s="208" customFormat="1" ht="12" customHeight="1" x14ac:dyDescent="0.2">
      <c r="A18" s="130" t="s">
        <v>202</v>
      </c>
      <c r="B18" s="89">
        <v>6</v>
      </c>
      <c r="C18" s="89">
        <v>0</v>
      </c>
      <c r="D18" s="89">
        <v>0</v>
      </c>
      <c r="E18" s="89">
        <v>0</v>
      </c>
      <c r="F18" s="89">
        <v>2</v>
      </c>
      <c r="G18" s="89">
        <v>2</v>
      </c>
      <c r="H18" s="89">
        <v>2</v>
      </c>
      <c r="I18" s="214"/>
      <c r="J18" s="214"/>
      <c r="K18" s="214"/>
      <c r="L18" s="214"/>
      <c r="M18" s="214"/>
      <c r="N18" s="214"/>
      <c r="O18" s="207"/>
      <c r="P18" s="215"/>
      <c r="Q18" s="215"/>
      <c r="R18" s="215"/>
      <c r="S18" s="215"/>
      <c r="T18" s="215"/>
      <c r="U18" s="215"/>
      <c r="V18" s="215"/>
      <c r="W18" s="215"/>
      <c r="X18" s="215"/>
      <c r="Y18" s="215"/>
      <c r="Z18" s="215"/>
      <c r="AA18" s="215"/>
      <c r="AB18" s="215"/>
      <c r="AC18" s="215"/>
    </row>
    <row r="19" spans="1:29" s="208" customFormat="1" ht="12" customHeight="1" x14ac:dyDescent="0.2">
      <c r="A19" s="126" t="s">
        <v>201</v>
      </c>
      <c r="B19" s="89"/>
      <c r="C19" s="239"/>
      <c r="D19" s="239"/>
      <c r="E19" s="239"/>
      <c r="F19" s="239"/>
      <c r="G19" s="239"/>
      <c r="H19" s="239"/>
      <c r="I19" s="214"/>
      <c r="J19" s="214"/>
      <c r="K19" s="214"/>
      <c r="L19" s="214"/>
      <c r="M19" s="214"/>
      <c r="N19" s="214"/>
      <c r="O19" s="207"/>
      <c r="P19" s="215"/>
      <c r="Q19" s="215"/>
      <c r="R19" s="215"/>
      <c r="S19" s="215"/>
      <c r="T19" s="215"/>
      <c r="U19" s="215"/>
      <c r="V19" s="215"/>
      <c r="W19" s="215"/>
      <c r="X19" s="215"/>
      <c r="Y19" s="215"/>
      <c r="Z19" s="215"/>
      <c r="AA19" s="215"/>
      <c r="AB19" s="215"/>
      <c r="AC19" s="215"/>
    </row>
    <row r="20" spans="1:29" s="208" customFormat="1" ht="12" customHeight="1" x14ac:dyDescent="0.2">
      <c r="A20" s="130" t="s">
        <v>200</v>
      </c>
      <c r="B20" s="89">
        <v>4</v>
      </c>
      <c r="C20" s="89">
        <v>0</v>
      </c>
      <c r="D20" s="89">
        <v>0</v>
      </c>
      <c r="E20" s="89">
        <v>0</v>
      </c>
      <c r="F20" s="89">
        <v>1</v>
      </c>
      <c r="G20" s="89">
        <v>0</v>
      </c>
      <c r="H20" s="89">
        <v>3</v>
      </c>
      <c r="I20" s="214"/>
      <c r="J20" s="214"/>
      <c r="K20" s="214"/>
      <c r="L20" s="214"/>
      <c r="M20" s="214"/>
      <c r="N20" s="214"/>
      <c r="O20" s="207"/>
      <c r="P20" s="215"/>
      <c r="Q20" s="215"/>
      <c r="R20" s="215"/>
      <c r="S20" s="215"/>
      <c r="T20" s="215"/>
      <c r="U20" s="215"/>
      <c r="V20" s="215"/>
      <c r="W20" s="215"/>
      <c r="X20" s="215"/>
      <c r="Y20" s="215"/>
      <c r="Z20" s="215"/>
      <c r="AA20" s="215"/>
      <c r="AB20" s="215"/>
      <c r="AC20" s="215"/>
    </row>
    <row r="21" spans="1:29" s="208" customFormat="1" ht="12" customHeight="1" x14ac:dyDescent="0.2">
      <c r="A21" s="125" t="s">
        <v>199</v>
      </c>
      <c r="B21" s="89">
        <v>319</v>
      </c>
      <c r="C21" s="89">
        <v>0</v>
      </c>
      <c r="D21" s="89">
        <v>7</v>
      </c>
      <c r="E21" s="89">
        <v>12</v>
      </c>
      <c r="F21" s="89">
        <v>105</v>
      </c>
      <c r="G21" s="89">
        <v>41</v>
      </c>
      <c r="H21" s="89">
        <v>154</v>
      </c>
      <c r="I21" s="214"/>
      <c r="J21" s="214"/>
      <c r="K21" s="214"/>
      <c r="L21" s="214"/>
      <c r="M21" s="214"/>
      <c r="N21" s="214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</row>
    <row r="22" spans="1:29" s="208" customFormat="1" ht="12" customHeight="1" x14ac:dyDescent="0.2">
      <c r="A22" s="217" t="s">
        <v>270</v>
      </c>
      <c r="B22" s="89">
        <v>141</v>
      </c>
      <c r="C22" s="89">
        <v>0</v>
      </c>
      <c r="D22" s="89">
        <v>0</v>
      </c>
      <c r="E22" s="89">
        <v>2</v>
      </c>
      <c r="F22" s="89">
        <v>41</v>
      </c>
      <c r="G22" s="89">
        <v>24</v>
      </c>
      <c r="H22" s="89">
        <v>74</v>
      </c>
      <c r="I22" s="214"/>
      <c r="J22" s="214"/>
      <c r="K22" s="214"/>
      <c r="L22" s="214"/>
      <c r="M22" s="214"/>
      <c r="N22" s="214"/>
      <c r="O22" s="207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5"/>
      <c r="AB22" s="215"/>
      <c r="AC22" s="215"/>
    </row>
    <row r="23" spans="1:29" s="208" customFormat="1" ht="12" customHeight="1" x14ac:dyDescent="0.2">
      <c r="A23" s="217" t="s">
        <v>280</v>
      </c>
      <c r="B23" s="89">
        <v>51</v>
      </c>
      <c r="C23" s="89">
        <v>0</v>
      </c>
      <c r="D23" s="89">
        <v>0</v>
      </c>
      <c r="E23" s="89">
        <v>0</v>
      </c>
      <c r="F23" s="89">
        <v>17</v>
      </c>
      <c r="G23" s="89">
        <v>11</v>
      </c>
      <c r="H23" s="89">
        <v>23</v>
      </c>
      <c r="I23" s="214"/>
      <c r="J23" s="214"/>
      <c r="K23" s="214"/>
      <c r="L23" s="214"/>
      <c r="M23" s="214"/>
      <c r="N23" s="214"/>
      <c r="O23" s="207"/>
      <c r="P23" s="215"/>
      <c r="Q23" s="215"/>
      <c r="R23" s="215"/>
      <c r="S23" s="215"/>
      <c r="T23" s="215"/>
      <c r="U23" s="215"/>
      <c r="V23" s="215"/>
      <c r="W23" s="215"/>
      <c r="X23" s="215"/>
      <c r="Y23" s="215"/>
      <c r="Z23" s="215"/>
      <c r="AA23" s="215"/>
      <c r="AB23" s="215"/>
      <c r="AC23" s="215"/>
    </row>
    <row r="24" spans="1:29" s="208" customFormat="1" ht="12" customHeight="1" x14ac:dyDescent="0.2">
      <c r="A24" s="125" t="s">
        <v>195</v>
      </c>
      <c r="B24" s="89">
        <v>577</v>
      </c>
      <c r="C24" s="89">
        <v>0</v>
      </c>
      <c r="D24" s="89">
        <v>2</v>
      </c>
      <c r="E24" s="89">
        <v>13</v>
      </c>
      <c r="F24" s="89">
        <v>219</v>
      </c>
      <c r="G24" s="89">
        <v>91</v>
      </c>
      <c r="H24" s="89">
        <v>252</v>
      </c>
      <c r="I24" s="214"/>
      <c r="J24" s="214"/>
      <c r="K24" s="214"/>
      <c r="L24" s="214"/>
      <c r="M24" s="214"/>
      <c r="N24" s="214"/>
      <c r="O24" s="207"/>
      <c r="P24" s="215"/>
      <c r="Q24" s="215"/>
      <c r="R24" s="215"/>
      <c r="S24" s="215"/>
      <c r="T24" s="215"/>
      <c r="U24" s="215"/>
      <c r="V24" s="215"/>
      <c r="W24" s="215"/>
      <c r="X24" s="215"/>
      <c r="Y24" s="215"/>
      <c r="Z24" s="215"/>
      <c r="AA24" s="215"/>
      <c r="AB24" s="215"/>
      <c r="AC24" s="215"/>
    </row>
    <row r="25" spans="1:29" s="208" customFormat="1" ht="12" customHeight="1" x14ac:dyDescent="0.2">
      <c r="A25" s="151" t="s">
        <v>55</v>
      </c>
      <c r="B25" s="124">
        <v>6881</v>
      </c>
      <c r="C25" s="124">
        <v>10</v>
      </c>
      <c r="D25" s="124">
        <v>364</v>
      </c>
      <c r="E25" s="124">
        <v>1194</v>
      </c>
      <c r="F25" s="124">
        <v>3303</v>
      </c>
      <c r="G25" s="124">
        <v>505</v>
      </c>
      <c r="H25" s="124">
        <v>1505</v>
      </c>
      <c r="I25" s="214"/>
      <c r="J25" s="214"/>
      <c r="K25" s="214"/>
      <c r="L25" s="214"/>
      <c r="M25" s="214"/>
      <c r="N25" s="214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7"/>
    </row>
    <row r="26" spans="1:29" s="208" customFormat="1" ht="12" customHeight="1" x14ac:dyDescent="0.2">
      <c r="A26" s="223" t="s">
        <v>38</v>
      </c>
      <c r="B26" s="214"/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07"/>
      <c r="P26" s="215"/>
      <c r="Q26" s="215"/>
      <c r="R26" s="215"/>
      <c r="S26" s="215"/>
      <c r="T26" s="215"/>
      <c r="U26" s="215"/>
      <c r="V26" s="215"/>
      <c r="W26" s="215"/>
      <c r="X26" s="215"/>
      <c r="Y26" s="215"/>
      <c r="Z26" s="215"/>
      <c r="AA26" s="215"/>
      <c r="AB26" s="215"/>
      <c r="AC26" s="215"/>
    </row>
    <row r="27" spans="1:29" s="208" customFormat="1" ht="12" customHeight="1" x14ac:dyDescent="0.2">
      <c r="A27" s="224" t="s">
        <v>311</v>
      </c>
      <c r="B27" s="225"/>
      <c r="C27" s="225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07"/>
      <c r="P27" s="215"/>
      <c r="Q27" s="207"/>
      <c r="R27" s="215"/>
      <c r="S27" s="215"/>
      <c r="T27" s="215"/>
      <c r="U27" s="215"/>
      <c r="V27" s="215"/>
      <c r="W27" s="215"/>
      <c r="X27" s="215"/>
      <c r="Y27" s="215"/>
      <c r="Z27" s="215"/>
      <c r="AA27" s="215"/>
      <c r="AB27" s="215"/>
      <c r="AC27" s="215"/>
    </row>
    <row r="28" spans="1:29" s="229" customFormat="1" ht="12" customHeight="1" x14ac:dyDescent="0.2">
      <c r="A28" s="226"/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8"/>
      <c r="P28" s="228"/>
      <c r="Q28" s="220"/>
      <c r="R28" s="228"/>
      <c r="S28" s="228"/>
      <c r="T28" s="228"/>
      <c r="U28" s="228"/>
      <c r="V28" s="228"/>
      <c r="W28" s="228"/>
      <c r="X28" s="228"/>
      <c r="Y28" s="228"/>
      <c r="Z28" s="228"/>
      <c r="AA28" s="228"/>
      <c r="AB28" s="228"/>
      <c r="AC28" s="228"/>
    </row>
    <row r="29" spans="1:29" s="232" customFormat="1" ht="12" customHeight="1" x14ac:dyDescent="0.2">
      <c r="A29" s="230"/>
      <c r="B29" s="222"/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31"/>
      <c r="P29" s="231"/>
      <c r="Q29" s="220"/>
      <c r="R29" s="231"/>
      <c r="S29" s="231"/>
      <c r="T29" s="231"/>
      <c r="U29" s="231"/>
      <c r="V29" s="231"/>
      <c r="W29" s="231"/>
      <c r="X29" s="231"/>
      <c r="Y29" s="231"/>
      <c r="Z29" s="231"/>
      <c r="AA29" s="231"/>
      <c r="AB29" s="231"/>
      <c r="AC29" s="231"/>
    </row>
    <row r="30" spans="1:29" s="232" customFormat="1" ht="12" customHeight="1" x14ac:dyDescent="0.2">
      <c r="A30" s="233"/>
      <c r="B30" s="222"/>
      <c r="C30" s="22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31"/>
      <c r="P30" s="231"/>
      <c r="Q30" s="220"/>
      <c r="R30" s="231"/>
      <c r="S30" s="231"/>
      <c r="T30" s="231"/>
      <c r="U30" s="231"/>
      <c r="V30" s="231"/>
      <c r="W30" s="231"/>
      <c r="X30" s="231"/>
      <c r="Y30" s="231"/>
      <c r="Z30" s="231"/>
      <c r="AA30" s="231"/>
      <c r="AB30" s="231"/>
      <c r="AC30" s="231"/>
    </row>
    <row r="31" spans="1:29" s="235" customFormat="1" ht="12" customHeight="1" x14ac:dyDescent="0.2">
      <c r="A31" s="234"/>
    </row>
    <row r="32" spans="1:29" s="237" customFormat="1" ht="30" customHeight="1" x14ac:dyDescent="0.2">
      <c r="A32" s="236"/>
      <c r="B32" s="236"/>
      <c r="C32" s="236"/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</row>
    <row r="33" spans="15:15" s="208" customFormat="1" ht="11.25" x14ac:dyDescent="0.2"/>
    <row r="34" spans="15:15" s="208" customFormat="1" ht="11.25" x14ac:dyDescent="0.2">
      <c r="O34" s="238"/>
    </row>
    <row r="35" spans="15:15" s="208" customFormat="1" ht="11.25" x14ac:dyDescent="0.2"/>
    <row r="36" spans="15:15" s="208" customFormat="1" ht="11.25" x14ac:dyDescent="0.2"/>
    <row r="37" spans="15:15" s="208" customFormat="1" ht="11.25" x14ac:dyDescent="0.2"/>
    <row r="38" spans="15:15" s="208" customFormat="1" ht="11.25" x14ac:dyDescent="0.2"/>
    <row r="39" spans="15:15" s="208" customFormat="1" ht="11.25" x14ac:dyDescent="0.2"/>
    <row r="40" spans="15:15" s="208" customFormat="1" ht="11.25" x14ac:dyDescent="0.2"/>
    <row r="41" spans="15:15" s="208" customFormat="1" ht="11.25" x14ac:dyDescent="0.2"/>
    <row r="42" spans="15:15" ht="11.25" x14ac:dyDescent="0.2"/>
    <row r="43" spans="15:15" ht="11.25" x14ac:dyDescent="0.2"/>
    <row r="44" spans="15:15" ht="11.25" x14ac:dyDescent="0.2"/>
    <row r="45" spans="15:15" ht="11.25" x14ac:dyDescent="0.2"/>
    <row r="46" spans="15:15" ht="11.25" x14ac:dyDescent="0.2"/>
    <row r="47" spans="15:15" ht="11.25" x14ac:dyDescent="0.2"/>
    <row r="48" spans="15:15" ht="11.25" x14ac:dyDescent="0.2"/>
  </sheetData>
  <mergeCells count="4">
    <mergeCell ref="A1:H1"/>
    <mergeCell ref="A2:A3"/>
    <mergeCell ref="B2:B3"/>
    <mergeCell ref="C2:H2"/>
  </mergeCells>
  <hyperlinks>
    <hyperlink ref="A1:H1" location="Inhaltsverzeichnis!A28" display="6     Auszubildende am 30.11.2022 nach Fachberufen und schulischer Vorbildung" xr:uid="{597DE338-CF6D-4FAC-A6A6-B570D5E228F0}"/>
  </hyperlinks>
  <pageMargins left="0.59055118110236227" right="0.59055118110236227" top="0.78740157480314965" bottom="0.59055118110236227" header="0.31496062992125984" footer="0.23622047244094491"/>
  <pageSetup paperSize="9" scale="97" firstPageNumber="9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B II 6 - j / 25 –  Brandenburg  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7</vt:i4>
      </vt:variant>
    </vt:vector>
  </HeadingPairs>
  <TitlesOfParts>
    <vt:vector size="21" baseType="lpstr">
      <vt:lpstr>Titel</vt:lpstr>
      <vt:lpstr>Impressum</vt:lpstr>
      <vt:lpstr>Inhaltsverzeichnis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U4</vt:lpstr>
      <vt:lpstr>Hilfstabelle</vt:lpstr>
      <vt:lpstr>Inhaltsverzeichnis!Druckbereich</vt:lpstr>
      <vt:lpstr>'Tab1'!Druckbereich</vt:lpstr>
      <vt:lpstr>'Tab3'!Druckbereich</vt:lpstr>
      <vt:lpstr>Titel!Druckbereich</vt:lpstr>
      <vt:lpstr>'U4'!Druckbereich</vt:lpstr>
      <vt:lpstr>'Tab5'!Drucktitel</vt:lpstr>
      <vt:lpstr>'Tab7'!Drucktitel</vt:lpstr>
    </vt:vector>
  </TitlesOfParts>
  <Manager>Amt für Statistik Berlin-Brandenburg</Manager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Ausbildungsstätten für Fachberufe des Gesundheitswesens im Land Brandenburg Schuljahr 2022/2023</dc:title>
  <dc:subject>Gesundheitswesen</dc:subject>
  <dc:creator>Amt für Statistik Berlin-Brandenburg</dc:creator>
  <cp:keywords>Schule,Klasse,Auszubildende,Absolventen,Absolventinnen,Abgängerinnen,Abgänger,Lehrkräfte</cp:keywords>
  <cp:lastModifiedBy>Springer, Katrin</cp:lastModifiedBy>
  <cp:lastPrinted>2026-06-25T06:40:59Z</cp:lastPrinted>
  <dcterms:created xsi:type="dcterms:W3CDTF">2015-06-30T10:30:59Z</dcterms:created>
  <dcterms:modified xsi:type="dcterms:W3CDTF">2026-07-01T11:23:11Z</dcterms:modified>
  <cp:category>Statistischer Bericht B II - j / 22</cp:category>
</cp:coreProperties>
</file>