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Q:\STATIST\13300\veroeff\StatBeri\A VI 9\AVI9_2025hj3_RS August2026\Jira\Versand\a-vi-9-hj_5217\"/>
    </mc:Choice>
  </mc:AlternateContent>
  <xr:revisionPtr revIDLastSave="0" documentId="13_ncr:1_{A7D2C011-7541-4E96-B0F3-8D9B0CF95038}" xr6:coauthVersionLast="47" xr6:coauthVersionMax="47" xr10:uidLastSave="{00000000-0000-0000-0000-000000000000}"/>
  <bookViews>
    <workbookView xWindow="-120" yWindow="-120" windowWidth="29040" windowHeight="17520" xr2:uid="{4B9E64CD-69C9-4377-A863-34434290A501}"/>
  </bookViews>
  <sheets>
    <sheet name="Titel" sheetId="32" r:id="rId1"/>
    <sheet name="Impressum" sheetId="31" r:id="rId2"/>
    <sheet name="Inhaltsverzeichnis" sheetId="34" r:id="rId3"/>
    <sheet name="T1" sheetId="18" r:id="rId4"/>
    <sheet name="T2" sheetId="19" r:id="rId5"/>
    <sheet name="T3" sheetId="20" r:id="rId6"/>
    <sheet name="T4" sheetId="21" r:id="rId7"/>
    <sheet name="T5" sheetId="22" r:id="rId8"/>
    <sheet name="T6" sheetId="23" r:id="rId9"/>
    <sheet name="T7" sheetId="24" r:id="rId10"/>
    <sheet name="T8" sheetId="25" r:id="rId11"/>
    <sheet name="T9" sheetId="26" r:id="rId12"/>
    <sheet name="T10" sheetId="27" r:id="rId13"/>
    <sheet name="T11" sheetId="28" r:id="rId14"/>
    <sheet name="U4" sheetId="35" r:id="rId15"/>
  </sheets>
  <definedNames>
    <definedName name="Database" localSheetId="1">#REF!</definedName>
    <definedName name="Database" localSheetId="2">#REF!</definedName>
    <definedName name="Database" localSheetId="0">#REF!</definedName>
    <definedName name="Database" localSheetId="14">#REF!</definedName>
    <definedName name="Database">#REF!</definedName>
    <definedName name="_xlnm.Database" localSheetId="1">#REF!</definedName>
    <definedName name="_xlnm.Database" localSheetId="2">#REF!</definedName>
    <definedName name="_xlnm.Database" localSheetId="4">#REF!</definedName>
    <definedName name="_xlnm.Database" localSheetId="5">#REF!</definedName>
    <definedName name="_xlnm.Database" localSheetId="6">#REF!</definedName>
    <definedName name="_xlnm.Database" localSheetId="8">#REF!</definedName>
    <definedName name="_xlnm.Database" localSheetId="9">#REF!</definedName>
    <definedName name="_xlnm.Database" localSheetId="0">#REF!</definedName>
    <definedName name="_xlnm.Database" localSheetId="14">#REF!</definedName>
    <definedName name="_xlnm.Database">#REF!</definedName>
    <definedName name="Datenbank2" localSheetId="1">#REF!</definedName>
    <definedName name="Datenbank2" localSheetId="0">#REF!</definedName>
    <definedName name="Datenbank2" localSheetId="14">#REF!</definedName>
    <definedName name="Datenbank2">#REF!</definedName>
    <definedName name="_xlnm.Print_Area" localSheetId="2">Inhaltsverzeichnis!$A$1:$D$69</definedName>
    <definedName name="_xlnm.Print_Area" localSheetId="0">Titel!$A$1:$C$13</definedName>
    <definedName name="_xlnm.Print_Area" localSheetId="14">'U4'!$A$1:$G$52</definedName>
    <definedName name="Druckbereich1" localSheetId="1">#REF!</definedName>
    <definedName name="Druckbereich1" localSheetId="2">#REF!</definedName>
    <definedName name="Druckbereich1" localSheetId="0">#REF!</definedName>
    <definedName name="Druckbereich1" localSheetId="14">#REF!</definedName>
    <definedName name="Druckbereich1">#REF!</definedName>
    <definedName name="Druckbereich1.1" localSheetId="1">#REF!</definedName>
    <definedName name="Druckbereich1.1" localSheetId="0">#REF!</definedName>
    <definedName name="Druckbereich1.1" localSheetId="14">#REF!</definedName>
    <definedName name="Druckbereich1.1">#REF!</definedName>
    <definedName name="Druckbereich11" localSheetId="1">#REF!</definedName>
    <definedName name="Druckbereich11" localSheetId="0">#REF!</definedName>
    <definedName name="Druckbereich11" localSheetId="14">#REF!</definedName>
    <definedName name="Druckbereich11">#REF!</definedName>
    <definedName name="Druckbereich4" localSheetId="1">#REF!</definedName>
    <definedName name="Druckbereich4" localSheetId="0">#REF!</definedName>
    <definedName name="Druckbereich4" localSheetId="14">#REF!</definedName>
    <definedName name="Druckbereich4">#REF!</definedName>
    <definedName name="HTML_Cnontrol1" localSheetId="1" hidden="1">{"'Prod 00j at (2)'!$A$5:$N$1224"}</definedName>
    <definedName name="HTML_Cnontrol1" localSheetId="2" hidden="1">{"'Prod 00j at (2)'!$A$5:$N$1224"}</definedName>
    <definedName name="HTML_Cnontrol1" localSheetId="0" hidden="1">{"'Prod 00j at (2)'!$A$5:$N$1224"}</definedName>
    <definedName name="HTML_Cnontrol1" localSheetId="14" hidden="1">{"'Prod 00j at (2)'!$A$5:$N$1224"}</definedName>
    <definedName name="HTML_Cnontrol1" hidden="1">{"'Prod 00j at (2)'!$A$5:$N$1224"}</definedName>
    <definedName name="HTML_CodePage" hidden="1">1252</definedName>
    <definedName name="HTML_Control" localSheetId="1" hidden="1">{"'Prod 00j at (2)'!$A$5:$N$1224"}</definedName>
    <definedName name="HTML_Control" localSheetId="2" hidden="1">{"'Prod 00j at (2)'!$A$5:$N$1224"}</definedName>
    <definedName name="HTML_Control" localSheetId="3" hidden="1">{"'Prod 00j at (2)'!$A$5:$N$1224"}</definedName>
    <definedName name="HTML_Control" localSheetId="12" hidden="1">{"'Prod 00j at (2)'!$A$5:$N$1224"}</definedName>
    <definedName name="HTML_Control" localSheetId="13" hidden="1">{"'Prod 00j at (2)'!$A$5:$N$1224"}</definedName>
    <definedName name="HTML_Control" localSheetId="11" hidden="1">{"'Prod 00j at (2)'!$A$5:$N$1224"}</definedName>
    <definedName name="HTML_Control" localSheetId="0" hidden="1">{"'Prod 00j at (2)'!$A$5:$N$1224"}</definedName>
    <definedName name="HTML_Control" localSheetId="14" hidden="1">{"'Prod 00j at (2)'!$A$5:$N$1224"}</definedName>
    <definedName name="HTML_Control" hidden="1">{"'Prod 00j at (2)'!$A$5:$N$1224"}</definedName>
    <definedName name="HTML_Description" hidden="1">""</definedName>
    <definedName name="HTML_Email" hidden="1">""</definedName>
    <definedName name="HTML_Header" hidden="1">"Prod 00j at (2)"</definedName>
    <definedName name="HTML_LastUpdate" hidden="1">"05.07.01"</definedName>
    <definedName name="HTML_LineAfter" hidden="1">FALSE</definedName>
    <definedName name="HTML_LineBefore" hidden="1">FALSE</definedName>
    <definedName name="HTML_Name" hidden="1">"NFKUSSS"</definedName>
    <definedName name="HTML_OBDlg2" hidden="1">TRUE</definedName>
    <definedName name="HTML_OBDlg4" hidden="1">TRUE</definedName>
    <definedName name="HTML_OS" hidden="1">0</definedName>
    <definedName name="HTML_PathFile" hidden="1">"R:\Ablage\IIIa\A1\KUSS\USER95\VP-INV\Prokuktion\prod.htm"</definedName>
    <definedName name="HTML_Title" hidden="1">"prod"</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Z43" i="24" l="1"/>
  <c r="W43" i="24"/>
  <c r="S62" i="24"/>
  <c r="R43" i="24"/>
  <c r="O113" i="27"/>
  <c r="G113" i="27"/>
  <c r="R82" i="22"/>
  <c r="Y62" i="22"/>
  <c r="S62" i="22"/>
  <c r="K62" i="22"/>
  <c r="S77" i="28"/>
  <c r="P102" i="28"/>
  <c r="K77" i="28"/>
  <c r="J77" i="28"/>
  <c r="C77" i="28"/>
  <c r="B113" i="26"/>
  <c r="E82" i="23"/>
  <c r="AA43" i="23"/>
  <c r="Y62" i="23"/>
  <c r="S62" i="23"/>
  <c r="M43" i="23"/>
  <c r="K62" i="23"/>
  <c r="E62" i="23"/>
  <c r="N113" i="27"/>
  <c r="F113" i="27"/>
  <c r="Q77" i="28"/>
  <c r="I77" i="28"/>
  <c r="J113" i="25"/>
  <c r="T77" i="28"/>
  <c r="C113" i="27"/>
  <c r="K113" i="27"/>
  <c r="S113" i="27"/>
  <c r="C113" i="25"/>
  <c r="K113" i="25"/>
  <c r="M102" i="28" l="1"/>
  <c r="L113" i="27"/>
  <c r="J113" i="26"/>
  <c r="P113" i="25"/>
  <c r="E62" i="22"/>
  <c r="H82" i="23"/>
  <c r="W82" i="23"/>
  <c r="T113" i="25"/>
  <c r="B102" i="28"/>
  <c r="U82" i="23"/>
  <c r="W62" i="22"/>
  <c r="V43" i="24"/>
  <c r="L62" i="24"/>
  <c r="B113" i="27"/>
  <c r="J113" i="27"/>
  <c r="M62" i="22"/>
  <c r="AA62" i="22"/>
  <c r="S43" i="23"/>
  <c r="G102" i="28"/>
  <c r="S43" i="22"/>
  <c r="R62" i="22"/>
  <c r="K43" i="23"/>
  <c r="Y43" i="23"/>
  <c r="E43" i="24"/>
  <c r="W82" i="24"/>
  <c r="AA43" i="22"/>
  <c r="S82" i="22"/>
  <c r="L43" i="23"/>
  <c r="Z43" i="23"/>
  <c r="H82" i="24"/>
  <c r="Y82" i="24"/>
  <c r="E82" i="22"/>
  <c r="U43" i="22"/>
  <c r="M62" i="23"/>
  <c r="AA62" i="23"/>
  <c r="K62" i="24"/>
  <c r="Z82" i="24"/>
  <c r="K113" i="26"/>
  <c r="M43" i="22"/>
  <c r="G43" i="22"/>
  <c r="V82" i="22"/>
  <c r="G82" i="22"/>
  <c r="R62" i="23"/>
  <c r="L43" i="24"/>
  <c r="H43" i="24"/>
  <c r="H82" i="22"/>
  <c r="W82" i="22"/>
  <c r="U82" i="22"/>
  <c r="S82" i="23"/>
  <c r="M82" i="24"/>
  <c r="V82" i="24"/>
  <c r="K43" i="22"/>
  <c r="Y43" i="22"/>
  <c r="E43" i="23"/>
  <c r="U43" i="23"/>
  <c r="W62" i="23"/>
  <c r="R82" i="24"/>
  <c r="R62" i="24"/>
  <c r="D77" i="28"/>
  <c r="L43" i="22"/>
  <c r="Z43" i="22"/>
  <c r="G43" i="23"/>
  <c r="V82" i="23"/>
  <c r="G82" i="23"/>
  <c r="S43" i="24"/>
  <c r="L82" i="24"/>
  <c r="L113" i="25"/>
  <c r="T102" i="28"/>
  <c r="D102" i="28"/>
  <c r="R43" i="22"/>
  <c r="H62" i="22"/>
  <c r="V62" i="22"/>
  <c r="M82" i="22"/>
  <c r="AA82" i="22"/>
  <c r="R43" i="23"/>
  <c r="H62" i="23"/>
  <c r="V62" i="23"/>
  <c r="M82" i="23"/>
  <c r="AA82" i="23"/>
  <c r="M43" i="24"/>
  <c r="Y43" i="24"/>
  <c r="W62" i="24"/>
  <c r="K82" i="24"/>
  <c r="S102" i="28"/>
  <c r="C102" i="28"/>
  <c r="E43" i="22"/>
  <c r="W43" i="22"/>
  <c r="G62" i="22"/>
  <c r="U62" i="22"/>
  <c r="L82" i="22"/>
  <c r="Z82" i="22"/>
  <c r="W43" i="23"/>
  <c r="G62" i="23"/>
  <c r="U62" i="23"/>
  <c r="L82" i="23"/>
  <c r="Z82" i="23"/>
  <c r="E62" i="24"/>
  <c r="V62" i="24"/>
  <c r="S82" i="24"/>
  <c r="O102" i="28"/>
  <c r="R77" i="28"/>
  <c r="H43" i="22"/>
  <c r="V43" i="22"/>
  <c r="K82" i="22"/>
  <c r="Y82" i="22"/>
  <c r="H43" i="23"/>
  <c r="V43" i="23"/>
  <c r="K82" i="23"/>
  <c r="Y82" i="23"/>
  <c r="K43" i="24"/>
  <c r="H62" i="24"/>
  <c r="Z62" i="24"/>
  <c r="S113" i="26"/>
  <c r="F102" i="28"/>
  <c r="L62" i="22"/>
  <c r="Z62" i="22"/>
  <c r="L62" i="23"/>
  <c r="Z62" i="23"/>
  <c r="M62" i="24"/>
  <c r="Y62" i="24"/>
  <c r="T113" i="27"/>
  <c r="L102" i="28"/>
  <c r="K102" i="28"/>
  <c r="N102" i="28"/>
  <c r="R82" i="23"/>
  <c r="E82" i="24"/>
  <c r="J102" i="28"/>
  <c r="E102" i="28"/>
  <c r="H102" i="28"/>
  <c r="I113" i="26"/>
  <c r="H113" i="26"/>
  <c r="Q102" i="28"/>
  <c r="G113" i="26"/>
  <c r="O113" i="26"/>
  <c r="P113" i="26"/>
  <c r="I102" i="28"/>
  <c r="H113" i="25"/>
  <c r="B113" i="25"/>
  <c r="B77" i="28"/>
  <c r="D113" i="25"/>
  <c r="S113" i="25"/>
  <c r="Q113" i="25"/>
  <c r="R113" i="27"/>
  <c r="F113" i="26"/>
  <c r="D113" i="27"/>
  <c r="Q113" i="27"/>
  <c r="I113" i="25"/>
  <c r="L77" i="28"/>
  <c r="N113" i="26"/>
  <c r="E113" i="26"/>
  <c r="D113" i="26"/>
  <c r="L113" i="26"/>
  <c r="T113" i="26"/>
  <c r="F113" i="25"/>
  <c r="N113" i="25"/>
  <c r="M113" i="26"/>
  <c r="C113" i="26"/>
  <c r="G113" i="25"/>
  <c r="O113" i="25"/>
  <c r="I113" i="27"/>
  <c r="Q113" i="26"/>
  <c r="E113" i="27"/>
  <c r="M113" i="27"/>
  <c r="H113" i="27"/>
  <c r="P113" i="27"/>
  <c r="E77" i="28"/>
  <c r="N77" i="28"/>
  <c r="H77" i="28"/>
  <c r="P77" i="28"/>
  <c r="F77" i="28"/>
  <c r="G77" i="28"/>
  <c r="M113" i="25"/>
  <c r="E113" i="25"/>
  <c r="M77" i="28"/>
  <c r="O77" i="28"/>
  <c r="Z81" i="24"/>
  <c r="Y81" i="24"/>
  <c r="W81" i="24"/>
  <c r="V81" i="24"/>
  <c r="S81" i="24"/>
  <c r="R81" i="24"/>
  <c r="M81" i="24"/>
  <c r="L81" i="24"/>
  <c r="K81" i="24"/>
  <c r="H81" i="24"/>
  <c r="E81" i="24"/>
  <c r="C82" i="24"/>
  <c r="D82" i="24"/>
  <c r="F82" i="24"/>
  <c r="I82" i="24"/>
  <c r="J82" i="24"/>
  <c r="N82" i="24"/>
  <c r="O82" i="24"/>
  <c r="P82" i="24"/>
  <c r="Q82" i="24"/>
  <c r="T82" i="24"/>
  <c r="X82" i="24"/>
  <c r="AA81" i="23"/>
  <c r="Z81" i="23"/>
  <c r="Y81" i="23"/>
  <c r="W81" i="23"/>
  <c r="V81" i="23"/>
  <c r="U81" i="23"/>
  <c r="S81" i="23"/>
  <c r="R81" i="23"/>
  <c r="M81" i="23"/>
  <c r="L81" i="23"/>
  <c r="K81" i="23"/>
  <c r="H81" i="23"/>
  <c r="G81" i="23"/>
  <c r="E81" i="23"/>
  <c r="C82" i="23"/>
  <c r="D82" i="23"/>
  <c r="F82" i="23"/>
  <c r="I82" i="23"/>
  <c r="J82" i="23"/>
  <c r="N82" i="23"/>
  <c r="O82" i="23"/>
  <c r="P82" i="23"/>
  <c r="Q82" i="23"/>
  <c r="T82" i="23"/>
  <c r="X82" i="23"/>
  <c r="AA81" i="22"/>
  <c r="Z81" i="22"/>
  <c r="Y81" i="22"/>
  <c r="W81" i="22"/>
  <c r="V81" i="22"/>
  <c r="U81" i="22"/>
  <c r="S81" i="22"/>
  <c r="R81" i="22"/>
  <c r="M81" i="22"/>
  <c r="L81" i="22"/>
  <c r="K81" i="22"/>
  <c r="H81" i="22"/>
  <c r="G81" i="22"/>
  <c r="E81" i="22"/>
  <c r="C82" i="22"/>
  <c r="D82" i="22"/>
  <c r="F82" i="22"/>
  <c r="I82" i="22"/>
  <c r="J82" i="22"/>
  <c r="N82" i="22"/>
  <c r="O82" i="22"/>
  <c r="P82" i="22"/>
  <c r="Q82" i="22"/>
  <c r="T82" i="22"/>
  <c r="X82" i="22"/>
  <c r="K115" i="21"/>
  <c r="S115" i="21"/>
  <c r="R115" i="21"/>
  <c r="Q115" i="21"/>
  <c r="O115" i="21"/>
  <c r="N115" i="21"/>
  <c r="J115" i="21"/>
  <c r="I115" i="21"/>
  <c r="G115" i="21"/>
  <c r="F115" i="21"/>
  <c r="E115" i="21"/>
  <c r="D115" i="20"/>
  <c r="E115" i="20"/>
  <c r="F115" i="20"/>
  <c r="G115" i="20"/>
  <c r="H115" i="20"/>
  <c r="I115" i="20"/>
  <c r="J115" i="20"/>
  <c r="K115" i="20"/>
  <c r="L115" i="20"/>
  <c r="M115" i="20"/>
  <c r="N115" i="20"/>
  <c r="O115" i="20"/>
  <c r="P115" i="20"/>
  <c r="Q115" i="20"/>
  <c r="R115" i="20"/>
  <c r="S115" i="20"/>
  <c r="D115" i="19"/>
  <c r="E115" i="19"/>
  <c r="F115" i="19"/>
  <c r="G115" i="19"/>
  <c r="H115" i="19"/>
  <c r="I115" i="19"/>
  <c r="J115" i="19"/>
  <c r="K115" i="19"/>
  <c r="L115" i="19"/>
  <c r="M115" i="19"/>
  <c r="N115" i="19"/>
  <c r="O115" i="19"/>
  <c r="P115" i="19"/>
  <c r="Q115" i="19"/>
  <c r="R115" i="19"/>
  <c r="S115" i="19"/>
  <c r="F77" i="18"/>
  <c r="E41" i="18"/>
  <c r="E114" i="18" s="1"/>
  <c r="C77" i="18"/>
  <c r="B77" i="18"/>
  <c r="O62" i="22" l="1"/>
  <c r="H115" i="21"/>
  <c r="P115" i="21"/>
  <c r="D115" i="21"/>
  <c r="L115" i="21"/>
  <c r="M115" i="21"/>
  <c r="J78" i="21"/>
  <c r="K78" i="20"/>
  <c r="D78" i="19"/>
  <c r="H78" i="19"/>
  <c r="K78" i="19"/>
  <c r="S78" i="19"/>
  <c r="F114" i="18"/>
  <c r="D114" i="18"/>
  <c r="C114" i="18"/>
  <c r="D77" i="18"/>
  <c r="R78" i="19"/>
  <c r="Q78" i="19"/>
  <c r="P78" i="19"/>
  <c r="O78" i="19"/>
  <c r="N78" i="19"/>
  <c r="M78" i="19"/>
  <c r="L78" i="19"/>
  <c r="J78" i="19"/>
  <c r="I78" i="19"/>
  <c r="G78" i="19"/>
  <c r="F78" i="19"/>
  <c r="E78" i="19"/>
  <c r="C78" i="19"/>
  <c r="S78" i="20"/>
  <c r="R78" i="20"/>
  <c r="Q78" i="20"/>
  <c r="P78" i="20"/>
  <c r="O78" i="20"/>
  <c r="N78" i="20"/>
  <c r="M78" i="20"/>
  <c r="L78" i="20"/>
  <c r="J78" i="20"/>
  <c r="I78" i="20"/>
  <c r="H78" i="20"/>
  <c r="G78" i="20"/>
  <c r="F78" i="20"/>
  <c r="E78" i="20"/>
  <c r="D78" i="20"/>
  <c r="C78" i="20"/>
  <c r="S78" i="21"/>
  <c r="R78" i="21"/>
  <c r="Q78" i="21"/>
  <c r="P78" i="21"/>
  <c r="O78" i="21"/>
  <c r="N78" i="21"/>
  <c r="M78" i="21"/>
  <c r="L78" i="21"/>
  <c r="K78" i="21"/>
  <c r="I78" i="21"/>
  <c r="H78" i="21"/>
  <c r="G78" i="21"/>
  <c r="F78" i="21"/>
  <c r="E78" i="21"/>
  <c r="D78" i="21"/>
  <c r="C78" i="21"/>
  <c r="T43" i="22"/>
  <c r="Q43" i="22"/>
  <c r="P43" i="22"/>
  <c r="O43" i="22"/>
  <c r="N62" i="22"/>
  <c r="D43" i="22"/>
  <c r="C43" i="22"/>
  <c r="B43" i="22"/>
  <c r="C62" i="22" l="1"/>
  <c r="X43" i="22"/>
  <c r="X62" i="22"/>
  <c r="J43" i="22"/>
  <c r="J62" i="22"/>
  <c r="T62" i="22"/>
  <c r="F43" i="22"/>
  <c r="F62" i="22"/>
  <c r="I43" i="22"/>
  <c r="I62" i="22"/>
  <c r="N43" i="22"/>
  <c r="P62" i="22"/>
  <c r="B62" i="22"/>
  <c r="Q62" i="22"/>
  <c r="D62" i="22"/>
  <c r="D114" i="19"/>
  <c r="E114" i="19"/>
  <c r="S114" i="19"/>
  <c r="D81" i="22"/>
  <c r="T81" i="22"/>
  <c r="F81" i="22"/>
  <c r="O114" i="19"/>
  <c r="X81" i="22"/>
  <c r="O81" i="22"/>
  <c r="J114" i="19"/>
  <c r="R114" i="19"/>
  <c r="G114" i="19"/>
  <c r="I81" i="22"/>
  <c r="J81" i="22"/>
  <c r="K114" i="19"/>
  <c r="N81" i="22"/>
  <c r="P81" i="22"/>
  <c r="Q114" i="19"/>
  <c r="C81" i="22"/>
  <c r="Q81" i="22"/>
  <c r="P114" i="19"/>
  <c r="I114" i="19"/>
  <c r="H114" i="19"/>
  <c r="L114" i="19"/>
  <c r="N114" i="19"/>
  <c r="F114" i="19"/>
  <c r="M114" i="19"/>
  <c r="T76" i="25"/>
  <c r="S76" i="25"/>
  <c r="R76" i="25"/>
  <c r="Q76" i="25"/>
  <c r="P76" i="25"/>
  <c r="O76" i="25"/>
  <c r="N76" i="25"/>
  <c r="M76" i="25"/>
  <c r="L76" i="25"/>
  <c r="K76" i="25"/>
  <c r="J76" i="25"/>
  <c r="I76" i="25"/>
  <c r="H76" i="25"/>
  <c r="G76" i="25"/>
  <c r="F76" i="25"/>
  <c r="E76" i="25"/>
  <c r="D76" i="25"/>
  <c r="C76" i="25"/>
  <c r="B76" i="25"/>
  <c r="X61" i="22"/>
  <c r="T61" i="22"/>
  <c r="Q61" i="22"/>
  <c r="P61" i="22"/>
  <c r="O61" i="22"/>
  <c r="N61" i="22"/>
  <c r="J61" i="22"/>
  <c r="I61" i="22"/>
  <c r="F61" i="22"/>
  <c r="D61" i="22"/>
  <c r="C61" i="22"/>
  <c r="B61" i="22"/>
  <c r="T76" i="27"/>
  <c r="S76" i="27"/>
  <c r="R76" i="27"/>
  <c r="Q76" i="27"/>
  <c r="P76" i="27"/>
  <c r="O76" i="27"/>
  <c r="N76" i="27"/>
  <c r="M76" i="27"/>
  <c r="L76" i="27"/>
  <c r="K76" i="27"/>
  <c r="J76" i="27"/>
  <c r="I76" i="27"/>
  <c r="H76" i="27"/>
  <c r="G76" i="27"/>
  <c r="F76" i="27"/>
  <c r="E76" i="27"/>
  <c r="D76" i="27"/>
  <c r="C76" i="27"/>
  <c r="B76" i="27"/>
  <c r="T76" i="26"/>
  <c r="S76" i="26"/>
  <c r="R76" i="26"/>
  <c r="Q76" i="26"/>
  <c r="P76" i="26"/>
  <c r="O76" i="26"/>
  <c r="N76" i="26"/>
  <c r="M76" i="26"/>
  <c r="L76" i="26"/>
  <c r="K76" i="26"/>
  <c r="J76" i="26"/>
  <c r="I76" i="26"/>
  <c r="H76" i="26"/>
  <c r="G76" i="26"/>
  <c r="F76" i="26"/>
  <c r="E76" i="26"/>
  <c r="D76" i="26"/>
  <c r="C76" i="26"/>
  <c r="B76" i="26"/>
  <c r="C77" i="20"/>
  <c r="T52" i="28"/>
  <c r="S52" i="28"/>
  <c r="R52" i="28"/>
  <c r="Q52" i="28"/>
  <c r="P52" i="28"/>
  <c r="O52" i="28"/>
  <c r="N52" i="28"/>
  <c r="M52" i="28"/>
  <c r="L52" i="28"/>
  <c r="K52" i="28"/>
  <c r="J52" i="28"/>
  <c r="I52" i="28"/>
  <c r="H52" i="28"/>
  <c r="G52" i="28"/>
  <c r="F52" i="28"/>
  <c r="E52" i="28"/>
  <c r="D52" i="28"/>
  <c r="C52" i="28"/>
  <c r="B52" i="28"/>
  <c r="J43" i="24" l="1"/>
  <c r="J62" i="24"/>
  <c r="H42" i="24"/>
  <c r="H61" i="24"/>
  <c r="Y42" i="24"/>
  <c r="Y61" i="24"/>
  <c r="N43" i="24"/>
  <c r="N62" i="24"/>
  <c r="O43" i="24"/>
  <c r="O62" i="24"/>
  <c r="R42" i="24"/>
  <c r="R61" i="24"/>
  <c r="K42" i="24"/>
  <c r="K61" i="24"/>
  <c r="S42" i="24"/>
  <c r="S61" i="24"/>
  <c r="C43" i="24"/>
  <c r="C62" i="24"/>
  <c r="Q43" i="24"/>
  <c r="Q62" i="24"/>
  <c r="Z42" i="24"/>
  <c r="Z61" i="24"/>
  <c r="P43" i="24"/>
  <c r="P62" i="24"/>
  <c r="L42" i="24"/>
  <c r="L61" i="24"/>
  <c r="D43" i="24"/>
  <c r="D62" i="24"/>
  <c r="T43" i="24"/>
  <c r="T62" i="24"/>
  <c r="B43" i="24"/>
  <c r="B62" i="24"/>
  <c r="M42" i="24"/>
  <c r="M61" i="24"/>
  <c r="V42" i="24"/>
  <c r="V61" i="24"/>
  <c r="F43" i="24"/>
  <c r="F62" i="24"/>
  <c r="X43" i="24"/>
  <c r="X62" i="24"/>
  <c r="E42" i="24"/>
  <c r="E61" i="24"/>
  <c r="W42" i="24"/>
  <c r="W61" i="24"/>
  <c r="I43" i="24"/>
  <c r="I62" i="24"/>
  <c r="V42" i="23"/>
  <c r="V61" i="23"/>
  <c r="W42" i="23"/>
  <c r="W61" i="23"/>
  <c r="X43" i="23"/>
  <c r="X62" i="23"/>
  <c r="H42" i="23"/>
  <c r="H61" i="23"/>
  <c r="I43" i="23"/>
  <c r="I62" i="23"/>
  <c r="G42" i="23"/>
  <c r="G61" i="23"/>
  <c r="F43" i="23"/>
  <c r="F62" i="23"/>
  <c r="Y42" i="23"/>
  <c r="Y61" i="23"/>
  <c r="J43" i="23"/>
  <c r="J62" i="23"/>
  <c r="T43" i="23"/>
  <c r="T62" i="23"/>
  <c r="K42" i="23"/>
  <c r="K61" i="23"/>
  <c r="S42" i="23"/>
  <c r="S61" i="23"/>
  <c r="AA42" i="23"/>
  <c r="AA61" i="23"/>
  <c r="O43" i="23"/>
  <c r="O62" i="23"/>
  <c r="Z42" i="23"/>
  <c r="Z61" i="23"/>
  <c r="L42" i="23"/>
  <c r="L61" i="23"/>
  <c r="B43" i="23"/>
  <c r="B62" i="23"/>
  <c r="P43" i="23"/>
  <c r="P62" i="23"/>
  <c r="D43" i="23"/>
  <c r="D62" i="23"/>
  <c r="R42" i="23"/>
  <c r="R61" i="23"/>
  <c r="N43" i="23"/>
  <c r="N62" i="23"/>
  <c r="E42" i="23"/>
  <c r="E61" i="23"/>
  <c r="M42" i="23"/>
  <c r="M61" i="23"/>
  <c r="U42" i="23"/>
  <c r="U61" i="23"/>
  <c r="C43" i="23"/>
  <c r="C62" i="23"/>
  <c r="Q43" i="23"/>
  <c r="Q62" i="23"/>
  <c r="G42" i="22"/>
  <c r="G61" i="22"/>
  <c r="W42" i="22"/>
  <c r="W61" i="22"/>
  <c r="L42" i="22"/>
  <c r="L61" i="22"/>
  <c r="E42" i="22"/>
  <c r="E61" i="22"/>
  <c r="M42" i="22"/>
  <c r="M61" i="22"/>
  <c r="V42" i="22"/>
  <c r="V61" i="22"/>
  <c r="H42" i="22"/>
  <c r="H61" i="22"/>
  <c r="U42" i="22"/>
  <c r="U61" i="22"/>
  <c r="Y42" i="22"/>
  <c r="Y61" i="22"/>
  <c r="R42" i="22"/>
  <c r="R61" i="22"/>
  <c r="Z42" i="22"/>
  <c r="Z61" i="22"/>
  <c r="K42" i="22"/>
  <c r="K61" i="22"/>
  <c r="S42" i="22"/>
  <c r="S61" i="22"/>
  <c r="AA42" i="22"/>
  <c r="AA61" i="22"/>
  <c r="G80" i="22"/>
  <c r="W80" i="22"/>
  <c r="H80" i="22"/>
  <c r="Y80" i="22"/>
  <c r="R80" i="22"/>
  <c r="Z80" i="22"/>
  <c r="K60" i="22"/>
  <c r="K80" i="22"/>
  <c r="S60" i="22"/>
  <c r="S80" i="22"/>
  <c r="AA60" i="22"/>
  <c r="AA80" i="22"/>
  <c r="L80" i="22"/>
  <c r="E60" i="22"/>
  <c r="E80" i="22"/>
  <c r="M60" i="22"/>
  <c r="M80" i="22"/>
  <c r="U60" i="22"/>
  <c r="U80" i="22"/>
  <c r="V60" i="22"/>
  <c r="V80" i="22"/>
  <c r="G60" i="22"/>
  <c r="W60" i="22"/>
  <c r="H60" i="22"/>
  <c r="Y60" i="22"/>
  <c r="R60" i="22"/>
  <c r="Z60" i="22"/>
  <c r="L60" i="22"/>
  <c r="D101" i="28"/>
  <c r="Q101" i="28"/>
  <c r="N101" i="28"/>
  <c r="M101" i="28"/>
  <c r="I101" i="28"/>
  <c r="F101" i="28"/>
  <c r="Q112" i="27"/>
  <c r="N112" i="27"/>
  <c r="K112" i="26"/>
  <c r="T112" i="26"/>
  <c r="S112" i="26"/>
  <c r="P112" i="26"/>
  <c r="O112" i="26"/>
  <c r="M112" i="26"/>
  <c r="L112" i="26"/>
  <c r="J112" i="26"/>
  <c r="I112" i="26"/>
  <c r="H112" i="26"/>
  <c r="G112" i="26"/>
  <c r="F112" i="26"/>
  <c r="E112" i="26"/>
  <c r="D112" i="26"/>
  <c r="C112" i="26"/>
  <c r="B112" i="26"/>
  <c r="S112" i="25"/>
  <c r="Q112" i="25"/>
  <c r="P112" i="25"/>
  <c r="O112" i="25"/>
  <c r="L112" i="25"/>
  <c r="K112" i="25"/>
  <c r="J112" i="25"/>
  <c r="I112" i="25"/>
  <c r="H112" i="25"/>
  <c r="G112" i="25"/>
  <c r="F112" i="27"/>
  <c r="D112" i="25"/>
  <c r="C112" i="25"/>
  <c r="B112" i="25"/>
  <c r="F112" i="25" l="1"/>
  <c r="D112" i="27"/>
  <c r="L112" i="27"/>
  <c r="T112" i="27"/>
  <c r="Q112" i="26"/>
  <c r="E112" i="27"/>
  <c r="M112" i="27"/>
  <c r="G112" i="27"/>
  <c r="O112" i="27"/>
  <c r="H112" i="27"/>
  <c r="P112" i="27"/>
  <c r="B112" i="27"/>
  <c r="J112" i="27"/>
  <c r="R112" i="27"/>
  <c r="N112" i="26"/>
  <c r="C112" i="27"/>
  <c r="K112" i="27"/>
  <c r="S112" i="27"/>
  <c r="Q76" i="28"/>
  <c r="B76" i="28"/>
  <c r="H101" i="28"/>
  <c r="S76" i="28"/>
  <c r="I112" i="27"/>
  <c r="P101" i="28"/>
  <c r="M112" i="25"/>
  <c r="E112" i="25"/>
  <c r="C76" i="28"/>
  <c r="K76" i="28"/>
  <c r="O101" i="28"/>
  <c r="G101" i="28"/>
  <c r="D76" i="28"/>
  <c r="L76" i="28"/>
  <c r="T76" i="28"/>
  <c r="N112" i="25"/>
  <c r="J76" i="28"/>
  <c r="T112" i="25"/>
  <c r="E76" i="28"/>
  <c r="F76" i="28"/>
  <c r="N76" i="28"/>
  <c r="I76" i="28"/>
  <c r="L101" i="28"/>
  <c r="R76" i="28"/>
  <c r="E101" i="28"/>
  <c r="G76" i="28"/>
  <c r="O76" i="28"/>
  <c r="T101" i="28"/>
  <c r="K101" i="28"/>
  <c r="C101" i="28"/>
  <c r="M76" i="28"/>
  <c r="H76" i="28"/>
  <c r="P76" i="28"/>
  <c r="S101" i="28"/>
  <c r="J101" i="28"/>
  <c r="B101" i="28"/>
  <c r="D81" i="24"/>
  <c r="T81" i="24"/>
  <c r="Q81" i="24"/>
  <c r="N81" i="24"/>
  <c r="C81" i="24"/>
  <c r="O81" i="24"/>
  <c r="X81" i="23"/>
  <c r="T81" i="23"/>
  <c r="Q81" i="23"/>
  <c r="J81" i="23"/>
  <c r="F81" i="23"/>
  <c r="D81" i="23"/>
  <c r="C81" i="23"/>
  <c r="P81" i="24" l="1"/>
  <c r="I81" i="23"/>
  <c r="N81" i="23"/>
  <c r="F81" i="24"/>
  <c r="X81" i="24"/>
  <c r="O81" i="23"/>
  <c r="I81" i="24"/>
  <c r="P81" i="23"/>
  <c r="J81" i="24"/>
  <c r="C113" i="18"/>
  <c r="F113" i="18"/>
  <c r="J114" i="20" l="1"/>
  <c r="R114" i="20"/>
  <c r="G114" i="21"/>
  <c r="O114" i="21"/>
  <c r="H114" i="21"/>
  <c r="P114" i="21"/>
  <c r="K114" i="20"/>
  <c r="S114" i="20"/>
  <c r="G114" i="20"/>
  <c r="O114" i="20"/>
  <c r="D114" i="20"/>
  <c r="L114" i="20"/>
  <c r="I114" i="21"/>
  <c r="Q114" i="21"/>
  <c r="E114" i="20"/>
  <c r="M114" i="20"/>
  <c r="J114" i="21"/>
  <c r="R114" i="21"/>
  <c r="F114" i="20"/>
  <c r="N114" i="20"/>
  <c r="K114" i="21"/>
  <c r="S114" i="21"/>
  <c r="D114" i="21"/>
  <c r="L114" i="21"/>
  <c r="H114" i="20"/>
  <c r="P114" i="20"/>
  <c r="E114" i="21"/>
  <c r="M114" i="21"/>
  <c r="I114" i="20"/>
  <c r="Q114" i="20"/>
  <c r="F114" i="21"/>
  <c r="N114" i="21"/>
  <c r="E40" i="18"/>
  <c r="D113" i="18"/>
  <c r="T75" i="25"/>
  <c r="S75" i="25"/>
  <c r="R75" i="25"/>
  <c r="Q75" i="25"/>
  <c r="P75" i="25"/>
  <c r="O75" i="25"/>
  <c r="N75" i="25"/>
  <c r="M75" i="25"/>
  <c r="L75" i="25"/>
  <c r="K75" i="25"/>
  <c r="J75" i="25"/>
  <c r="I75" i="25"/>
  <c r="H75" i="25"/>
  <c r="G75" i="25"/>
  <c r="F75" i="25"/>
  <c r="E75" i="25"/>
  <c r="D75" i="25"/>
  <c r="C75" i="25"/>
  <c r="B75" i="25"/>
  <c r="X42" i="22"/>
  <c r="T42" i="22"/>
  <c r="Q42" i="22"/>
  <c r="P42" i="22"/>
  <c r="O42" i="22"/>
  <c r="N42" i="22"/>
  <c r="J42" i="22"/>
  <c r="I42" i="22"/>
  <c r="F42" i="22"/>
  <c r="D42" i="22"/>
  <c r="C42" i="22"/>
  <c r="B42" i="22"/>
  <c r="AA41" i="22"/>
  <c r="Z41" i="22"/>
  <c r="Y41" i="22"/>
  <c r="W41" i="22"/>
  <c r="V41" i="22"/>
  <c r="U41" i="22"/>
  <c r="S41" i="22"/>
  <c r="R41" i="22"/>
  <c r="M41" i="22"/>
  <c r="L41" i="22"/>
  <c r="K41" i="22"/>
  <c r="H41" i="22"/>
  <c r="G41" i="22"/>
  <c r="E41" i="22"/>
  <c r="S77" i="19"/>
  <c r="R77" i="19"/>
  <c r="Q77" i="19"/>
  <c r="P77" i="19"/>
  <c r="O77" i="19"/>
  <c r="N77" i="19"/>
  <c r="M77" i="19"/>
  <c r="L77" i="19"/>
  <c r="K77" i="19"/>
  <c r="J77" i="19"/>
  <c r="I77" i="19"/>
  <c r="H77" i="19"/>
  <c r="G77" i="19"/>
  <c r="F77" i="19"/>
  <c r="E77" i="19"/>
  <c r="D77" i="19"/>
  <c r="C77" i="19"/>
  <c r="B76" i="18"/>
  <c r="T75" i="27"/>
  <c r="S75" i="27"/>
  <c r="R75" i="27"/>
  <c r="Q75" i="27"/>
  <c r="P75" i="27"/>
  <c r="O75" i="27"/>
  <c r="N75" i="27"/>
  <c r="M75" i="27"/>
  <c r="L75" i="27"/>
  <c r="K75" i="27"/>
  <c r="J75" i="27"/>
  <c r="I75" i="27"/>
  <c r="H75" i="27"/>
  <c r="G75" i="27"/>
  <c r="F75" i="27"/>
  <c r="E75" i="27"/>
  <c r="D75" i="27"/>
  <c r="C75" i="27"/>
  <c r="B75" i="27"/>
  <c r="S77" i="21"/>
  <c r="R77" i="21"/>
  <c r="Q77" i="21"/>
  <c r="P77" i="21"/>
  <c r="O77" i="21"/>
  <c r="N77" i="21"/>
  <c r="M77" i="21"/>
  <c r="L77" i="21"/>
  <c r="K77" i="21"/>
  <c r="J77" i="21"/>
  <c r="I77" i="21"/>
  <c r="H77" i="21"/>
  <c r="G77" i="21"/>
  <c r="F77" i="21"/>
  <c r="E77" i="21"/>
  <c r="D77" i="21"/>
  <c r="C77" i="21"/>
  <c r="C76" i="18"/>
  <c r="T51" i="28"/>
  <c r="S51" i="28"/>
  <c r="R51" i="28"/>
  <c r="Q51" i="28"/>
  <c r="P51" i="28"/>
  <c r="O51" i="28"/>
  <c r="N51" i="28"/>
  <c r="M51" i="28"/>
  <c r="L51" i="28"/>
  <c r="K51" i="28"/>
  <c r="J51" i="28"/>
  <c r="I51" i="28"/>
  <c r="H51" i="28"/>
  <c r="G51" i="28"/>
  <c r="F51" i="28"/>
  <c r="E51" i="28"/>
  <c r="D51" i="28"/>
  <c r="C51" i="28"/>
  <c r="B51" i="28"/>
  <c r="F76" i="18"/>
  <c r="T75" i="26"/>
  <c r="S75" i="26"/>
  <c r="R75" i="26"/>
  <c r="Q75" i="26"/>
  <c r="P75" i="26"/>
  <c r="O75" i="26"/>
  <c r="N75" i="26"/>
  <c r="M75" i="26"/>
  <c r="L75" i="26"/>
  <c r="K75" i="26"/>
  <c r="J75" i="26"/>
  <c r="I75" i="26"/>
  <c r="H75" i="26"/>
  <c r="G75" i="26"/>
  <c r="F75" i="26"/>
  <c r="E75" i="26"/>
  <c r="D75" i="26"/>
  <c r="C75" i="26"/>
  <c r="B75" i="26"/>
  <c r="S77" i="20"/>
  <c r="R77" i="20"/>
  <c r="Q77" i="20"/>
  <c r="P77" i="20"/>
  <c r="O77" i="20"/>
  <c r="N77" i="20"/>
  <c r="M77" i="20"/>
  <c r="L77" i="20"/>
  <c r="K77" i="20"/>
  <c r="J77" i="20"/>
  <c r="I77" i="20"/>
  <c r="H77" i="20"/>
  <c r="G77" i="20"/>
  <c r="F77" i="20"/>
  <c r="E77" i="20"/>
  <c r="D77" i="20"/>
  <c r="D76" i="18"/>
  <c r="E113" i="18" l="1"/>
  <c r="E77" i="18"/>
  <c r="Z80" i="24"/>
  <c r="R80" i="24"/>
  <c r="V80" i="24"/>
  <c r="W80" i="24"/>
  <c r="S80" i="24"/>
  <c r="H80" i="24"/>
  <c r="M80" i="24"/>
  <c r="Y80" i="24"/>
  <c r="K80" i="24"/>
  <c r="E80" i="24"/>
  <c r="L80" i="24"/>
  <c r="H80" i="23"/>
  <c r="S80" i="23"/>
  <c r="V80" i="23"/>
  <c r="R80" i="23"/>
  <c r="U80" i="23"/>
  <c r="G80" i="23"/>
  <c r="W80" i="23"/>
  <c r="E80" i="23"/>
  <c r="AA80" i="23"/>
  <c r="M80" i="23"/>
  <c r="Y80" i="23"/>
  <c r="Z80" i="23"/>
  <c r="K80" i="23"/>
  <c r="L80" i="23"/>
  <c r="N42" i="24"/>
  <c r="N61" i="24"/>
  <c r="Z41" i="24"/>
  <c r="Z60" i="24"/>
  <c r="R41" i="24"/>
  <c r="R60" i="24"/>
  <c r="B42" i="24"/>
  <c r="B61" i="24"/>
  <c r="P42" i="24"/>
  <c r="P61" i="24"/>
  <c r="K41" i="24"/>
  <c r="K60" i="24"/>
  <c r="S41" i="24"/>
  <c r="S60" i="24"/>
  <c r="C42" i="24"/>
  <c r="C61" i="24"/>
  <c r="Q42" i="24"/>
  <c r="Q61" i="24"/>
  <c r="L41" i="24"/>
  <c r="L60" i="24"/>
  <c r="D42" i="24"/>
  <c r="D61" i="24"/>
  <c r="T42" i="24"/>
  <c r="T61" i="24"/>
  <c r="M41" i="24"/>
  <c r="M60" i="24"/>
  <c r="V41" i="24"/>
  <c r="V60" i="24"/>
  <c r="F42" i="24"/>
  <c r="F61" i="24"/>
  <c r="X42" i="24"/>
  <c r="X61" i="24"/>
  <c r="Y41" i="24"/>
  <c r="Y60" i="24"/>
  <c r="E41" i="24"/>
  <c r="E60" i="24"/>
  <c r="W41" i="24"/>
  <c r="W60" i="24"/>
  <c r="I42" i="24"/>
  <c r="I61" i="24"/>
  <c r="H41" i="24"/>
  <c r="H60" i="24"/>
  <c r="O42" i="24"/>
  <c r="O61" i="24"/>
  <c r="J42" i="24"/>
  <c r="J61" i="24"/>
  <c r="Z41" i="23"/>
  <c r="Z60" i="23"/>
  <c r="K41" i="23"/>
  <c r="K60" i="23"/>
  <c r="S41" i="23"/>
  <c r="S60" i="23"/>
  <c r="AA41" i="23"/>
  <c r="AA60" i="23"/>
  <c r="O42" i="23"/>
  <c r="O61" i="23"/>
  <c r="L41" i="23"/>
  <c r="L60" i="23"/>
  <c r="B42" i="23"/>
  <c r="B61" i="23"/>
  <c r="P42" i="23"/>
  <c r="P61" i="23"/>
  <c r="E41" i="23"/>
  <c r="E60" i="23"/>
  <c r="M41" i="23"/>
  <c r="M60" i="23"/>
  <c r="U41" i="23"/>
  <c r="U60" i="23"/>
  <c r="C42" i="23"/>
  <c r="C61" i="23"/>
  <c r="Q42" i="23"/>
  <c r="Q61" i="23"/>
  <c r="V41" i="23"/>
  <c r="V60" i="23"/>
  <c r="D42" i="23"/>
  <c r="D61" i="23"/>
  <c r="T42" i="23"/>
  <c r="T61" i="23"/>
  <c r="J42" i="23"/>
  <c r="J61" i="23"/>
  <c r="R41" i="23"/>
  <c r="R60" i="23"/>
  <c r="G41" i="23"/>
  <c r="G60" i="23"/>
  <c r="W41" i="23"/>
  <c r="W60" i="23"/>
  <c r="F42" i="23"/>
  <c r="F61" i="23"/>
  <c r="X42" i="23"/>
  <c r="X61" i="23"/>
  <c r="Y41" i="23"/>
  <c r="Y60" i="23"/>
  <c r="N42" i="23"/>
  <c r="N61" i="23"/>
  <c r="H41" i="23"/>
  <c r="H60" i="23"/>
  <c r="I42" i="23"/>
  <c r="I61" i="23"/>
  <c r="T75" i="28"/>
  <c r="S75" i="28"/>
  <c r="R75" i="28"/>
  <c r="Q75" i="28"/>
  <c r="O100" i="28"/>
  <c r="N75" i="28"/>
  <c r="M75" i="28"/>
  <c r="L75" i="28"/>
  <c r="K75" i="28"/>
  <c r="J75" i="28"/>
  <c r="I75" i="28"/>
  <c r="G100" i="28"/>
  <c r="F75" i="28"/>
  <c r="E75" i="28"/>
  <c r="D75" i="28"/>
  <c r="C75" i="28"/>
  <c r="B75" i="28"/>
  <c r="B111" i="27"/>
  <c r="C111" i="27"/>
  <c r="D111" i="27"/>
  <c r="E111" i="27"/>
  <c r="F111" i="27"/>
  <c r="G111" i="27"/>
  <c r="H111" i="27"/>
  <c r="I111" i="27"/>
  <c r="J111" i="27"/>
  <c r="K111" i="27"/>
  <c r="L111" i="27"/>
  <c r="M111" i="27"/>
  <c r="N111" i="27"/>
  <c r="O111" i="27"/>
  <c r="P111" i="27"/>
  <c r="Q111" i="27"/>
  <c r="R111" i="27"/>
  <c r="S111" i="27"/>
  <c r="T111" i="27"/>
  <c r="B111" i="26"/>
  <c r="C111" i="26"/>
  <c r="D111" i="26"/>
  <c r="E111" i="26"/>
  <c r="F111" i="26"/>
  <c r="G111" i="26"/>
  <c r="H111" i="26"/>
  <c r="I111" i="26"/>
  <c r="J111" i="26"/>
  <c r="K111" i="26"/>
  <c r="L111" i="26"/>
  <c r="M111" i="26"/>
  <c r="N111" i="26"/>
  <c r="O111" i="26"/>
  <c r="P111" i="26"/>
  <c r="Q111" i="26"/>
  <c r="S111" i="26"/>
  <c r="T111" i="26"/>
  <c r="B111" i="25"/>
  <c r="C111" i="25"/>
  <c r="D111" i="25"/>
  <c r="E111" i="25"/>
  <c r="F111" i="25"/>
  <c r="G111" i="25"/>
  <c r="H111" i="25"/>
  <c r="I111" i="25"/>
  <c r="J111" i="25"/>
  <c r="K111" i="25"/>
  <c r="L111" i="25"/>
  <c r="M111" i="25"/>
  <c r="N111" i="25"/>
  <c r="O111" i="25"/>
  <c r="P111" i="25"/>
  <c r="Q111" i="25"/>
  <c r="S111" i="25"/>
  <c r="T111" i="25"/>
  <c r="C80" i="24"/>
  <c r="D80" i="24"/>
  <c r="F80" i="24"/>
  <c r="I80" i="24"/>
  <c r="J80" i="24"/>
  <c r="N80" i="24"/>
  <c r="O80" i="24"/>
  <c r="P80" i="24"/>
  <c r="Q80" i="24"/>
  <c r="T80" i="24"/>
  <c r="X80" i="24"/>
  <c r="C80" i="23"/>
  <c r="D80" i="23"/>
  <c r="F80" i="23"/>
  <c r="I80" i="23"/>
  <c r="J80" i="23"/>
  <c r="N80" i="23"/>
  <c r="O80" i="23"/>
  <c r="P80" i="23"/>
  <c r="Q80" i="23"/>
  <c r="T80" i="23"/>
  <c r="X80" i="23"/>
  <c r="C80" i="22"/>
  <c r="D80" i="22"/>
  <c r="F80" i="22"/>
  <c r="I80" i="22"/>
  <c r="J80" i="22"/>
  <c r="N80" i="22"/>
  <c r="O80" i="22"/>
  <c r="P80" i="22"/>
  <c r="Q80" i="22"/>
  <c r="T80" i="22"/>
  <c r="X80" i="22"/>
  <c r="D113" i="21"/>
  <c r="E113" i="21"/>
  <c r="F113" i="21"/>
  <c r="G113" i="21"/>
  <c r="H113" i="21"/>
  <c r="I113" i="21"/>
  <c r="J113" i="21"/>
  <c r="K113" i="21"/>
  <c r="L113" i="21"/>
  <c r="M113" i="21"/>
  <c r="N113" i="21"/>
  <c r="O113" i="21"/>
  <c r="P113" i="21"/>
  <c r="Q113" i="21"/>
  <c r="R113" i="21"/>
  <c r="S113" i="21"/>
  <c r="D113" i="20"/>
  <c r="E113" i="20"/>
  <c r="F113" i="20"/>
  <c r="G113" i="20"/>
  <c r="H113" i="20"/>
  <c r="I113" i="20"/>
  <c r="J113" i="20"/>
  <c r="K113" i="20"/>
  <c r="L113" i="20"/>
  <c r="M113" i="20"/>
  <c r="N113" i="20"/>
  <c r="O113" i="20"/>
  <c r="P113" i="20"/>
  <c r="Q113" i="20"/>
  <c r="R113" i="20"/>
  <c r="S113" i="20"/>
  <c r="D113" i="19"/>
  <c r="E113" i="19"/>
  <c r="F113" i="19"/>
  <c r="G113" i="19"/>
  <c r="H113" i="19"/>
  <c r="I113" i="19"/>
  <c r="J113" i="19"/>
  <c r="K113" i="19"/>
  <c r="L113" i="19"/>
  <c r="M113" i="19"/>
  <c r="N113" i="19"/>
  <c r="O113" i="19"/>
  <c r="P113" i="19"/>
  <c r="Q113" i="19"/>
  <c r="R113" i="19"/>
  <c r="S113" i="19"/>
  <c r="C112" i="18"/>
  <c r="D112" i="18"/>
  <c r="F112" i="18"/>
  <c r="E39" i="18"/>
  <c r="E112" i="18" l="1"/>
  <c r="E76" i="18"/>
  <c r="Q100" i="28"/>
  <c r="I100" i="28"/>
  <c r="H100" i="28"/>
  <c r="P100" i="28"/>
  <c r="N100" i="28"/>
  <c r="F100" i="28"/>
  <c r="M100" i="28"/>
  <c r="E100" i="28"/>
  <c r="L100" i="28"/>
  <c r="D100" i="28"/>
  <c r="T100" i="28"/>
  <c r="K100" i="28"/>
  <c r="C100" i="28"/>
  <c r="S100" i="28"/>
  <c r="J100" i="28"/>
  <c r="B100" i="28"/>
  <c r="P75" i="28"/>
  <c r="H75" i="28"/>
  <c r="O75" i="28"/>
  <c r="G75" i="28"/>
  <c r="S50" i="28"/>
  <c r="F74" i="27"/>
  <c r="B74" i="27"/>
  <c r="L74" i="27"/>
  <c r="B74" i="26"/>
  <c r="D74" i="26"/>
  <c r="L74" i="26"/>
  <c r="F74" i="25"/>
  <c r="K74" i="25"/>
  <c r="S74" i="25"/>
  <c r="D74" i="25"/>
  <c r="L74" i="25"/>
  <c r="Q41" i="24"/>
  <c r="C60" i="23"/>
  <c r="O60" i="22"/>
  <c r="J60" i="22"/>
  <c r="X41" i="22"/>
  <c r="J41" i="22"/>
  <c r="P76" i="21"/>
  <c r="S76" i="21"/>
  <c r="I76" i="20"/>
  <c r="N76" i="19"/>
  <c r="H76" i="19"/>
  <c r="S76" i="19"/>
  <c r="T74" i="25"/>
  <c r="R74" i="25"/>
  <c r="Q74" i="25"/>
  <c r="P74" i="25"/>
  <c r="O74" i="25"/>
  <c r="N74" i="25"/>
  <c r="M74" i="25"/>
  <c r="J74" i="25"/>
  <c r="I74" i="25"/>
  <c r="H74" i="25"/>
  <c r="G74" i="25"/>
  <c r="E74" i="25"/>
  <c r="C74" i="25"/>
  <c r="B74" i="25"/>
  <c r="X60" i="22"/>
  <c r="T41" i="22"/>
  <c r="O41" i="22"/>
  <c r="N41" i="22"/>
  <c r="F41" i="22"/>
  <c r="D41" i="22"/>
  <c r="C41" i="22"/>
  <c r="B41" i="22"/>
  <c r="R76" i="19"/>
  <c r="Q76" i="19"/>
  <c r="P76" i="19"/>
  <c r="O76" i="19"/>
  <c r="M76" i="19"/>
  <c r="L76" i="19"/>
  <c r="K76" i="19"/>
  <c r="J76" i="19"/>
  <c r="I76" i="19"/>
  <c r="G76" i="19"/>
  <c r="F76" i="19"/>
  <c r="E76" i="19"/>
  <c r="D76" i="19"/>
  <c r="C76" i="19"/>
  <c r="B75" i="18"/>
  <c r="T74" i="26"/>
  <c r="S74" i="26"/>
  <c r="R74" i="26"/>
  <c r="Q74" i="26"/>
  <c r="P74" i="26"/>
  <c r="O74" i="26"/>
  <c r="N74" i="26"/>
  <c r="M74" i="26"/>
  <c r="K74" i="26"/>
  <c r="J74" i="26"/>
  <c r="I74" i="26"/>
  <c r="H74" i="26"/>
  <c r="G74" i="26"/>
  <c r="F74" i="26"/>
  <c r="E74" i="26"/>
  <c r="C74" i="26"/>
  <c r="T41" i="23"/>
  <c r="Q41" i="23"/>
  <c r="O41" i="23"/>
  <c r="N41" i="23"/>
  <c r="I41" i="23"/>
  <c r="F41" i="23"/>
  <c r="D41" i="23"/>
  <c r="C41" i="23"/>
  <c r="S76" i="20"/>
  <c r="R76" i="20"/>
  <c r="Q76" i="20"/>
  <c r="P76" i="20"/>
  <c r="O76" i="20"/>
  <c r="N76" i="20"/>
  <c r="M76" i="20"/>
  <c r="L76" i="20"/>
  <c r="K76" i="20"/>
  <c r="J76" i="20"/>
  <c r="H76" i="20"/>
  <c r="G76" i="20"/>
  <c r="F76" i="20"/>
  <c r="E76" i="20"/>
  <c r="D76" i="20"/>
  <c r="C76" i="20"/>
  <c r="D75" i="18"/>
  <c r="T74" i="27"/>
  <c r="S74" i="27"/>
  <c r="R74" i="27"/>
  <c r="Q74" i="27"/>
  <c r="P74" i="27"/>
  <c r="O74" i="27"/>
  <c r="N74" i="27"/>
  <c r="M74" i="27"/>
  <c r="K74" i="27"/>
  <c r="J74" i="27"/>
  <c r="I74" i="27"/>
  <c r="H74" i="27"/>
  <c r="G74" i="27"/>
  <c r="E74" i="27"/>
  <c r="D74" i="27"/>
  <c r="C74" i="27"/>
  <c r="T41" i="24"/>
  <c r="Q60" i="24"/>
  <c r="P41" i="24"/>
  <c r="N41" i="24"/>
  <c r="I41" i="24"/>
  <c r="D41" i="24"/>
  <c r="C41" i="24"/>
  <c r="R76" i="21"/>
  <c r="Q76" i="21"/>
  <c r="O76" i="21"/>
  <c r="N76" i="21"/>
  <c r="M76" i="21"/>
  <c r="L76" i="21"/>
  <c r="K76" i="21"/>
  <c r="J76" i="21"/>
  <c r="I76" i="21"/>
  <c r="H76" i="21"/>
  <c r="G76" i="21"/>
  <c r="F76" i="21"/>
  <c r="E76" i="21"/>
  <c r="D76" i="21"/>
  <c r="C76" i="21"/>
  <c r="C75" i="18"/>
  <c r="T50" i="28"/>
  <c r="R50" i="28"/>
  <c r="Q50" i="28"/>
  <c r="P50" i="28"/>
  <c r="O50" i="28"/>
  <c r="N50" i="28"/>
  <c r="M50" i="28"/>
  <c r="L50" i="28"/>
  <c r="K50" i="28"/>
  <c r="J50" i="28"/>
  <c r="I50" i="28"/>
  <c r="H50" i="28"/>
  <c r="G50" i="28"/>
  <c r="F50" i="28"/>
  <c r="E50" i="28"/>
  <c r="D50" i="28"/>
  <c r="C50" i="28"/>
  <c r="B50" i="28"/>
  <c r="F75" i="18"/>
  <c r="F41" i="24" l="1"/>
  <c r="F60" i="24"/>
  <c r="O41" i="24"/>
  <c r="O60" i="24"/>
  <c r="X41" i="24"/>
  <c r="X60" i="24"/>
  <c r="I60" i="24"/>
  <c r="N60" i="24"/>
  <c r="D60" i="24"/>
  <c r="T60" i="24"/>
  <c r="J41" i="24"/>
  <c r="J60" i="24"/>
  <c r="P60" i="24"/>
  <c r="B41" i="24"/>
  <c r="B60" i="24"/>
  <c r="C60" i="24"/>
  <c r="D60" i="23"/>
  <c r="O60" i="23"/>
  <c r="B41" i="23"/>
  <c r="B60" i="23"/>
  <c r="J41" i="23"/>
  <c r="J60" i="23"/>
  <c r="F60" i="23"/>
  <c r="X41" i="23"/>
  <c r="X60" i="23"/>
  <c r="Q60" i="23"/>
  <c r="N60" i="23"/>
  <c r="T60" i="23"/>
  <c r="P41" i="23"/>
  <c r="P60" i="23"/>
  <c r="I60" i="23"/>
  <c r="B60" i="22"/>
  <c r="N60" i="22"/>
  <c r="P41" i="22"/>
  <c r="P60" i="22"/>
  <c r="T60" i="22"/>
  <c r="I41" i="22"/>
  <c r="I60" i="22"/>
  <c r="Q41" i="22"/>
  <c r="Q60" i="22"/>
  <c r="D60" i="22"/>
  <c r="C60" i="22"/>
  <c r="F60" i="22"/>
  <c r="Y79" i="24"/>
  <c r="Z79" i="24"/>
  <c r="V79" i="24"/>
  <c r="W79" i="24"/>
  <c r="R79" i="24"/>
  <c r="S79" i="24"/>
  <c r="K79" i="24"/>
  <c r="L79" i="24"/>
  <c r="M79" i="24"/>
  <c r="H79" i="24"/>
  <c r="E79" i="24"/>
  <c r="Y59" i="24"/>
  <c r="Z59" i="24"/>
  <c r="V59" i="24"/>
  <c r="W59" i="24"/>
  <c r="R59" i="24"/>
  <c r="S59" i="24"/>
  <c r="K59" i="24"/>
  <c r="L59" i="24"/>
  <c r="M59" i="24"/>
  <c r="H59" i="24"/>
  <c r="E59" i="24"/>
  <c r="Y40" i="24"/>
  <c r="Z40" i="24"/>
  <c r="V40" i="24"/>
  <c r="W40" i="24"/>
  <c r="R40" i="24"/>
  <c r="S40" i="24"/>
  <c r="K40" i="24"/>
  <c r="L40" i="24"/>
  <c r="M40" i="24"/>
  <c r="H40" i="24"/>
  <c r="E40" i="24"/>
  <c r="E39" i="24"/>
  <c r="Y79" i="23"/>
  <c r="Z79" i="23"/>
  <c r="AA79" i="23"/>
  <c r="U79" i="23"/>
  <c r="V79" i="23"/>
  <c r="W79" i="23"/>
  <c r="R79" i="23"/>
  <c r="S79" i="23"/>
  <c r="K79" i="23"/>
  <c r="L79" i="23"/>
  <c r="M79" i="23"/>
  <c r="G79" i="23"/>
  <c r="H79" i="23"/>
  <c r="E79" i="23"/>
  <c r="Y59" i="23"/>
  <c r="Z59" i="23"/>
  <c r="AA59" i="23"/>
  <c r="U59" i="23"/>
  <c r="V59" i="23"/>
  <c r="W59" i="23"/>
  <c r="R59" i="23"/>
  <c r="S59" i="23"/>
  <c r="K59" i="23"/>
  <c r="L59" i="23"/>
  <c r="M59" i="23"/>
  <c r="G59" i="23"/>
  <c r="H59" i="23"/>
  <c r="E59" i="23"/>
  <c r="Y40" i="23"/>
  <c r="Z40" i="23"/>
  <c r="AA40" i="23"/>
  <c r="U40" i="23"/>
  <c r="V40" i="23"/>
  <c r="W40" i="23"/>
  <c r="R40" i="23"/>
  <c r="S40" i="23"/>
  <c r="K40" i="23"/>
  <c r="L40" i="23"/>
  <c r="M40" i="23"/>
  <c r="G40" i="23"/>
  <c r="H40" i="23"/>
  <c r="E40" i="23"/>
  <c r="Y79" i="22"/>
  <c r="Z79" i="22"/>
  <c r="AA79" i="22"/>
  <c r="U79" i="22"/>
  <c r="V79" i="22"/>
  <c r="W79" i="22"/>
  <c r="R79" i="22"/>
  <c r="S79" i="22"/>
  <c r="K79" i="22"/>
  <c r="L79" i="22"/>
  <c r="M79" i="22"/>
  <c r="G79" i="22"/>
  <c r="H79" i="22"/>
  <c r="E79" i="22"/>
  <c r="Y59" i="22"/>
  <c r="Z59" i="22"/>
  <c r="AA59" i="22"/>
  <c r="U59" i="22"/>
  <c r="V59" i="22"/>
  <c r="W59" i="22"/>
  <c r="R59" i="22"/>
  <c r="S59" i="22"/>
  <c r="K59" i="22"/>
  <c r="L59" i="22"/>
  <c r="M59" i="22"/>
  <c r="G59" i="22"/>
  <c r="H59" i="22"/>
  <c r="E59" i="22"/>
  <c r="H40" i="22" l="1"/>
  <c r="AA40" i="22"/>
  <c r="Z40" i="22"/>
  <c r="Y40" i="22"/>
  <c r="W40" i="22"/>
  <c r="V40" i="22"/>
  <c r="U40" i="22"/>
  <c r="S40" i="22"/>
  <c r="R40" i="22"/>
  <c r="M40" i="22"/>
  <c r="L40" i="22"/>
  <c r="K40" i="22"/>
  <c r="G40" i="22"/>
  <c r="E40" i="22"/>
  <c r="T99" i="28" l="1"/>
  <c r="S99" i="28"/>
  <c r="R74" i="28"/>
  <c r="M99" i="28"/>
  <c r="L99" i="28"/>
  <c r="K99" i="28"/>
  <c r="J99" i="28"/>
  <c r="E99" i="28"/>
  <c r="D99" i="28"/>
  <c r="C74" i="28"/>
  <c r="B99" i="28"/>
  <c r="F99" i="28"/>
  <c r="G99" i="28"/>
  <c r="H99" i="28"/>
  <c r="I99" i="28"/>
  <c r="N99" i="28"/>
  <c r="O99" i="28"/>
  <c r="P99" i="28"/>
  <c r="Q99" i="28"/>
  <c r="I74" i="28"/>
  <c r="Q74" i="28"/>
  <c r="B74" i="28"/>
  <c r="D74" i="28"/>
  <c r="E74" i="28"/>
  <c r="F74" i="28"/>
  <c r="G74" i="28"/>
  <c r="H74" i="28"/>
  <c r="L74" i="28"/>
  <c r="M74" i="28"/>
  <c r="N74" i="28"/>
  <c r="O74" i="28"/>
  <c r="P74" i="28"/>
  <c r="B110" i="27"/>
  <c r="C110" i="27"/>
  <c r="D110" i="27"/>
  <c r="E110" i="27"/>
  <c r="F110" i="27"/>
  <c r="G110" i="27"/>
  <c r="H110" i="27"/>
  <c r="I110" i="27"/>
  <c r="J110" i="27"/>
  <c r="K110" i="27"/>
  <c r="L110" i="27"/>
  <c r="M110" i="27"/>
  <c r="N110" i="27"/>
  <c r="O110" i="27"/>
  <c r="P110" i="27"/>
  <c r="Q110" i="27"/>
  <c r="R110" i="27"/>
  <c r="S110" i="27"/>
  <c r="T110" i="27"/>
  <c r="B110" i="26"/>
  <c r="C110" i="26"/>
  <c r="D110" i="26"/>
  <c r="E110" i="26"/>
  <c r="F110" i="26"/>
  <c r="G110" i="26"/>
  <c r="H110" i="26"/>
  <c r="I110" i="26"/>
  <c r="J110" i="26"/>
  <c r="K110" i="26"/>
  <c r="L110" i="26"/>
  <c r="M110" i="26"/>
  <c r="N110" i="26"/>
  <c r="O110" i="26"/>
  <c r="P110" i="26"/>
  <c r="Q110" i="26"/>
  <c r="S110" i="26"/>
  <c r="T110" i="26"/>
  <c r="B110" i="25"/>
  <c r="C110" i="25"/>
  <c r="D110" i="25"/>
  <c r="E110" i="25"/>
  <c r="F110" i="25"/>
  <c r="G110" i="25"/>
  <c r="H110" i="25"/>
  <c r="I110" i="25"/>
  <c r="J110" i="25"/>
  <c r="K110" i="25"/>
  <c r="L110" i="25"/>
  <c r="M110" i="25"/>
  <c r="N110" i="25"/>
  <c r="O110" i="25"/>
  <c r="P110" i="25"/>
  <c r="Q110" i="25"/>
  <c r="S110" i="25"/>
  <c r="T110" i="25"/>
  <c r="B73" i="25"/>
  <c r="C73" i="25"/>
  <c r="D73" i="25"/>
  <c r="E73" i="25"/>
  <c r="F73" i="25"/>
  <c r="G73" i="25"/>
  <c r="H73" i="25"/>
  <c r="I73" i="25"/>
  <c r="J73" i="25"/>
  <c r="K73" i="25"/>
  <c r="L73" i="25"/>
  <c r="M73" i="25"/>
  <c r="N73" i="25"/>
  <c r="O73" i="25"/>
  <c r="P73" i="25"/>
  <c r="Q73" i="25"/>
  <c r="R73" i="25"/>
  <c r="S73" i="25"/>
  <c r="T73" i="25"/>
  <c r="C79" i="24"/>
  <c r="D79" i="24"/>
  <c r="F79" i="24"/>
  <c r="I79" i="24"/>
  <c r="J79" i="24"/>
  <c r="N79" i="24"/>
  <c r="O79" i="24"/>
  <c r="P79" i="24"/>
  <c r="Q79" i="24"/>
  <c r="T79" i="24"/>
  <c r="X79" i="24"/>
  <c r="J79" i="23"/>
  <c r="P79" i="23"/>
  <c r="X79" i="23"/>
  <c r="Q79" i="23"/>
  <c r="I79" i="23"/>
  <c r="C79" i="22"/>
  <c r="D79" i="22"/>
  <c r="F79" i="22"/>
  <c r="I79" i="22"/>
  <c r="J79" i="22"/>
  <c r="N79" i="22"/>
  <c r="O79" i="22"/>
  <c r="P79" i="22"/>
  <c r="Q79" i="22"/>
  <c r="T79" i="22"/>
  <c r="X79" i="22"/>
  <c r="D112" i="21"/>
  <c r="E112" i="21"/>
  <c r="F112" i="21"/>
  <c r="G112" i="21"/>
  <c r="H112" i="21"/>
  <c r="I112" i="21"/>
  <c r="J112" i="21"/>
  <c r="K112" i="21"/>
  <c r="L112" i="21"/>
  <c r="M112" i="21"/>
  <c r="N112" i="21"/>
  <c r="O112" i="21"/>
  <c r="P112" i="21"/>
  <c r="Q112" i="21"/>
  <c r="R112" i="21"/>
  <c r="S112" i="21"/>
  <c r="D112" i="20"/>
  <c r="E112" i="20"/>
  <c r="F112" i="20"/>
  <c r="G112" i="20"/>
  <c r="H112" i="20"/>
  <c r="I112" i="20"/>
  <c r="J112" i="20"/>
  <c r="K112" i="20"/>
  <c r="L112" i="20"/>
  <c r="M112" i="20"/>
  <c r="N112" i="20"/>
  <c r="O112" i="20"/>
  <c r="P112" i="20"/>
  <c r="Q112" i="20"/>
  <c r="R112" i="20"/>
  <c r="S112" i="20"/>
  <c r="D112" i="19"/>
  <c r="E112" i="19"/>
  <c r="F112" i="19"/>
  <c r="G112" i="19"/>
  <c r="H112" i="19"/>
  <c r="I112" i="19"/>
  <c r="J112" i="19"/>
  <c r="K112" i="19"/>
  <c r="L112" i="19"/>
  <c r="M112" i="19"/>
  <c r="N112" i="19"/>
  <c r="O112" i="19"/>
  <c r="P112" i="19"/>
  <c r="Q112" i="19"/>
  <c r="R112" i="19"/>
  <c r="S112" i="19"/>
  <c r="C111" i="18"/>
  <c r="D111" i="18"/>
  <c r="F111" i="18"/>
  <c r="F74" i="18"/>
  <c r="D74" i="18"/>
  <c r="C74" i="18"/>
  <c r="B74" i="18"/>
  <c r="K74" i="28" l="1"/>
  <c r="T74" i="28"/>
  <c r="S74" i="28"/>
  <c r="J74" i="28"/>
  <c r="C99" i="28"/>
  <c r="J49" i="28"/>
  <c r="Q73" i="27"/>
  <c r="S73" i="27"/>
  <c r="Q73" i="26"/>
  <c r="L73" i="26"/>
  <c r="C59" i="24"/>
  <c r="F79" i="23"/>
  <c r="N79" i="23"/>
  <c r="O79" i="23"/>
  <c r="C79" i="23"/>
  <c r="D79" i="23"/>
  <c r="T79" i="23"/>
  <c r="F59" i="22"/>
  <c r="O59" i="22"/>
  <c r="P59" i="22"/>
  <c r="N75" i="21"/>
  <c r="M75" i="20"/>
  <c r="O75" i="20"/>
  <c r="C75" i="20"/>
  <c r="K75" i="20"/>
  <c r="L75" i="19"/>
  <c r="E38" i="18"/>
  <c r="T49" i="28"/>
  <c r="S49" i="28"/>
  <c r="R49" i="28"/>
  <c r="Q49" i="28"/>
  <c r="P49" i="28"/>
  <c r="O49" i="28"/>
  <c r="N49" i="28"/>
  <c r="M49" i="28"/>
  <c r="L49" i="28"/>
  <c r="K49" i="28"/>
  <c r="J98" i="28"/>
  <c r="I49" i="28"/>
  <c r="H49" i="28"/>
  <c r="G49" i="28"/>
  <c r="F49" i="28"/>
  <c r="E49" i="28"/>
  <c r="D49" i="28"/>
  <c r="C49" i="28"/>
  <c r="B49" i="28"/>
  <c r="O96" i="28"/>
  <c r="G96" i="28"/>
  <c r="K46" i="28"/>
  <c r="B95" i="28"/>
  <c r="J94" i="28"/>
  <c r="Q44" i="28"/>
  <c r="O91" i="28"/>
  <c r="B91" i="28"/>
  <c r="B90" i="28"/>
  <c r="G88" i="28"/>
  <c r="C38" i="28"/>
  <c r="T35" i="28"/>
  <c r="N84" i="28"/>
  <c r="B82" i="28"/>
  <c r="M32" i="28"/>
  <c r="J80" i="28"/>
  <c r="B80" i="28"/>
  <c r="T73" i="27"/>
  <c r="R73" i="27"/>
  <c r="P73" i="27"/>
  <c r="O73" i="27"/>
  <c r="N73" i="27"/>
  <c r="M73" i="27"/>
  <c r="L73" i="27"/>
  <c r="K73" i="27"/>
  <c r="J73" i="27"/>
  <c r="I73" i="27"/>
  <c r="H73" i="27"/>
  <c r="G73" i="27"/>
  <c r="F73" i="27"/>
  <c r="E73" i="27"/>
  <c r="D73" i="27"/>
  <c r="C73" i="27"/>
  <c r="B73" i="27"/>
  <c r="L64" i="27"/>
  <c r="C59" i="27"/>
  <c r="L55" i="27"/>
  <c r="G54" i="27"/>
  <c r="E52" i="27"/>
  <c r="K50" i="27"/>
  <c r="N49" i="27"/>
  <c r="J48" i="27"/>
  <c r="I48" i="27"/>
  <c r="B48" i="27"/>
  <c r="T47" i="27"/>
  <c r="M47" i="27"/>
  <c r="L47" i="27"/>
  <c r="E47" i="27"/>
  <c r="D47" i="27"/>
  <c r="P46" i="27"/>
  <c r="H46" i="27"/>
  <c r="S45" i="27"/>
  <c r="K45" i="27"/>
  <c r="J45" i="27"/>
  <c r="C45" i="27"/>
  <c r="N44" i="27"/>
  <c r="M44" i="27"/>
  <c r="H45" i="27"/>
  <c r="F44" i="27"/>
  <c r="E44" i="27"/>
  <c r="T73" i="26"/>
  <c r="S73" i="26"/>
  <c r="R73" i="26"/>
  <c r="P73" i="26"/>
  <c r="O73" i="26"/>
  <c r="N73" i="26"/>
  <c r="M73" i="26"/>
  <c r="K73" i="26"/>
  <c r="J109" i="26"/>
  <c r="I73" i="26"/>
  <c r="H73" i="26"/>
  <c r="G73" i="26"/>
  <c r="F73" i="26"/>
  <c r="E73" i="26"/>
  <c r="D73" i="26"/>
  <c r="C73" i="26"/>
  <c r="B109" i="26"/>
  <c r="J107" i="26"/>
  <c r="B107" i="26"/>
  <c r="J106" i="26"/>
  <c r="B106" i="26"/>
  <c r="S104" i="26"/>
  <c r="Q104" i="26"/>
  <c r="P104" i="26"/>
  <c r="K104" i="26"/>
  <c r="J104" i="26"/>
  <c r="D104" i="26"/>
  <c r="C104" i="26"/>
  <c r="B104" i="26"/>
  <c r="H66" i="26"/>
  <c r="S65" i="26"/>
  <c r="J102" i="26"/>
  <c r="L64" i="26"/>
  <c r="J101" i="26"/>
  <c r="J99" i="26"/>
  <c r="B99" i="26"/>
  <c r="R60" i="26"/>
  <c r="J60" i="26"/>
  <c r="B60" i="26"/>
  <c r="S96" i="26"/>
  <c r="N96" i="26"/>
  <c r="L96" i="26"/>
  <c r="K96" i="26"/>
  <c r="J96" i="26"/>
  <c r="I96" i="26"/>
  <c r="E59" i="26"/>
  <c r="C96" i="26"/>
  <c r="B96" i="26"/>
  <c r="P58" i="26"/>
  <c r="H58" i="26"/>
  <c r="S57" i="26"/>
  <c r="J94" i="26"/>
  <c r="B94" i="26"/>
  <c r="B93" i="26"/>
  <c r="J91" i="26"/>
  <c r="B91" i="26"/>
  <c r="G53" i="26"/>
  <c r="R52" i="26"/>
  <c r="J52" i="26"/>
  <c r="B52" i="26"/>
  <c r="T88" i="26"/>
  <c r="S88" i="26"/>
  <c r="L88" i="26"/>
  <c r="K88" i="26"/>
  <c r="J88" i="26"/>
  <c r="E88" i="26"/>
  <c r="D88" i="26"/>
  <c r="C88" i="26"/>
  <c r="B88" i="26"/>
  <c r="H50" i="26"/>
  <c r="J86" i="26"/>
  <c r="B86" i="26"/>
  <c r="T48" i="26"/>
  <c r="J85" i="26"/>
  <c r="F48" i="26"/>
  <c r="E48" i="26"/>
  <c r="B85" i="26"/>
  <c r="Q47" i="26"/>
  <c r="I47" i="26"/>
  <c r="J83" i="26"/>
  <c r="B83" i="26"/>
  <c r="O45" i="26"/>
  <c r="R44" i="26"/>
  <c r="J81" i="26"/>
  <c r="B81" i="26"/>
  <c r="T80" i="26"/>
  <c r="S80" i="26"/>
  <c r="L80" i="26"/>
  <c r="K80" i="26"/>
  <c r="J80" i="26"/>
  <c r="E80" i="26"/>
  <c r="D80" i="26"/>
  <c r="C80" i="26"/>
  <c r="B80" i="26"/>
  <c r="J79" i="26"/>
  <c r="B79" i="26"/>
  <c r="K72" i="25"/>
  <c r="C72" i="25"/>
  <c r="O108" i="25"/>
  <c r="F108" i="25"/>
  <c r="B108" i="25"/>
  <c r="B107" i="25"/>
  <c r="J106" i="25"/>
  <c r="G68" i="25"/>
  <c r="R67" i="25"/>
  <c r="Q103" i="25"/>
  <c r="E103" i="25"/>
  <c r="B103" i="25"/>
  <c r="H65" i="25"/>
  <c r="S64" i="25"/>
  <c r="O100" i="25"/>
  <c r="I62" i="25"/>
  <c r="B99" i="25"/>
  <c r="O60" i="25"/>
  <c r="K97" i="25"/>
  <c r="G60" i="25"/>
  <c r="R59" i="25"/>
  <c r="J59" i="25"/>
  <c r="B96" i="25"/>
  <c r="S95" i="25"/>
  <c r="Q95" i="25"/>
  <c r="N95" i="25"/>
  <c r="M95" i="25"/>
  <c r="J95" i="25"/>
  <c r="F95" i="25"/>
  <c r="E95" i="25"/>
  <c r="B95" i="25"/>
  <c r="S56" i="25"/>
  <c r="K56" i="25"/>
  <c r="C56" i="25"/>
  <c r="N92" i="25"/>
  <c r="F92" i="25"/>
  <c r="B55" i="28"/>
  <c r="D53" i="25"/>
  <c r="O52" i="25"/>
  <c r="J89" i="25"/>
  <c r="R51" i="25"/>
  <c r="J88" i="25"/>
  <c r="B88" i="25"/>
  <c r="Q87" i="25"/>
  <c r="N87" i="25"/>
  <c r="M87" i="25"/>
  <c r="J87" i="25"/>
  <c r="P49" i="25"/>
  <c r="I86" i="25"/>
  <c r="H49" i="25"/>
  <c r="S48" i="25"/>
  <c r="K48" i="25"/>
  <c r="N84" i="25"/>
  <c r="F84" i="25"/>
  <c r="Q46" i="25"/>
  <c r="I46" i="25"/>
  <c r="B82" i="25"/>
  <c r="G44" i="25"/>
  <c r="B81" i="25"/>
  <c r="R43" i="25"/>
  <c r="J80" i="25"/>
  <c r="Q79" i="25"/>
  <c r="N79" i="25"/>
  <c r="M79" i="25"/>
  <c r="J79" i="25"/>
  <c r="I79" i="25"/>
  <c r="E79" i="25"/>
  <c r="B79" i="25"/>
  <c r="X59" i="24"/>
  <c r="T59" i="24"/>
  <c r="Q40" i="24"/>
  <c r="P40" i="24"/>
  <c r="N40" i="24"/>
  <c r="J59" i="24"/>
  <c r="I40" i="24"/>
  <c r="D40" i="24"/>
  <c r="C40" i="24"/>
  <c r="Y38" i="24"/>
  <c r="C77" i="24"/>
  <c r="R75" i="24"/>
  <c r="Q74" i="24"/>
  <c r="I74" i="24"/>
  <c r="M73" i="24"/>
  <c r="S33" i="24"/>
  <c r="R32" i="24"/>
  <c r="F29" i="24"/>
  <c r="M68" i="24"/>
  <c r="Z66" i="24"/>
  <c r="V27" i="24"/>
  <c r="Y65" i="24"/>
  <c r="V65" i="24"/>
  <c r="P65" i="24"/>
  <c r="M65" i="24"/>
  <c r="L46" i="24"/>
  <c r="H65" i="24"/>
  <c r="D65" i="24"/>
  <c r="X40" i="23"/>
  <c r="T40" i="23"/>
  <c r="Q40" i="23"/>
  <c r="P59" i="23"/>
  <c r="O59" i="23"/>
  <c r="N40" i="23"/>
  <c r="I40" i="23"/>
  <c r="F40" i="23"/>
  <c r="D40" i="23"/>
  <c r="C59" i="23"/>
  <c r="X40" i="22"/>
  <c r="T40" i="22"/>
  <c r="P40" i="22"/>
  <c r="O40" i="22"/>
  <c r="N40" i="22"/>
  <c r="J40" i="22"/>
  <c r="F40" i="22"/>
  <c r="D40" i="22"/>
  <c r="C40" i="22"/>
  <c r="B40" i="22"/>
  <c r="S75" i="21"/>
  <c r="R75" i="21"/>
  <c r="Q75" i="21"/>
  <c r="P75" i="21"/>
  <c r="O75" i="21"/>
  <c r="M75" i="21"/>
  <c r="L75" i="21"/>
  <c r="K75" i="21"/>
  <c r="J75" i="21"/>
  <c r="I75" i="21"/>
  <c r="H75" i="21"/>
  <c r="G75" i="21"/>
  <c r="F75" i="21"/>
  <c r="E75" i="21"/>
  <c r="D75" i="21"/>
  <c r="C75" i="21"/>
  <c r="P73" i="21"/>
  <c r="I72" i="21"/>
  <c r="R107" i="21"/>
  <c r="K70" i="21"/>
  <c r="O66" i="21"/>
  <c r="O102" i="21"/>
  <c r="I64" i="21"/>
  <c r="R99" i="21"/>
  <c r="J99" i="21"/>
  <c r="O94" i="21"/>
  <c r="G94" i="21"/>
  <c r="R56" i="21"/>
  <c r="S55" i="21"/>
  <c r="C55" i="21"/>
  <c r="J91" i="21"/>
  <c r="I48" i="21"/>
  <c r="H47" i="21"/>
  <c r="S75" i="20"/>
  <c r="R75" i="20"/>
  <c r="Q75" i="20"/>
  <c r="P75" i="20"/>
  <c r="N74" i="20"/>
  <c r="L75" i="20"/>
  <c r="J75" i="20"/>
  <c r="I75" i="20"/>
  <c r="H75" i="20"/>
  <c r="G75" i="20"/>
  <c r="F75" i="20"/>
  <c r="E75" i="20"/>
  <c r="D75" i="20"/>
  <c r="O73" i="20"/>
  <c r="G73" i="20"/>
  <c r="M73" i="20"/>
  <c r="R107" i="20"/>
  <c r="K69" i="20"/>
  <c r="C69" i="20"/>
  <c r="L105" i="20"/>
  <c r="I105" i="20"/>
  <c r="R104" i="20"/>
  <c r="M67" i="20"/>
  <c r="N66" i="20"/>
  <c r="F66" i="20"/>
  <c r="C66" i="20"/>
  <c r="L102" i="20"/>
  <c r="G65" i="20"/>
  <c r="D102" i="20"/>
  <c r="Q101" i="20"/>
  <c r="P101" i="20"/>
  <c r="H64" i="20"/>
  <c r="I63" i="20"/>
  <c r="K61" i="20"/>
  <c r="Q60" i="20"/>
  <c r="J97" i="20"/>
  <c r="I97" i="20"/>
  <c r="E97" i="20"/>
  <c r="D97" i="20"/>
  <c r="R96" i="20"/>
  <c r="J96" i="20"/>
  <c r="E59" i="20"/>
  <c r="S58" i="20"/>
  <c r="N58" i="20"/>
  <c r="F58" i="20"/>
  <c r="C58" i="20"/>
  <c r="L94" i="20"/>
  <c r="J94" i="20"/>
  <c r="H94" i="20"/>
  <c r="G57" i="20"/>
  <c r="D94" i="20"/>
  <c r="M56" i="20"/>
  <c r="H56" i="20"/>
  <c r="E56" i="20"/>
  <c r="J91" i="20"/>
  <c r="Q53" i="20"/>
  <c r="D53" i="20"/>
  <c r="I90" i="20"/>
  <c r="J89" i="20"/>
  <c r="C52" i="20"/>
  <c r="Q88" i="20"/>
  <c r="I88" i="20"/>
  <c r="H51" i="20"/>
  <c r="E51" i="20"/>
  <c r="D88" i="20"/>
  <c r="Q49" i="20"/>
  <c r="F48" i="20"/>
  <c r="E85" i="20"/>
  <c r="Q84" i="20"/>
  <c r="D84" i="20"/>
  <c r="J46" i="20"/>
  <c r="Q45" i="20"/>
  <c r="D45" i="20"/>
  <c r="C45" i="20"/>
  <c r="J81" i="20"/>
  <c r="H81" i="20"/>
  <c r="S75" i="19"/>
  <c r="R75" i="19"/>
  <c r="Q75" i="19"/>
  <c r="P75" i="19"/>
  <c r="O75" i="19"/>
  <c r="N75" i="19"/>
  <c r="M75" i="19"/>
  <c r="K75" i="19"/>
  <c r="J75" i="19"/>
  <c r="I75" i="19"/>
  <c r="H75" i="19"/>
  <c r="G75" i="19"/>
  <c r="F75" i="19"/>
  <c r="E75" i="19"/>
  <c r="D75" i="19"/>
  <c r="L74" i="19"/>
  <c r="G110" i="19"/>
  <c r="E73" i="19"/>
  <c r="Q108" i="19"/>
  <c r="F72" i="19"/>
  <c r="O107" i="19"/>
  <c r="G107" i="19"/>
  <c r="R68" i="19"/>
  <c r="J68" i="19"/>
  <c r="E104" i="19"/>
  <c r="S67" i="19"/>
  <c r="C67" i="19"/>
  <c r="O102" i="19"/>
  <c r="L102" i="19"/>
  <c r="G102" i="19"/>
  <c r="D66" i="19"/>
  <c r="M65" i="19"/>
  <c r="E65" i="19"/>
  <c r="S100" i="19"/>
  <c r="O99" i="19"/>
  <c r="I99" i="19"/>
  <c r="G99" i="19"/>
  <c r="I61" i="19"/>
  <c r="F60" i="19"/>
  <c r="R60" i="19"/>
  <c r="M96" i="19"/>
  <c r="J60" i="19"/>
  <c r="E96" i="19"/>
  <c r="K59" i="19"/>
  <c r="C59" i="19"/>
  <c r="O94" i="19"/>
  <c r="N94" i="19"/>
  <c r="L58" i="19"/>
  <c r="G94" i="19"/>
  <c r="F94" i="19"/>
  <c r="D58" i="19"/>
  <c r="R56" i="19"/>
  <c r="J56" i="19"/>
  <c r="E57" i="19"/>
  <c r="N56" i="19"/>
  <c r="C55" i="19"/>
  <c r="Q91" i="19"/>
  <c r="O55" i="19"/>
  <c r="L54" i="19"/>
  <c r="I91" i="19"/>
  <c r="G91" i="19"/>
  <c r="D54" i="19"/>
  <c r="N54" i="19"/>
  <c r="I90" i="19"/>
  <c r="Q89" i="19"/>
  <c r="D89" i="19"/>
  <c r="Q52" i="19"/>
  <c r="I88" i="19"/>
  <c r="H88" i="19"/>
  <c r="G88" i="19"/>
  <c r="D52" i="19"/>
  <c r="I87" i="19"/>
  <c r="H50" i="19"/>
  <c r="Q85" i="19"/>
  <c r="J85" i="19"/>
  <c r="E85" i="19"/>
  <c r="D85" i="19"/>
  <c r="Q48" i="19"/>
  <c r="I84" i="19"/>
  <c r="G84" i="19"/>
  <c r="F84" i="19"/>
  <c r="D48" i="19"/>
  <c r="I83" i="19"/>
  <c r="I82" i="19"/>
  <c r="Q81" i="19"/>
  <c r="G81" i="19"/>
  <c r="D81" i="19"/>
  <c r="D110" i="18"/>
  <c r="E37" i="18"/>
  <c r="C110" i="18"/>
  <c r="B73" i="18"/>
  <c r="D69" i="18"/>
  <c r="D59" i="18"/>
  <c r="D57" i="18"/>
  <c r="E20" i="18"/>
  <c r="D91" i="18"/>
  <c r="C53" i="18"/>
  <c r="D52" i="18"/>
  <c r="C52" i="18"/>
  <c r="B50" i="18"/>
  <c r="B48" i="18"/>
  <c r="B47" i="18"/>
  <c r="D83" i="18"/>
  <c r="C45" i="18"/>
  <c r="D44" i="18"/>
  <c r="C44" i="18"/>
  <c r="E111" i="18" l="1"/>
  <c r="E75" i="18"/>
  <c r="G80" i="28"/>
  <c r="O80" i="28"/>
  <c r="H80" i="28"/>
  <c r="P80" i="28"/>
  <c r="C80" i="28"/>
  <c r="S80" i="28"/>
  <c r="E93" i="28"/>
  <c r="S95" i="28"/>
  <c r="N33" i="28"/>
  <c r="J37" i="28"/>
  <c r="Q40" i="28"/>
  <c r="E44" i="28"/>
  <c r="M94" i="28"/>
  <c r="J45" i="28"/>
  <c r="R45" i="28"/>
  <c r="D47" i="28"/>
  <c r="Q48" i="28"/>
  <c r="E31" i="28"/>
  <c r="L34" i="28"/>
  <c r="M39" i="28"/>
  <c r="G41" i="28"/>
  <c r="T42" i="28"/>
  <c r="N94" i="28"/>
  <c r="R48" i="28"/>
  <c r="M35" i="28"/>
  <c r="T38" i="28"/>
  <c r="M43" i="28"/>
  <c r="D46" i="28"/>
  <c r="I47" i="28"/>
  <c r="B45" i="28"/>
  <c r="P87" i="28"/>
  <c r="L47" i="28"/>
  <c r="T47" i="28"/>
  <c r="D97" i="28"/>
  <c r="N81" i="28"/>
  <c r="S82" i="28"/>
  <c r="H83" i="28"/>
  <c r="E34" i="28"/>
  <c r="R35" i="28"/>
  <c r="G36" i="28"/>
  <c r="L37" i="28"/>
  <c r="F89" i="28"/>
  <c r="N39" i="28"/>
  <c r="C90" i="28"/>
  <c r="K90" i="28"/>
  <c r="Q46" i="28"/>
  <c r="C48" i="28"/>
  <c r="S98" i="28"/>
  <c r="F84" i="28"/>
  <c r="O47" i="27"/>
  <c r="P52" i="27"/>
  <c r="E53" i="27"/>
  <c r="G50" i="27"/>
  <c r="O50" i="27"/>
  <c r="C54" i="27"/>
  <c r="F57" i="27"/>
  <c r="B54" i="27"/>
  <c r="T93" i="27"/>
  <c r="R48" i="27"/>
  <c r="G49" i="27"/>
  <c r="O49" i="27"/>
  <c r="T50" i="27"/>
  <c r="I51" i="27"/>
  <c r="S69" i="27"/>
  <c r="H70" i="27"/>
  <c r="Q44" i="27"/>
  <c r="R71" i="27"/>
  <c r="I69" i="27"/>
  <c r="E61" i="27"/>
  <c r="K51" i="27"/>
  <c r="P57" i="27"/>
  <c r="R59" i="27"/>
  <c r="K64" i="27"/>
  <c r="L43" i="27"/>
  <c r="K54" i="27"/>
  <c r="H55" i="27"/>
  <c r="B57" i="27"/>
  <c r="F61" i="27"/>
  <c r="T67" i="27"/>
  <c r="I46" i="27"/>
  <c r="J44" i="27"/>
  <c r="N48" i="27"/>
  <c r="P65" i="27"/>
  <c r="I70" i="27"/>
  <c r="K44" i="27"/>
  <c r="P45" i="27"/>
  <c r="G48" i="27"/>
  <c r="I50" i="27"/>
  <c r="C86" i="26"/>
  <c r="P66" i="26"/>
  <c r="E67" i="26"/>
  <c r="M67" i="26"/>
  <c r="B68" i="26"/>
  <c r="J68" i="26"/>
  <c r="R68" i="26"/>
  <c r="J73" i="26"/>
  <c r="Q72" i="26"/>
  <c r="B73" i="26"/>
  <c r="I86" i="26"/>
  <c r="Q86" i="26"/>
  <c r="I94" i="26"/>
  <c r="Q94" i="26"/>
  <c r="Q102" i="26"/>
  <c r="G87" i="26"/>
  <c r="B105" i="26"/>
  <c r="O70" i="26"/>
  <c r="L71" i="26"/>
  <c r="I72" i="26"/>
  <c r="C79" i="26"/>
  <c r="K79" i="26"/>
  <c r="L79" i="26"/>
  <c r="T79" i="26"/>
  <c r="D50" i="26"/>
  <c r="K53" i="26"/>
  <c r="R56" i="26"/>
  <c r="C61" i="26"/>
  <c r="S61" i="26"/>
  <c r="D66" i="26"/>
  <c r="T66" i="26"/>
  <c r="R72" i="26"/>
  <c r="S48" i="26"/>
  <c r="O71" i="26"/>
  <c r="K93" i="26"/>
  <c r="S93" i="26"/>
  <c r="K101" i="26"/>
  <c r="S101" i="26"/>
  <c r="C109" i="26"/>
  <c r="K109" i="26"/>
  <c r="S109" i="26"/>
  <c r="P91" i="26"/>
  <c r="D93" i="26"/>
  <c r="L93" i="26"/>
  <c r="P99" i="26"/>
  <c r="T101" i="26"/>
  <c r="P107" i="26"/>
  <c r="D109" i="26"/>
  <c r="T109" i="26"/>
  <c r="P47" i="26"/>
  <c r="H55" i="26"/>
  <c r="Q71" i="26"/>
  <c r="Q51" i="26"/>
  <c r="P54" i="26"/>
  <c r="O57" i="26"/>
  <c r="L58" i="26"/>
  <c r="I59" i="26"/>
  <c r="P62" i="26"/>
  <c r="M63" i="26"/>
  <c r="Q67" i="26"/>
  <c r="N68" i="26"/>
  <c r="L51" i="26"/>
  <c r="I101" i="26"/>
  <c r="I109" i="26"/>
  <c r="Q109" i="26"/>
  <c r="M104" i="26"/>
  <c r="P82" i="25"/>
  <c r="P106" i="25"/>
  <c r="I82" i="25"/>
  <c r="Q82" i="25"/>
  <c r="Q90" i="25"/>
  <c r="L82" i="25"/>
  <c r="T82" i="25"/>
  <c r="T90" i="25"/>
  <c r="D98" i="25"/>
  <c r="D106" i="25"/>
  <c r="D48" i="25"/>
  <c r="Q49" i="25"/>
  <c r="P52" i="25"/>
  <c r="E90" i="25"/>
  <c r="M90" i="25"/>
  <c r="R54" i="25"/>
  <c r="O55" i="25"/>
  <c r="D56" i="25"/>
  <c r="L56" i="25"/>
  <c r="Q57" i="25"/>
  <c r="H60" i="25"/>
  <c r="P60" i="25"/>
  <c r="E98" i="25"/>
  <c r="M98" i="25"/>
  <c r="R62" i="25"/>
  <c r="G63" i="25"/>
  <c r="T64" i="25"/>
  <c r="Q65" i="25"/>
  <c r="N66" i="25"/>
  <c r="K67" i="25"/>
  <c r="H68" i="25"/>
  <c r="P68" i="25"/>
  <c r="M69" i="25"/>
  <c r="J70" i="25"/>
  <c r="R70" i="25"/>
  <c r="G71" i="25"/>
  <c r="L72" i="25"/>
  <c r="T72" i="25"/>
  <c r="N106" i="25"/>
  <c r="O90" i="25"/>
  <c r="M48" i="25"/>
  <c r="D59" i="25"/>
  <c r="F61" i="25"/>
  <c r="J65" i="25"/>
  <c r="G66" i="25"/>
  <c r="D67" i="25"/>
  <c r="F55" i="25"/>
  <c r="O82" i="25"/>
  <c r="I84" i="25"/>
  <c r="H67" i="25"/>
  <c r="D90" i="25"/>
  <c r="E70" i="25"/>
  <c r="M70" i="25"/>
  <c r="L101" i="25"/>
  <c r="C84" i="25"/>
  <c r="K84" i="25"/>
  <c r="P48" i="25"/>
  <c r="L84" i="25"/>
  <c r="S87" i="25"/>
  <c r="L64" i="25"/>
  <c r="Q81" i="25"/>
  <c r="I89" i="25"/>
  <c r="P92" i="25"/>
  <c r="S68" i="25"/>
  <c r="F58" i="25"/>
  <c r="L81" i="25"/>
  <c r="H48" i="25"/>
  <c r="D97" i="25"/>
  <c r="L97" i="25"/>
  <c r="I98" i="25"/>
  <c r="D105" i="25"/>
  <c r="I106" i="25"/>
  <c r="M58" i="25"/>
  <c r="M81" i="25"/>
  <c r="D92" i="25"/>
  <c r="L92" i="25"/>
  <c r="M97" i="25"/>
  <c r="P67" i="25"/>
  <c r="E68" i="25"/>
  <c r="R69" i="25"/>
  <c r="J107" i="25"/>
  <c r="J97" i="25"/>
  <c r="F105" i="25"/>
  <c r="N68" i="25"/>
  <c r="C49" i="25"/>
  <c r="Q107" i="25"/>
  <c r="M61" i="25"/>
  <c r="F40" i="24"/>
  <c r="F59" i="24"/>
  <c r="O40" i="24"/>
  <c r="O59" i="24"/>
  <c r="T40" i="24"/>
  <c r="Q59" i="24"/>
  <c r="J30" i="24"/>
  <c r="B31" i="24"/>
  <c r="L32" i="24"/>
  <c r="D33" i="24"/>
  <c r="N34" i="24"/>
  <c r="F35" i="24"/>
  <c r="X35" i="24"/>
  <c r="P36" i="24"/>
  <c r="Z37" i="24"/>
  <c r="B40" i="24"/>
  <c r="B59" i="24"/>
  <c r="N59" i="24"/>
  <c r="I59" i="24"/>
  <c r="X40" i="24"/>
  <c r="P59" i="24"/>
  <c r="D59" i="24"/>
  <c r="N27" i="24"/>
  <c r="F28" i="24"/>
  <c r="O28" i="24"/>
  <c r="X28" i="24"/>
  <c r="H29" i="24"/>
  <c r="I30" i="24"/>
  <c r="Z30" i="24"/>
  <c r="J31" i="24"/>
  <c r="R31" i="24"/>
  <c r="B32" i="24"/>
  <c r="C33" i="24"/>
  <c r="N35" i="24"/>
  <c r="F36" i="24"/>
  <c r="O36" i="24"/>
  <c r="X36" i="24"/>
  <c r="Y37" i="24"/>
  <c r="Z38" i="24"/>
  <c r="J58" i="24"/>
  <c r="J40" i="24"/>
  <c r="O46" i="24"/>
  <c r="P47" i="24"/>
  <c r="M70" i="24"/>
  <c r="V70" i="24"/>
  <c r="L77" i="24"/>
  <c r="H78" i="24"/>
  <c r="M47" i="24"/>
  <c r="H70" i="24"/>
  <c r="S53" i="24"/>
  <c r="M55" i="24"/>
  <c r="K71" i="24"/>
  <c r="V72" i="24"/>
  <c r="R38" i="24"/>
  <c r="I48" i="24"/>
  <c r="Q29" i="24"/>
  <c r="Z48" i="24"/>
  <c r="R49" i="24"/>
  <c r="C51" i="24"/>
  <c r="T51" i="24"/>
  <c r="M52" i="24"/>
  <c r="E53" i="24"/>
  <c r="W53" i="24"/>
  <c r="O54" i="24"/>
  <c r="Q56" i="24"/>
  <c r="I37" i="24"/>
  <c r="E71" i="24"/>
  <c r="W71" i="24"/>
  <c r="M58" i="24"/>
  <c r="J65" i="24"/>
  <c r="R65" i="24"/>
  <c r="K46" i="24"/>
  <c r="S46" i="24"/>
  <c r="C47" i="24"/>
  <c r="L47" i="24"/>
  <c r="T47" i="24"/>
  <c r="Z33" i="24"/>
  <c r="K54" i="24"/>
  <c r="S54" i="24"/>
  <c r="C55" i="24"/>
  <c r="L55" i="24"/>
  <c r="T55" i="24"/>
  <c r="V56" i="24"/>
  <c r="O78" i="24"/>
  <c r="D47" i="24"/>
  <c r="V47" i="24"/>
  <c r="E48" i="24"/>
  <c r="N48" i="24"/>
  <c r="W48" i="24"/>
  <c r="Q32" i="24"/>
  <c r="R72" i="24"/>
  <c r="C35" i="24"/>
  <c r="T35" i="24"/>
  <c r="D55" i="24"/>
  <c r="V55" i="24"/>
  <c r="E56" i="24"/>
  <c r="N56" i="24"/>
  <c r="W56" i="24"/>
  <c r="F57" i="24"/>
  <c r="X57" i="24"/>
  <c r="Y78" i="24"/>
  <c r="N59" i="23"/>
  <c r="T59" i="23"/>
  <c r="C40" i="23"/>
  <c r="P40" i="23"/>
  <c r="D59" i="23"/>
  <c r="Z31" i="23"/>
  <c r="N56" i="23"/>
  <c r="B40" i="23"/>
  <c r="B59" i="23"/>
  <c r="Q59" i="23"/>
  <c r="F59" i="23"/>
  <c r="J50" i="23"/>
  <c r="V30" i="23"/>
  <c r="F38" i="23"/>
  <c r="I59" i="23"/>
  <c r="F33" i="23"/>
  <c r="D53" i="23"/>
  <c r="J40" i="23"/>
  <c r="J59" i="23"/>
  <c r="X59" i="23"/>
  <c r="T37" i="23"/>
  <c r="AA76" i="23"/>
  <c r="O58" i="23"/>
  <c r="O40" i="23"/>
  <c r="X67" i="23"/>
  <c r="F68" i="23"/>
  <c r="P71" i="23"/>
  <c r="P75" i="23"/>
  <c r="J39" i="23"/>
  <c r="Z78" i="23"/>
  <c r="AA51" i="23"/>
  <c r="S55" i="23"/>
  <c r="E58" i="23"/>
  <c r="R78" i="23"/>
  <c r="P33" i="23"/>
  <c r="E27" i="23"/>
  <c r="K47" i="23"/>
  <c r="J28" i="23"/>
  <c r="V34" i="23"/>
  <c r="N66" i="23"/>
  <c r="V66" i="23"/>
  <c r="F74" i="23"/>
  <c r="N74" i="23"/>
  <c r="V74" i="23"/>
  <c r="N58" i="23"/>
  <c r="K52" i="23"/>
  <c r="S72" i="23"/>
  <c r="Q53" i="23"/>
  <c r="Y38" i="23"/>
  <c r="W39" i="23"/>
  <c r="T35" i="23"/>
  <c r="Z58" i="23"/>
  <c r="Z36" i="23"/>
  <c r="I66" i="23"/>
  <c r="O67" i="23"/>
  <c r="E29" i="23"/>
  <c r="O36" i="23"/>
  <c r="C77" i="23"/>
  <c r="Z46" i="23"/>
  <c r="Y69" i="23"/>
  <c r="V32" i="23"/>
  <c r="J73" i="23"/>
  <c r="P74" i="23"/>
  <c r="X74" i="23"/>
  <c r="B57" i="23"/>
  <c r="R57" i="23"/>
  <c r="Q27" i="23"/>
  <c r="Y27" i="23"/>
  <c r="W28" i="23"/>
  <c r="M29" i="23"/>
  <c r="K30" i="23"/>
  <c r="S30" i="23"/>
  <c r="I31" i="23"/>
  <c r="Q31" i="23"/>
  <c r="O32" i="23"/>
  <c r="W32" i="23"/>
  <c r="E33" i="23"/>
  <c r="U33" i="23"/>
  <c r="C34" i="23"/>
  <c r="K34" i="23"/>
  <c r="AA34" i="23"/>
  <c r="I35" i="23"/>
  <c r="G36" i="23"/>
  <c r="W36" i="23"/>
  <c r="M37" i="23"/>
  <c r="U37" i="23"/>
  <c r="K77" i="23"/>
  <c r="I39" i="23"/>
  <c r="Q78" i="23"/>
  <c r="O72" i="23"/>
  <c r="O76" i="23"/>
  <c r="R77" i="23"/>
  <c r="E67" i="23"/>
  <c r="D31" i="23"/>
  <c r="H33" i="23"/>
  <c r="P55" i="23"/>
  <c r="I78" i="23"/>
  <c r="G46" i="23"/>
  <c r="O46" i="23"/>
  <c r="W27" i="23"/>
  <c r="U47" i="23"/>
  <c r="AA29" i="23"/>
  <c r="Y49" i="23"/>
  <c r="G31" i="23"/>
  <c r="O31" i="23"/>
  <c r="E51" i="23"/>
  <c r="M51" i="23"/>
  <c r="U70" i="23"/>
  <c r="S33" i="23"/>
  <c r="AA33" i="23"/>
  <c r="Y34" i="23"/>
  <c r="W54" i="23"/>
  <c r="E36" i="23"/>
  <c r="C56" i="23"/>
  <c r="K56" i="23"/>
  <c r="S37" i="23"/>
  <c r="I57" i="23"/>
  <c r="Q38" i="23"/>
  <c r="M78" i="23"/>
  <c r="T55" i="22"/>
  <c r="K33" i="22"/>
  <c r="S52" i="22"/>
  <c r="I34" i="22"/>
  <c r="Q53" i="22"/>
  <c r="G54" i="22"/>
  <c r="E36" i="22"/>
  <c r="D59" i="22"/>
  <c r="T59" i="22"/>
  <c r="F67" i="22"/>
  <c r="F71" i="22"/>
  <c r="N75" i="22"/>
  <c r="C59" i="22"/>
  <c r="I40" i="22"/>
  <c r="I59" i="22"/>
  <c r="Q40" i="22"/>
  <c r="Q59" i="22"/>
  <c r="X59" i="22"/>
  <c r="N59" i="22"/>
  <c r="J59" i="22"/>
  <c r="U77" i="22"/>
  <c r="B59" i="22"/>
  <c r="D46" i="22"/>
  <c r="L46" i="22"/>
  <c r="R47" i="22"/>
  <c r="N49" i="22"/>
  <c r="V49" i="22"/>
  <c r="D50" i="22"/>
  <c r="L50" i="22"/>
  <c r="T50" i="22"/>
  <c r="J51" i="22"/>
  <c r="Z51" i="22"/>
  <c r="H52" i="22"/>
  <c r="P52" i="22"/>
  <c r="D54" i="22"/>
  <c r="L54" i="22"/>
  <c r="T54" i="22"/>
  <c r="E27" i="22"/>
  <c r="M27" i="22"/>
  <c r="U27" i="22"/>
  <c r="C28" i="22"/>
  <c r="K28" i="22"/>
  <c r="AA28" i="22"/>
  <c r="I29" i="22"/>
  <c r="Q29" i="22"/>
  <c r="Y29" i="22"/>
  <c r="C32" i="22"/>
  <c r="K32" i="22"/>
  <c r="AA32" i="22"/>
  <c r="I33" i="22"/>
  <c r="V50" i="22"/>
  <c r="R52" i="22"/>
  <c r="P57" i="22"/>
  <c r="I65" i="22"/>
  <c r="E47" i="22"/>
  <c r="C29" i="22"/>
  <c r="S48" i="22"/>
  <c r="C56" i="22"/>
  <c r="Y38" i="22"/>
  <c r="X66" i="22"/>
  <c r="N67" i="22"/>
  <c r="V67" i="22"/>
  <c r="M69" i="22"/>
  <c r="V71" i="22"/>
  <c r="U73" i="22"/>
  <c r="P74" i="22"/>
  <c r="H78" i="22"/>
  <c r="J75" i="22"/>
  <c r="S29" i="22"/>
  <c r="O50" i="22"/>
  <c r="K56" i="22"/>
  <c r="S37" i="22"/>
  <c r="AA37" i="22"/>
  <c r="R68" i="22"/>
  <c r="K29" i="22"/>
  <c r="E32" i="22"/>
  <c r="AA52" i="22"/>
  <c r="O35" i="22"/>
  <c r="S56" i="22"/>
  <c r="G39" i="22"/>
  <c r="Q65" i="22"/>
  <c r="D33" i="22"/>
  <c r="G58" i="22"/>
  <c r="Q77" i="22"/>
  <c r="X39" i="22"/>
  <c r="N72" i="22"/>
  <c r="C48" i="22"/>
  <c r="O54" i="22"/>
  <c r="AA67" i="22"/>
  <c r="O31" i="22"/>
  <c r="S33" i="22"/>
  <c r="Q34" i="22"/>
  <c r="K37" i="22"/>
  <c r="W58" i="22"/>
  <c r="Y57" i="22"/>
  <c r="Z69" i="22"/>
  <c r="L37" i="22"/>
  <c r="AA33" i="22"/>
  <c r="C37" i="22"/>
  <c r="K48" i="22"/>
  <c r="R72" i="22"/>
  <c r="Y49" i="22"/>
  <c r="AA29" i="22"/>
  <c r="W46" i="22"/>
  <c r="AA48" i="22"/>
  <c r="W31" i="22"/>
  <c r="K52" i="22"/>
  <c r="I53" i="22"/>
  <c r="G35" i="22"/>
  <c r="AA56" i="22"/>
  <c r="X31" i="22"/>
  <c r="T33" i="22"/>
  <c r="W39" i="22"/>
  <c r="H68" i="22"/>
  <c r="P68" i="22"/>
  <c r="X68" i="22"/>
  <c r="H76" i="22"/>
  <c r="P76" i="22"/>
  <c r="X76" i="22"/>
  <c r="F57" i="22"/>
  <c r="N57" i="22"/>
  <c r="D58" i="22"/>
  <c r="T58" i="22"/>
  <c r="P37" i="22"/>
  <c r="I82" i="21"/>
  <c r="G46" i="21"/>
  <c r="C48" i="21"/>
  <c r="M48" i="21"/>
  <c r="J82" i="21"/>
  <c r="F84" i="21"/>
  <c r="J86" i="21"/>
  <c r="F88" i="21"/>
  <c r="S99" i="21"/>
  <c r="D106" i="21"/>
  <c r="Q94" i="21"/>
  <c r="D89" i="21"/>
  <c r="M86" i="21"/>
  <c r="C61" i="21"/>
  <c r="Q71" i="21"/>
  <c r="H72" i="21"/>
  <c r="G73" i="21"/>
  <c r="F74" i="21"/>
  <c r="Q89" i="21"/>
  <c r="G56" i="21"/>
  <c r="F65" i="21"/>
  <c r="G58" i="21"/>
  <c r="M60" i="21"/>
  <c r="Q64" i="21"/>
  <c r="M68" i="21"/>
  <c r="D81" i="21"/>
  <c r="O56" i="21"/>
  <c r="Q62" i="21"/>
  <c r="G81" i="21"/>
  <c r="M46" i="21"/>
  <c r="G48" i="21"/>
  <c r="E86" i="21"/>
  <c r="C50" i="21"/>
  <c r="E90" i="21"/>
  <c r="P58" i="21"/>
  <c r="G96" i="21"/>
  <c r="E61" i="21"/>
  <c r="D62" i="21"/>
  <c r="K63" i="21"/>
  <c r="S63" i="21"/>
  <c r="R64" i="21"/>
  <c r="N68" i="21"/>
  <c r="G108" i="21"/>
  <c r="I54" i="21"/>
  <c r="S60" i="21"/>
  <c r="E66" i="21"/>
  <c r="Q81" i="21"/>
  <c r="Q85" i="21"/>
  <c r="Q54" i="21"/>
  <c r="E83" i="21"/>
  <c r="D57" i="21"/>
  <c r="G99" i="21"/>
  <c r="M88" i="21"/>
  <c r="F91" i="21"/>
  <c r="F99" i="21"/>
  <c r="N99" i="21"/>
  <c r="F107" i="21"/>
  <c r="N107" i="21"/>
  <c r="G50" i="21"/>
  <c r="C52" i="21"/>
  <c r="M52" i="21"/>
  <c r="I53" i="21"/>
  <c r="Q98" i="21"/>
  <c r="E102" i="21"/>
  <c r="N104" i="21"/>
  <c r="Q69" i="21"/>
  <c r="J90" i="21"/>
  <c r="R90" i="21"/>
  <c r="R62" i="21"/>
  <c r="M66" i="21"/>
  <c r="D67" i="21"/>
  <c r="I70" i="21"/>
  <c r="Q70" i="21"/>
  <c r="F110" i="21"/>
  <c r="N74" i="21"/>
  <c r="M89" i="21"/>
  <c r="H84" i="21"/>
  <c r="K54" i="21"/>
  <c r="H57" i="21"/>
  <c r="O58" i="21"/>
  <c r="D61" i="21"/>
  <c r="K62" i="21"/>
  <c r="S62" i="21"/>
  <c r="R71" i="21"/>
  <c r="G74" i="21"/>
  <c r="K91" i="21"/>
  <c r="E109" i="21"/>
  <c r="E106" i="21"/>
  <c r="R72" i="21"/>
  <c r="P74" i="21"/>
  <c r="R97" i="20"/>
  <c r="P99" i="20"/>
  <c r="C55" i="20"/>
  <c r="K55" i="20"/>
  <c r="S55" i="20"/>
  <c r="I57" i="20"/>
  <c r="Q57" i="20"/>
  <c r="H58" i="20"/>
  <c r="C63" i="20"/>
  <c r="K63" i="20"/>
  <c r="S63" i="20"/>
  <c r="I65" i="20"/>
  <c r="Q65" i="20"/>
  <c r="H66" i="20"/>
  <c r="C71" i="20"/>
  <c r="K71" i="20"/>
  <c r="S71" i="20"/>
  <c r="I73" i="20"/>
  <c r="D46" i="20"/>
  <c r="Q46" i="20"/>
  <c r="H48" i="20"/>
  <c r="D50" i="20"/>
  <c r="Q50" i="20"/>
  <c r="J51" i="20"/>
  <c r="E91" i="20"/>
  <c r="M91" i="20"/>
  <c r="I93" i="20"/>
  <c r="R94" i="20"/>
  <c r="G97" i="20"/>
  <c r="N75" i="20"/>
  <c r="G91" i="20"/>
  <c r="O91" i="20"/>
  <c r="G99" i="20"/>
  <c r="O99" i="20"/>
  <c r="Q68" i="20"/>
  <c r="C74" i="20"/>
  <c r="F81" i="20"/>
  <c r="O97" i="20"/>
  <c r="C47" i="20"/>
  <c r="I60" i="20"/>
  <c r="K105" i="20"/>
  <c r="N90" i="20"/>
  <c r="D92" i="20"/>
  <c r="L92" i="20"/>
  <c r="K56" i="20"/>
  <c r="I81" i="20"/>
  <c r="M47" i="20"/>
  <c r="C51" i="20"/>
  <c r="I89" i="20"/>
  <c r="J83" i="20"/>
  <c r="F83" i="20"/>
  <c r="F92" i="20"/>
  <c r="N92" i="20"/>
  <c r="F100" i="20"/>
  <c r="N100" i="20"/>
  <c r="K103" i="20"/>
  <c r="K74" i="20"/>
  <c r="S74" i="20"/>
  <c r="I94" i="20"/>
  <c r="G83" i="20"/>
  <c r="M102" i="20"/>
  <c r="J105" i="20"/>
  <c r="R105" i="20"/>
  <c r="E110" i="20"/>
  <c r="M110" i="20"/>
  <c r="F87" i="20"/>
  <c r="I102" i="20"/>
  <c r="Q92" i="20"/>
  <c r="F74" i="20"/>
  <c r="P102" i="20"/>
  <c r="S107" i="20"/>
  <c r="P110" i="20"/>
  <c r="I110" i="20"/>
  <c r="S91" i="19"/>
  <c r="K107" i="19"/>
  <c r="F87" i="19"/>
  <c r="H90" i="19"/>
  <c r="F92" i="19"/>
  <c r="H98" i="19"/>
  <c r="P98" i="19"/>
  <c r="F100" i="19"/>
  <c r="N100" i="19"/>
  <c r="H106" i="19"/>
  <c r="P106" i="19"/>
  <c r="N108" i="19"/>
  <c r="D110" i="19"/>
  <c r="C74" i="19"/>
  <c r="C75" i="19"/>
  <c r="F83" i="19"/>
  <c r="P90" i="19"/>
  <c r="H91" i="19"/>
  <c r="P91" i="19"/>
  <c r="M94" i="19"/>
  <c r="H99" i="19"/>
  <c r="E102" i="19"/>
  <c r="M102" i="19"/>
  <c r="H107" i="19"/>
  <c r="E110" i="19"/>
  <c r="H82" i="19"/>
  <c r="Q99" i="19"/>
  <c r="F102" i="19"/>
  <c r="N102" i="19"/>
  <c r="K105" i="19"/>
  <c r="I107" i="19"/>
  <c r="Q107" i="19"/>
  <c r="F110" i="19"/>
  <c r="Q90" i="19"/>
  <c r="K104" i="19"/>
  <c r="S104" i="19"/>
  <c r="I106" i="19"/>
  <c r="Q106" i="19"/>
  <c r="R54" i="19"/>
  <c r="Q55" i="19"/>
  <c r="L60" i="19"/>
  <c r="C61" i="19"/>
  <c r="S61" i="19"/>
  <c r="J62" i="19"/>
  <c r="R62" i="19"/>
  <c r="M104" i="19"/>
  <c r="J54" i="19"/>
  <c r="K91" i="19"/>
  <c r="H94" i="19"/>
  <c r="P94" i="19"/>
  <c r="D98" i="19"/>
  <c r="H102" i="19"/>
  <c r="P102" i="19"/>
  <c r="S107" i="19"/>
  <c r="H110" i="19"/>
  <c r="S105" i="19"/>
  <c r="H83" i="19"/>
  <c r="G89" i="19"/>
  <c r="G96" i="19"/>
  <c r="O96" i="19"/>
  <c r="N60" i="19"/>
  <c r="E61" i="19"/>
  <c r="M61" i="19"/>
  <c r="M88" i="19"/>
  <c r="K94" i="19"/>
  <c r="S94" i="19"/>
  <c r="Q96" i="19"/>
  <c r="S102" i="19"/>
  <c r="K110" i="19"/>
  <c r="S110" i="19"/>
  <c r="I96" i="19"/>
  <c r="K102" i="19"/>
  <c r="Q104" i="19"/>
  <c r="M109" i="19"/>
  <c r="E84" i="19"/>
  <c r="F93" i="19"/>
  <c r="N93" i="19"/>
  <c r="P99" i="19"/>
  <c r="F101" i="19"/>
  <c r="N101" i="19"/>
  <c r="P107" i="19"/>
  <c r="F109" i="19"/>
  <c r="N109" i="19"/>
  <c r="M110" i="19"/>
  <c r="M93" i="19"/>
  <c r="G93" i="19"/>
  <c r="O93" i="19"/>
  <c r="K97" i="19"/>
  <c r="S97" i="19"/>
  <c r="G101" i="19"/>
  <c r="O101" i="19"/>
  <c r="G109" i="19"/>
  <c r="O109" i="19"/>
  <c r="N110" i="19"/>
  <c r="L97" i="19"/>
  <c r="H93" i="19"/>
  <c r="P93" i="19"/>
  <c r="H101" i="19"/>
  <c r="P101" i="19"/>
  <c r="C69" i="19"/>
  <c r="J70" i="19"/>
  <c r="R70" i="19"/>
  <c r="Q71" i="19"/>
  <c r="H109" i="19"/>
  <c r="P109" i="19"/>
  <c r="O110" i="19"/>
  <c r="F111" i="19"/>
  <c r="S99" i="19"/>
  <c r="P110" i="19"/>
  <c r="D62" i="19"/>
  <c r="L62" i="19"/>
  <c r="C63" i="19"/>
  <c r="K63" i="19"/>
  <c r="S63" i="19"/>
  <c r="J64" i="19"/>
  <c r="R64" i="19"/>
  <c r="Q65" i="19"/>
  <c r="G104" i="19"/>
  <c r="O104" i="19"/>
  <c r="F68" i="19"/>
  <c r="N68" i="19"/>
  <c r="E69" i="19"/>
  <c r="M69" i="19"/>
  <c r="D70" i="19"/>
  <c r="L70" i="19"/>
  <c r="C71" i="19"/>
  <c r="J72" i="19"/>
  <c r="R72" i="19"/>
  <c r="K100" i="19"/>
  <c r="E25" i="18"/>
  <c r="E98" i="18" s="1"/>
  <c r="E27" i="18"/>
  <c r="E100" i="18" s="1"/>
  <c r="C98" i="18"/>
  <c r="E74" i="18"/>
  <c r="C60" i="18"/>
  <c r="C99" i="18"/>
  <c r="C68" i="18"/>
  <c r="D95" i="18"/>
  <c r="D97" i="18"/>
  <c r="D101" i="18"/>
  <c r="F95" i="18"/>
  <c r="F97" i="18"/>
  <c r="F99" i="18"/>
  <c r="F107" i="18"/>
  <c r="B57" i="18"/>
  <c r="B59" i="18"/>
  <c r="B65" i="18"/>
  <c r="B67" i="18"/>
  <c r="C106" i="18"/>
  <c r="F108" i="18"/>
  <c r="C92" i="18"/>
  <c r="F100" i="18"/>
  <c r="B63" i="18"/>
  <c r="S93" i="20"/>
  <c r="D91" i="21"/>
  <c r="D54" i="21"/>
  <c r="M98" i="21"/>
  <c r="M61" i="21"/>
  <c r="I102" i="21"/>
  <c r="I65" i="21"/>
  <c r="G104" i="21"/>
  <c r="G67" i="21"/>
  <c r="C94" i="18"/>
  <c r="M82" i="19"/>
  <c r="M86" i="19"/>
  <c r="K90" i="19"/>
  <c r="S90" i="19"/>
  <c r="I55" i="19"/>
  <c r="I92" i="19"/>
  <c r="F95" i="19"/>
  <c r="N95" i="19"/>
  <c r="D60" i="19"/>
  <c r="D97" i="19"/>
  <c r="K61" i="19"/>
  <c r="K98" i="19"/>
  <c r="I63" i="19"/>
  <c r="I100" i="19"/>
  <c r="Q63" i="19"/>
  <c r="Q100" i="19"/>
  <c r="F103" i="19"/>
  <c r="N103" i="19"/>
  <c r="D68" i="19"/>
  <c r="D105" i="19"/>
  <c r="L68" i="19"/>
  <c r="L105" i="19"/>
  <c r="K69" i="19"/>
  <c r="K106" i="19"/>
  <c r="S69" i="19"/>
  <c r="S106" i="19"/>
  <c r="I71" i="19"/>
  <c r="I108" i="19"/>
  <c r="N111" i="19"/>
  <c r="L98" i="19"/>
  <c r="K62" i="20"/>
  <c r="E98" i="21"/>
  <c r="D87" i="18"/>
  <c r="J83" i="19"/>
  <c r="L90" i="19"/>
  <c r="Q92" i="19"/>
  <c r="S98" i="19"/>
  <c r="H45" i="20"/>
  <c r="J48" i="20"/>
  <c r="H86" i="20"/>
  <c r="H90" i="20"/>
  <c r="P90" i="20"/>
  <c r="K95" i="20"/>
  <c r="K58" i="20"/>
  <c r="I106" i="20"/>
  <c r="B58" i="18"/>
  <c r="E45" i="19"/>
  <c r="C46" i="19"/>
  <c r="M46" i="19"/>
  <c r="I47" i="19"/>
  <c r="G48" i="19"/>
  <c r="E49" i="19"/>
  <c r="C50" i="19"/>
  <c r="M87" i="19"/>
  <c r="E53" i="19"/>
  <c r="M90" i="19"/>
  <c r="K55" i="19"/>
  <c r="K92" i="19"/>
  <c r="S55" i="19"/>
  <c r="S92" i="19"/>
  <c r="I57" i="19"/>
  <c r="I94" i="19"/>
  <c r="Q57" i="19"/>
  <c r="Q94" i="19"/>
  <c r="H95" i="19"/>
  <c r="P95" i="19"/>
  <c r="I65" i="19"/>
  <c r="I102" i="19"/>
  <c r="H103" i="19"/>
  <c r="P103" i="19"/>
  <c r="K71" i="19"/>
  <c r="K108" i="19"/>
  <c r="S71" i="19"/>
  <c r="S108" i="19"/>
  <c r="I73" i="19"/>
  <c r="I110" i="19"/>
  <c r="Q73" i="19"/>
  <c r="Q110" i="19"/>
  <c r="H111" i="19"/>
  <c r="P111" i="19"/>
  <c r="E86" i="19"/>
  <c r="R70" i="20"/>
  <c r="C95" i="18"/>
  <c r="C58" i="18"/>
  <c r="C69" i="18"/>
  <c r="D81" i="18"/>
  <c r="G86" i="19"/>
  <c r="K90" i="20"/>
  <c r="S90" i="20"/>
  <c r="R91" i="20"/>
  <c r="R54" i="20"/>
  <c r="I92" i="20"/>
  <c r="I55" i="20"/>
  <c r="P93" i="20"/>
  <c r="P56" i="20"/>
  <c r="L97" i="20"/>
  <c r="L60" i="20"/>
  <c r="I98" i="20"/>
  <c r="C61" i="20"/>
  <c r="S98" i="20"/>
  <c r="J99" i="20"/>
  <c r="J62" i="20"/>
  <c r="R99" i="20"/>
  <c r="R62" i="20"/>
  <c r="Q100" i="20"/>
  <c r="Q63" i="20"/>
  <c r="D105" i="20"/>
  <c r="D68" i="20"/>
  <c r="S106" i="20"/>
  <c r="S69" i="20"/>
  <c r="J107" i="20"/>
  <c r="J70" i="20"/>
  <c r="I108" i="20"/>
  <c r="I71" i="20"/>
  <c r="Q108" i="20"/>
  <c r="Q71" i="20"/>
  <c r="H109" i="20"/>
  <c r="H72" i="20"/>
  <c r="P109" i="20"/>
  <c r="P72" i="20"/>
  <c r="F109" i="18"/>
  <c r="E36" i="18"/>
  <c r="E109" i="18" s="1"/>
  <c r="J45" i="19"/>
  <c r="J81" i="19"/>
  <c r="J53" i="19"/>
  <c r="J89" i="19"/>
  <c r="S95" i="19"/>
  <c r="Q61" i="19"/>
  <c r="Q97" i="19"/>
  <c r="K103" i="19"/>
  <c r="I69" i="19"/>
  <c r="I105" i="19"/>
  <c r="Q69" i="19"/>
  <c r="Q105" i="19"/>
  <c r="K111" i="19"/>
  <c r="S111" i="19"/>
  <c r="I97" i="19"/>
  <c r="Q102" i="19"/>
  <c r="O58" i="20"/>
  <c r="O54" i="20"/>
  <c r="D72" i="18"/>
  <c r="E81" i="19"/>
  <c r="M45" i="19"/>
  <c r="I46" i="19"/>
  <c r="G83" i="19"/>
  <c r="C49" i="19"/>
  <c r="M85" i="19"/>
  <c r="I86" i="19"/>
  <c r="G87" i="19"/>
  <c r="E52" i="19"/>
  <c r="E89" i="19"/>
  <c r="M89" i="19"/>
  <c r="I54" i="19"/>
  <c r="Q53" i="19"/>
  <c r="G92" i="19"/>
  <c r="O92" i="19"/>
  <c r="E58" i="19"/>
  <c r="D95" i="19"/>
  <c r="L95" i="19"/>
  <c r="L96" i="19"/>
  <c r="K60" i="19"/>
  <c r="S60" i="19"/>
  <c r="J61" i="19"/>
  <c r="R61" i="19"/>
  <c r="I62" i="19"/>
  <c r="Q62" i="19"/>
  <c r="G100" i="19"/>
  <c r="O100" i="19"/>
  <c r="D103" i="19"/>
  <c r="L103" i="19"/>
  <c r="L104" i="19"/>
  <c r="K68" i="19"/>
  <c r="S68" i="19"/>
  <c r="J69" i="19"/>
  <c r="R69" i="19"/>
  <c r="I70" i="19"/>
  <c r="Q70" i="19"/>
  <c r="G108" i="19"/>
  <c r="O108" i="19"/>
  <c r="D111" i="19"/>
  <c r="L111" i="19"/>
  <c r="S96" i="19"/>
  <c r="I98" i="19"/>
  <c r="D86" i="20"/>
  <c r="Q86" i="20"/>
  <c r="F89" i="20"/>
  <c r="F52" i="20"/>
  <c r="C54" i="20"/>
  <c r="K91" i="20"/>
  <c r="S91" i="20"/>
  <c r="J55" i="20"/>
  <c r="I56" i="20"/>
  <c r="Q93" i="20"/>
  <c r="Q56" i="20"/>
  <c r="P57" i="20"/>
  <c r="G58" i="20"/>
  <c r="F59" i="20"/>
  <c r="M60" i="20"/>
  <c r="D61" i="20"/>
  <c r="C62" i="20"/>
  <c r="K99" i="20"/>
  <c r="S99" i="20"/>
  <c r="S54" i="20"/>
  <c r="P94" i="20"/>
  <c r="F65" i="22"/>
  <c r="N65" i="22"/>
  <c r="V65" i="22"/>
  <c r="T46" i="22"/>
  <c r="T66" i="22"/>
  <c r="B47" i="22"/>
  <c r="C67" i="22"/>
  <c r="J47" i="22"/>
  <c r="J67" i="22"/>
  <c r="Z47" i="22"/>
  <c r="Z28" i="22"/>
  <c r="Z67" i="22"/>
  <c r="F49" i="22"/>
  <c r="F30" i="22"/>
  <c r="B51" i="22"/>
  <c r="AA71" i="22"/>
  <c r="K71" i="22"/>
  <c r="R51" i="22"/>
  <c r="R32" i="22"/>
  <c r="X52" i="22"/>
  <c r="X33" i="22"/>
  <c r="F53" i="22"/>
  <c r="F73" i="22"/>
  <c r="N53" i="22"/>
  <c r="N73" i="22"/>
  <c r="V53" i="22"/>
  <c r="V73" i="22"/>
  <c r="B55" i="22"/>
  <c r="AA75" i="22"/>
  <c r="J55" i="22"/>
  <c r="J36" i="22"/>
  <c r="J56" i="22"/>
  <c r="R55" i="22"/>
  <c r="R75" i="22"/>
  <c r="Z55" i="22"/>
  <c r="Z75" i="22"/>
  <c r="V57" i="22"/>
  <c r="V38" i="22"/>
  <c r="L58" i="22"/>
  <c r="L78" i="22"/>
  <c r="D27" i="22"/>
  <c r="S75" i="22"/>
  <c r="M27" i="23"/>
  <c r="M47" i="23"/>
  <c r="C28" i="23"/>
  <c r="C67" i="23"/>
  <c r="C47" i="23"/>
  <c r="S47" i="23"/>
  <c r="S28" i="23"/>
  <c r="D86" i="18"/>
  <c r="J82" i="19"/>
  <c r="J86" i="19"/>
  <c r="H87" i="19"/>
  <c r="J90" i="19"/>
  <c r="R90" i="19"/>
  <c r="H92" i="19"/>
  <c r="P92" i="19"/>
  <c r="E95" i="19"/>
  <c r="M95" i="19"/>
  <c r="J98" i="19"/>
  <c r="R98" i="19"/>
  <c r="H100" i="19"/>
  <c r="P100" i="19"/>
  <c r="E103" i="19"/>
  <c r="M103" i="19"/>
  <c r="J106" i="19"/>
  <c r="R106" i="19"/>
  <c r="H108" i="19"/>
  <c r="P108" i="19"/>
  <c r="E111" i="19"/>
  <c r="M111" i="19"/>
  <c r="I104" i="19"/>
  <c r="E45" i="20"/>
  <c r="C46" i="20"/>
  <c r="M46" i="20"/>
  <c r="I47" i="20"/>
  <c r="G48" i="20"/>
  <c r="E86" i="20"/>
  <c r="C50" i="20"/>
  <c r="M50" i="20"/>
  <c r="G52" i="20"/>
  <c r="E90" i="20"/>
  <c r="P58" i="20"/>
  <c r="P95" i="20"/>
  <c r="P66" i="20"/>
  <c r="P103" i="20"/>
  <c r="Q73" i="20"/>
  <c r="H74" i="20"/>
  <c r="P74" i="20"/>
  <c r="P111" i="20"/>
  <c r="D49" i="20"/>
  <c r="G62" i="20"/>
  <c r="R68" i="20"/>
  <c r="S108" i="20"/>
  <c r="T27" i="22"/>
  <c r="R67" i="22"/>
  <c r="D84" i="18"/>
  <c r="C61" i="18"/>
  <c r="C100" i="18"/>
  <c r="C102" i="18"/>
  <c r="F81" i="19"/>
  <c r="D45" i="19"/>
  <c r="Q45" i="19"/>
  <c r="J46" i="19"/>
  <c r="H47" i="19"/>
  <c r="F48" i="19"/>
  <c r="D86" i="19"/>
  <c r="Q86" i="19"/>
  <c r="J87" i="19"/>
  <c r="F89" i="19"/>
  <c r="D53" i="19"/>
  <c r="C54" i="19"/>
  <c r="K54" i="19"/>
  <c r="S54" i="19"/>
  <c r="J55" i="19"/>
  <c r="R55" i="19"/>
  <c r="I56" i="19"/>
  <c r="Q56" i="19"/>
  <c r="G95" i="19"/>
  <c r="O95" i="19"/>
  <c r="F96" i="19"/>
  <c r="N96" i="19"/>
  <c r="E60" i="19"/>
  <c r="M60" i="19"/>
  <c r="D61" i="19"/>
  <c r="L61" i="19"/>
  <c r="C62" i="19"/>
  <c r="K62" i="19"/>
  <c r="S62" i="19"/>
  <c r="J63" i="19"/>
  <c r="R63" i="19"/>
  <c r="I64" i="19"/>
  <c r="Q64" i="19"/>
  <c r="G103" i="19"/>
  <c r="O103" i="19"/>
  <c r="F104" i="19"/>
  <c r="N104" i="19"/>
  <c r="E68" i="19"/>
  <c r="M68" i="19"/>
  <c r="D69" i="19"/>
  <c r="L69" i="19"/>
  <c r="C70" i="19"/>
  <c r="K70" i="19"/>
  <c r="S70" i="19"/>
  <c r="J71" i="19"/>
  <c r="R71" i="19"/>
  <c r="I72" i="19"/>
  <c r="Q72" i="19"/>
  <c r="G111" i="19"/>
  <c r="O111" i="19"/>
  <c r="D82" i="19"/>
  <c r="F85" i="19"/>
  <c r="D90" i="19"/>
  <c r="Q98" i="19"/>
  <c r="D106" i="19"/>
  <c r="G82" i="20"/>
  <c r="M84" i="20"/>
  <c r="G86" i="20"/>
  <c r="E50" i="20"/>
  <c r="M51" i="20"/>
  <c r="G90" i="20"/>
  <c r="O90" i="20"/>
  <c r="F91" i="20"/>
  <c r="N91" i="20"/>
  <c r="C57" i="20"/>
  <c r="S100" i="20"/>
  <c r="M81" i="21"/>
  <c r="E47" i="21"/>
  <c r="E84" i="21"/>
  <c r="E51" i="21"/>
  <c r="E88" i="21"/>
  <c r="Q90" i="21"/>
  <c r="Q53" i="21"/>
  <c r="G92" i="21"/>
  <c r="O92" i="21"/>
  <c r="S96" i="21"/>
  <c r="J97" i="21"/>
  <c r="O100" i="21"/>
  <c r="I45" i="21"/>
  <c r="Y65" i="22"/>
  <c r="D35" i="22"/>
  <c r="H39" i="22"/>
  <c r="B52" i="22"/>
  <c r="H98" i="20"/>
  <c r="H106" i="20"/>
  <c r="F57" i="21"/>
  <c r="F94" i="21"/>
  <c r="N57" i="21"/>
  <c r="N94" i="21"/>
  <c r="L59" i="21"/>
  <c r="L96" i="21"/>
  <c r="C60" i="21"/>
  <c r="E97" i="21"/>
  <c r="I62" i="21"/>
  <c r="I99" i="21"/>
  <c r="L67" i="21"/>
  <c r="L68" i="21"/>
  <c r="C68" i="21"/>
  <c r="D105" i="21"/>
  <c r="R69" i="21"/>
  <c r="R106" i="21"/>
  <c r="J65" i="22"/>
  <c r="R65" i="22"/>
  <c r="Z65" i="22"/>
  <c r="J69" i="22"/>
  <c r="R69" i="22"/>
  <c r="N32" i="22"/>
  <c r="N71" i="22"/>
  <c r="J73" i="22"/>
  <c r="J34" i="22"/>
  <c r="R73" i="22"/>
  <c r="R54" i="22"/>
  <c r="Z73" i="22"/>
  <c r="Z34" i="22"/>
  <c r="F75" i="22"/>
  <c r="F36" i="22"/>
  <c r="V75" i="22"/>
  <c r="V36" i="22"/>
  <c r="B38" i="22"/>
  <c r="E77" i="22"/>
  <c r="J77" i="22"/>
  <c r="J58" i="22"/>
  <c r="R38" i="22"/>
  <c r="R77" i="22"/>
  <c r="Z77" i="22"/>
  <c r="P35" i="22"/>
  <c r="F52" i="22"/>
  <c r="J104" i="20"/>
  <c r="J67" i="20"/>
  <c r="N65" i="21"/>
  <c r="N102" i="21"/>
  <c r="C48" i="18"/>
  <c r="B51" i="18"/>
  <c r="D53" i="18"/>
  <c r="B56" i="18"/>
  <c r="F96" i="18"/>
  <c r="F61" i="18"/>
  <c r="E29" i="18"/>
  <c r="E102" i="18" s="1"/>
  <c r="F69" i="18"/>
  <c r="D73" i="18"/>
  <c r="H45" i="19"/>
  <c r="F45" i="19"/>
  <c r="D46" i="19"/>
  <c r="Q46" i="19"/>
  <c r="J47" i="19"/>
  <c r="H48" i="19"/>
  <c r="F50" i="19"/>
  <c r="D50" i="19"/>
  <c r="Q50" i="19"/>
  <c r="J88" i="19"/>
  <c r="H89" i="19"/>
  <c r="F53" i="19"/>
  <c r="E54" i="19"/>
  <c r="M54" i="19"/>
  <c r="D55" i="19"/>
  <c r="L55" i="19"/>
  <c r="C56" i="19"/>
  <c r="K56" i="19"/>
  <c r="S56" i="19"/>
  <c r="J57" i="19"/>
  <c r="R57" i="19"/>
  <c r="I58" i="19"/>
  <c r="Q58" i="19"/>
  <c r="H96" i="19"/>
  <c r="P96" i="19"/>
  <c r="G60" i="19"/>
  <c r="O60" i="19"/>
  <c r="F61" i="19"/>
  <c r="N61" i="19"/>
  <c r="E62" i="19"/>
  <c r="M62" i="19"/>
  <c r="D63" i="19"/>
  <c r="L63" i="19"/>
  <c r="C64" i="19"/>
  <c r="K64" i="19"/>
  <c r="S64" i="19"/>
  <c r="J65" i="19"/>
  <c r="R65" i="19"/>
  <c r="I66" i="19"/>
  <c r="Q66" i="19"/>
  <c r="H104" i="19"/>
  <c r="P104" i="19"/>
  <c r="G68" i="19"/>
  <c r="O68" i="19"/>
  <c r="F69" i="19"/>
  <c r="N69" i="19"/>
  <c r="E70" i="19"/>
  <c r="M70" i="19"/>
  <c r="D71" i="19"/>
  <c r="L71" i="19"/>
  <c r="C72" i="19"/>
  <c r="K72" i="19"/>
  <c r="S72" i="19"/>
  <c r="J73" i="19"/>
  <c r="R73" i="19"/>
  <c r="I74" i="19"/>
  <c r="Q74" i="19"/>
  <c r="I82" i="20"/>
  <c r="G46" i="20"/>
  <c r="E84" i="20"/>
  <c r="C48" i="20"/>
  <c r="M48" i="20"/>
  <c r="I86" i="20"/>
  <c r="G87" i="20"/>
  <c r="E88" i="20"/>
  <c r="I53" i="20"/>
  <c r="H91" i="20"/>
  <c r="P54" i="20"/>
  <c r="G92" i="20"/>
  <c r="O92" i="20"/>
  <c r="N56" i="20"/>
  <c r="E94" i="20"/>
  <c r="M94" i="20"/>
  <c r="L58" i="20"/>
  <c r="C59" i="20"/>
  <c r="K96" i="20"/>
  <c r="S59" i="20"/>
  <c r="S96" i="20"/>
  <c r="I61" i="20"/>
  <c r="Q98" i="20"/>
  <c r="H99" i="20"/>
  <c r="P62" i="20"/>
  <c r="G100" i="20"/>
  <c r="O100" i="20"/>
  <c r="E102" i="20"/>
  <c r="E65" i="20"/>
  <c r="C67" i="20"/>
  <c r="K104" i="20"/>
  <c r="S67" i="20"/>
  <c r="S104" i="20"/>
  <c r="I69" i="20"/>
  <c r="Q106" i="20"/>
  <c r="H70" i="20"/>
  <c r="P107" i="20"/>
  <c r="G108" i="20"/>
  <c r="O108" i="20"/>
  <c r="I45" i="20"/>
  <c r="P91" i="20"/>
  <c r="P56" i="21"/>
  <c r="P64" i="21"/>
  <c r="F52" i="21"/>
  <c r="L31" i="22"/>
  <c r="S48" i="23"/>
  <c r="P98" i="20"/>
  <c r="S103" i="20"/>
  <c r="P106" i="20"/>
  <c r="N63" i="20"/>
  <c r="D45" i="18"/>
  <c r="B66" i="18"/>
  <c r="C105" i="18"/>
  <c r="I81" i="19"/>
  <c r="G45" i="19"/>
  <c r="E46" i="19"/>
  <c r="C47" i="19"/>
  <c r="M47" i="19"/>
  <c r="I48" i="19"/>
  <c r="G49" i="19"/>
  <c r="E50" i="19"/>
  <c r="C51" i="19"/>
  <c r="M51" i="19"/>
  <c r="I89" i="19"/>
  <c r="G53" i="19"/>
  <c r="O90" i="19"/>
  <c r="F91" i="19"/>
  <c r="N91" i="19"/>
  <c r="E92" i="19"/>
  <c r="M92" i="19"/>
  <c r="D93" i="19"/>
  <c r="L93" i="19"/>
  <c r="J95" i="19"/>
  <c r="R95" i="19"/>
  <c r="H97" i="19"/>
  <c r="P97" i="19"/>
  <c r="G98" i="19"/>
  <c r="O98" i="19"/>
  <c r="F99" i="19"/>
  <c r="N99" i="19"/>
  <c r="E100" i="19"/>
  <c r="M100" i="19"/>
  <c r="D101" i="19"/>
  <c r="L101" i="19"/>
  <c r="J103" i="19"/>
  <c r="R103" i="19"/>
  <c r="H105" i="19"/>
  <c r="P105" i="19"/>
  <c r="G106" i="19"/>
  <c r="O106" i="19"/>
  <c r="F107" i="19"/>
  <c r="N107" i="19"/>
  <c r="E108" i="19"/>
  <c r="M108" i="19"/>
  <c r="D109" i="19"/>
  <c r="L109" i="19"/>
  <c r="J111" i="19"/>
  <c r="R111" i="19"/>
  <c r="Q82" i="19"/>
  <c r="E88" i="19"/>
  <c r="K96" i="19"/>
  <c r="K99" i="19"/>
  <c r="L106" i="19"/>
  <c r="D81" i="20"/>
  <c r="Q81" i="20"/>
  <c r="J45" i="20"/>
  <c r="H46" i="20"/>
  <c r="F47" i="20"/>
  <c r="Q48" i="20"/>
  <c r="H50" i="20"/>
  <c r="D52" i="20"/>
  <c r="D89" i="20"/>
  <c r="Q52" i="20"/>
  <c r="Q91" i="20"/>
  <c r="G53" i="20"/>
  <c r="S92" i="20"/>
  <c r="F81" i="21"/>
  <c r="D45" i="21"/>
  <c r="Q45" i="21"/>
  <c r="J54" i="21"/>
  <c r="I73" i="22"/>
  <c r="H92" i="20"/>
  <c r="K97" i="20"/>
  <c r="Q99" i="20"/>
  <c r="H100" i="20"/>
  <c r="Q107" i="20"/>
  <c r="E81" i="21"/>
  <c r="C45" i="21"/>
  <c r="M45" i="21"/>
  <c r="I46" i="21"/>
  <c r="G47" i="21"/>
  <c r="G84" i="21"/>
  <c r="C49" i="21"/>
  <c r="M49" i="21"/>
  <c r="I50" i="21"/>
  <c r="C53" i="21"/>
  <c r="K90" i="21"/>
  <c r="S90" i="21"/>
  <c r="R54" i="21"/>
  <c r="I55" i="21"/>
  <c r="H56" i="21"/>
  <c r="O57" i="21"/>
  <c r="F58" i="21"/>
  <c r="N58" i="21"/>
  <c r="E96" i="21"/>
  <c r="M96" i="21"/>
  <c r="D97" i="21"/>
  <c r="L60" i="21"/>
  <c r="L97" i="21"/>
  <c r="K61" i="21"/>
  <c r="K98" i="21"/>
  <c r="S61" i="21"/>
  <c r="Q63" i="21"/>
  <c r="Q100" i="21"/>
  <c r="H64" i="21"/>
  <c r="G65" i="21"/>
  <c r="G66" i="21"/>
  <c r="O65" i="21"/>
  <c r="F66" i="21"/>
  <c r="N66" i="21"/>
  <c r="E104" i="21"/>
  <c r="M67" i="21"/>
  <c r="M104" i="21"/>
  <c r="D68" i="21"/>
  <c r="C69" i="21"/>
  <c r="C70" i="21"/>
  <c r="K69" i="21"/>
  <c r="S69" i="21"/>
  <c r="J107" i="21"/>
  <c r="J70" i="21"/>
  <c r="R70" i="21"/>
  <c r="E68" i="21"/>
  <c r="L53" i="22"/>
  <c r="X55" i="22"/>
  <c r="F85" i="21"/>
  <c r="F48" i="21"/>
  <c r="Q49" i="21"/>
  <c r="H51" i="21"/>
  <c r="F89" i="21"/>
  <c r="B27" i="24"/>
  <c r="B46" i="24"/>
  <c r="N66" i="24"/>
  <c r="D29" i="24"/>
  <c r="D48" i="24"/>
  <c r="M29" i="24"/>
  <c r="M48" i="24"/>
  <c r="V29" i="24"/>
  <c r="V68" i="24"/>
  <c r="V48" i="24"/>
  <c r="E30" i="24"/>
  <c r="E49" i="24"/>
  <c r="N30" i="24"/>
  <c r="N49" i="24"/>
  <c r="W30" i="24"/>
  <c r="W49" i="24"/>
  <c r="W69" i="24"/>
  <c r="F70" i="24"/>
  <c r="F50" i="24"/>
  <c r="O31" i="24"/>
  <c r="O50" i="24"/>
  <c r="X31" i="24"/>
  <c r="X70" i="24"/>
  <c r="X50" i="24"/>
  <c r="H71" i="24"/>
  <c r="H51" i="24"/>
  <c r="P32" i="24"/>
  <c r="P71" i="24"/>
  <c r="Y32" i="24"/>
  <c r="Y51" i="24"/>
  <c r="I33" i="24"/>
  <c r="I52" i="24"/>
  <c r="I72" i="24"/>
  <c r="Q72" i="24"/>
  <c r="Q53" i="24"/>
  <c r="Q52" i="24"/>
  <c r="J34" i="24"/>
  <c r="J73" i="24"/>
  <c r="J53" i="24"/>
  <c r="R73" i="24"/>
  <c r="R53" i="24"/>
  <c r="B35" i="24"/>
  <c r="F74" i="24"/>
  <c r="B54" i="24"/>
  <c r="D76" i="24"/>
  <c r="D56" i="24"/>
  <c r="M37" i="24"/>
  <c r="M56" i="24"/>
  <c r="I95" i="20"/>
  <c r="Q58" i="20"/>
  <c r="H59" i="20"/>
  <c r="P96" i="20"/>
  <c r="F98" i="20"/>
  <c r="N98" i="20"/>
  <c r="E99" i="20"/>
  <c r="M99" i="20"/>
  <c r="D100" i="20"/>
  <c r="L100" i="20"/>
  <c r="I101" i="20"/>
  <c r="K101" i="20"/>
  <c r="S101" i="20"/>
  <c r="J102" i="20"/>
  <c r="R102" i="20"/>
  <c r="I103" i="20"/>
  <c r="Q103" i="20"/>
  <c r="H67" i="20"/>
  <c r="P104" i="20"/>
  <c r="G105" i="20"/>
  <c r="O105" i="20"/>
  <c r="F106" i="20"/>
  <c r="N106" i="20"/>
  <c r="E107" i="20"/>
  <c r="M107" i="20"/>
  <c r="D108" i="20"/>
  <c r="L108" i="20"/>
  <c r="I109" i="20"/>
  <c r="K109" i="20"/>
  <c r="S109" i="20"/>
  <c r="J110" i="20"/>
  <c r="R110" i="20"/>
  <c r="I111" i="20"/>
  <c r="Q74" i="20"/>
  <c r="I81" i="21"/>
  <c r="M84" i="21"/>
  <c r="I85" i="21"/>
  <c r="G86" i="21"/>
  <c r="I89" i="21"/>
  <c r="O90" i="21"/>
  <c r="K94" i="21"/>
  <c r="I96" i="21"/>
  <c r="Q96" i="21"/>
  <c r="G98" i="21"/>
  <c r="O98" i="21"/>
  <c r="K102" i="21"/>
  <c r="I104" i="21"/>
  <c r="Q104" i="21"/>
  <c r="H105" i="21"/>
  <c r="P105" i="21"/>
  <c r="G106" i="21"/>
  <c r="O106" i="21"/>
  <c r="E110" i="21"/>
  <c r="S54" i="21"/>
  <c r="H88" i="21"/>
  <c r="G110" i="21"/>
  <c r="P65" i="22"/>
  <c r="D47" i="22"/>
  <c r="J48" i="22"/>
  <c r="P30" i="22"/>
  <c r="P49" i="22"/>
  <c r="X30" i="22"/>
  <c r="F50" i="22"/>
  <c r="L51" i="22"/>
  <c r="B33" i="22"/>
  <c r="J33" i="22"/>
  <c r="R33" i="22"/>
  <c r="Z33" i="22"/>
  <c r="H53" i="22"/>
  <c r="X53" i="22"/>
  <c r="N54" i="22"/>
  <c r="D36" i="22"/>
  <c r="D55" i="22"/>
  <c r="L36" i="22"/>
  <c r="T36" i="22"/>
  <c r="B37" i="22"/>
  <c r="J37" i="22"/>
  <c r="J76" i="22"/>
  <c r="R37" i="22"/>
  <c r="Z37" i="22"/>
  <c r="Z76" i="22"/>
  <c r="Z56" i="22"/>
  <c r="H38" i="22"/>
  <c r="P38" i="22"/>
  <c r="X38" i="22"/>
  <c r="F58" i="22"/>
  <c r="V58" i="22"/>
  <c r="W27" i="22"/>
  <c r="Q73" i="22"/>
  <c r="K68" i="23"/>
  <c r="S68" i="23"/>
  <c r="R68" i="23"/>
  <c r="K57" i="20"/>
  <c r="S94" i="20"/>
  <c r="I96" i="20"/>
  <c r="Q96" i="20"/>
  <c r="H60" i="20"/>
  <c r="P60" i="20"/>
  <c r="G98" i="20"/>
  <c r="O98" i="20"/>
  <c r="F99" i="20"/>
  <c r="N99" i="20"/>
  <c r="C65" i="20"/>
  <c r="K65" i="20"/>
  <c r="S102" i="20"/>
  <c r="I67" i="20"/>
  <c r="Q104" i="20"/>
  <c r="H105" i="20"/>
  <c r="P68" i="20"/>
  <c r="G106" i="20"/>
  <c r="O106" i="20"/>
  <c r="F107" i="20"/>
  <c r="N107" i="20"/>
  <c r="H110" i="20"/>
  <c r="K110" i="20"/>
  <c r="S73" i="20"/>
  <c r="J81" i="21"/>
  <c r="H82" i="21"/>
  <c r="F47" i="21"/>
  <c r="H86" i="21"/>
  <c r="D88" i="21"/>
  <c r="Q88" i="21"/>
  <c r="P90" i="21"/>
  <c r="F56" i="21"/>
  <c r="N92" i="21"/>
  <c r="E57" i="21"/>
  <c r="D94" i="21"/>
  <c r="J95" i="21"/>
  <c r="K58" i="21"/>
  <c r="S59" i="21"/>
  <c r="J96" i="21"/>
  <c r="I60" i="21"/>
  <c r="H62" i="21"/>
  <c r="O63" i="21"/>
  <c r="F64" i="21"/>
  <c r="E64" i="21"/>
  <c r="C66" i="21"/>
  <c r="R67" i="21"/>
  <c r="Q68" i="21"/>
  <c r="J111" i="21"/>
  <c r="N110" i="21"/>
  <c r="O46" i="22"/>
  <c r="O27" i="22"/>
  <c r="E67" i="22"/>
  <c r="M67" i="22"/>
  <c r="M47" i="22"/>
  <c r="M28" i="22"/>
  <c r="U67" i="22"/>
  <c r="U28" i="22"/>
  <c r="U47" i="22"/>
  <c r="I49" i="22"/>
  <c r="I30" i="22"/>
  <c r="Q49" i="22"/>
  <c r="Q69" i="22"/>
  <c r="Q30" i="22"/>
  <c r="Y30" i="22"/>
  <c r="Y69" i="22"/>
  <c r="G31" i="22"/>
  <c r="G50" i="22"/>
  <c r="E71" i="22"/>
  <c r="E51" i="22"/>
  <c r="M71" i="22"/>
  <c r="M51" i="22"/>
  <c r="U71" i="22"/>
  <c r="U51" i="22"/>
  <c r="U32" i="22"/>
  <c r="C33" i="22"/>
  <c r="C52" i="22"/>
  <c r="Y73" i="22"/>
  <c r="Y34" i="22"/>
  <c r="Y53" i="22"/>
  <c r="W35" i="22"/>
  <c r="W54" i="22"/>
  <c r="E75" i="22"/>
  <c r="E55" i="22"/>
  <c r="M75" i="22"/>
  <c r="M55" i="22"/>
  <c r="M36" i="22"/>
  <c r="U75" i="22"/>
  <c r="U55" i="22"/>
  <c r="U36" i="22"/>
  <c r="I77" i="22"/>
  <c r="I57" i="22"/>
  <c r="I38" i="22"/>
  <c r="Q38" i="22"/>
  <c r="Q57" i="22"/>
  <c r="Y77" i="22"/>
  <c r="O58" i="22"/>
  <c r="O39" i="22"/>
  <c r="E28" i="22"/>
  <c r="M32" i="22"/>
  <c r="W50" i="22"/>
  <c r="I69" i="22"/>
  <c r="O27" i="23"/>
  <c r="K76" i="23"/>
  <c r="P51" i="24"/>
  <c r="K68" i="24"/>
  <c r="Z52" i="24"/>
  <c r="K76" i="24"/>
  <c r="H81" i="21"/>
  <c r="D46" i="21"/>
  <c r="J84" i="21"/>
  <c r="H48" i="21"/>
  <c r="F86" i="21"/>
  <c r="D87" i="21"/>
  <c r="N90" i="21"/>
  <c r="M91" i="21"/>
  <c r="L92" i="21"/>
  <c r="I93" i="21"/>
  <c r="I95" i="21"/>
  <c r="H96" i="21"/>
  <c r="P96" i="21"/>
  <c r="F61" i="21"/>
  <c r="E62" i="21"/>
  <c r="C64" i="21"/>
  <c r="O65" i="22"/>
  <c r="W65" i="22"/>
  <c r="S28" i="22"/>
  <c r="S67" i="22"/>
  <c r="G69" i="22"/>
  <c r="O69" i="22"/>
  <c r="W69" i="22"/>
  <c r="E70" i="22"/>
  <c r="M70" i="22"/>
  <c r="U70" i="22"/>
  <c r="S32" i="22"/>
  <c r="S71" i="22"/>
  <c r="Q33" i="22"/>
  <c r="Y33" i="22"/>
  <c r="G34" i="22"/>
  <c r="O34" i="22"/>
  <c r="W34" i="22"/>
  <c r="E35" i="22"/>
  <c r="M35" i="22"/>
  <c r="U35" i="22"/>
  <c r="C36" i="22"/>
  <c r="K36" i="22"/>
  <c r="K75" i="22"/>
  <c r="S36" i="22"/>
  <c r="AA36" i="22"/>
  <c r="I37" i="22"/>
  <c r="Q37" i="22"/>
  <c r="Y37" i="22"/>
  <c r="G77" i="22"/>
  <c r="O77" i="22"/>
  <c r="W77" i="22"/>
  <c r="C71" i="22"/>
  <c r="L27" i="23"/>
  <c r="F73" i="23"/>
  <c r="X36" i="23"/>
  <c r="J54" i="23"/>
  <c r="Q66" i="23"/>
  <c r="M34" i="24"/>
  <c r="C68" i="23"/>
  <c r="Q69" i="23"/>
  <c r="C72" i="23"/>
  <c r="X29" i="23"/>
  <c r="C38" i="23"/>
  <c r="E28" i="24"/>
  <c r="H30" i="24"/>
  <c r="Y30" i="24"/>
  <c r="Z31" i="24"/>
  <c r="O37" i="24"/>
  <c r="X37" i="24"/>
  <c r="I39" i="24"/>
  <c r="J32" i="24"/>
  <c r="J39" i="24"/>
  <c r="G72" i="21"/>
  <c r="O72" i="21"/>
  <c r="F73" i="21"/>
  <c r="N73" i="21"/>
  <c r="E74" i="21"/>
  <c r="C65" i="22"/>
  <c r="K65" i="22"/>
  <c r="S65" i="22"/>
  <c r="AA65" i="22"/>
  <c r="G71" i="22"/>
  <c r="W75" i="22"/>
  <c r="S38" i="22"/>
  <c r="AA38" i="22"/>
  <c r="I58" i="22"/>
  <c r="Q58" i="22"/>
  <c r="Y58" i="22"/>
  <c r="N47" i="23"/>
  <c r="V28" i="23"/>
  <c r="D48" i="23"/>
  <c r="D29" i="23"/>
  <c r="L29" i="23"/>
  <c r="T29" i="23"/>
  <c r="J49" i="23"/>
  <c r="J30" i="23"/>
  <c r="R30" i="23"/>
  <c r="Z69" i="23"/>
  <c r="H31" i="23"/>
  <c r="H70" i="23"/>
  <c r="P70" i="23"/>
  <c r="P31" i="23"/>
  <c r="X31" i="23"/>
  <c r="F51" i="23"/>
  <c r="N32" i="23"/>
  <c r="D72" i="23"/>
  <c r="L72" i="23"/>
  <c r="T72" i="23"/>
  <c r="B53" i="23"/>
  <c r="B34" i="23"/>
  <c r="J34" i="23"/>
  <c r="R73" i="23"/>
  <c r="Z34" i="23"/>
  <c r="Z73" i="23"/>
  <c r="H74" i="23"/>
  <c r="H35" i="23"/>
  <c r="F36" i="23"/>
  <c r="N36" i="23"/>
  <c r="D76" i="23"/>
  <c r="L76" i="23"/>
  <c r="L56" i="23"/>
  <c r="T76" i="23"/>
  <c r="T57" i="23"/>
  <c r="B38" i="23"/>
  <c r="J77" i="23"/>
  <c r="J38" i="23"/>
  <c r="Z38" i="23"/>
  <c r="Z77" i="23"/>
  <c r="H58" i="23"/>
  <c r="P58" i="23"/>
  <c r="P39" i="23"/>
  <c r="P51" i="23"/>
  <c r="S69" i="23"/>
  <c r="E66" i="24"/>
  <c r="E27" i="24"/>
  <c r="W66" i="24"/>
  <c r="W27" i="24"/>
  <c r="P68" i="24"/>
  <c r="P29" i="24"/>
  <c r="Y68" i="24"/>
  <c r="Y29" i="24"/>
  <c r="Q30" i="24"/>
  <c r="Q31" i="24"/>
  <c r="K32" i="24"/>
  <c r="K33" i="24"/>
  <c r="S71" i="24"/>
  <c r="S32" i="24"/>
  <c r="L72" i="24"/>
  <c r="L33" i="24"/>
  <c r="T72" i="24"/>
  <c r="T33" i="24"/>
  <c r="D73" i="24"/>
  <c r="D34" i="24"/>
  <c r="V73" i="24"/>
  <c r="V34" i="24"/>
  <c r="E74" i="24"/>
  <c r="E35" i="24"/>
  <c r="N74" i="24"/>
  <c r="W74" i="24"/>
  <c r="W35" i="24"/>
  <c r="W36" i="24"/>
  <c r="H76" i="24"/>
  <c r="H37" i="24"/>
  <c r="P76" i="24"/>
  <c r="P37" i="24"/>
  <c r="Y76" i="24"/>
  <c r="I57" i="24"/>
  <c r="I38" i="24"/>
  <c r="Q57" i="24"/>
  <c r="Q38" i="24"/>
  <c r="R58" i="24"/>
  <c r="R39" i="24"/>
  <c r="D27" i="24"/>
  <c r="D65" i="22"/>
  <c r="T65" i="22"/>
  <c r="B46" i="22"/>
  <c r="H47" i="22"/>
  <c r="F68" i="22"/>
  <c r="N48" i="22"/>
  <c r="V68" i="22"/>
  <c r="T49" i="22"/>
  <c r="P70" i="22"/>
  <c r="Z50" i="22"/>
  <c r="L74" i="22"/>
  <c r="D57" i="22"/>
  <c r="X78" i="22"/>
  <c r="G67" i="23"/>
  <c r="G28" i="23"/>
  <c r="C30" i="23"/>
  <c r="C69" i="23"/>
  <c r="Y70" i="23"/>
  <c r="Y31" i="23"/>
  <c r="Q74" i="23"/>
  <c r="Q35" i="23"/>
  <c r="S38" i="23"/>
  <c r="S77" i="23"/>
  <c r="AA38" i="23"/>
  <c r="AA77" i="23"/>
  <c r="Y39" i="23"/>
  <c r="Y78" i="23"/>
  <c r="Q70" i="23"/>
  <c r="B80" i="25"/>
  <c r="B43" i="25"/>
  <c r="O44" i="25"/>
  <c r="O45" i="25"/>
  <c r="D82" i="25"/>
  <c r="D45" i="25"/>
  <c r="K82" i="28"/>
  <c r="K32" i="28"/>
  <c r="S90" i="28"/>
  <c r="S40" i="28"/>
  <c r="H41" i="28"/>
  <c r="H91" i="28"/>
  <c r="P91" i="28"/>
  <c r="P42" i="28"/>
  <c r="B44" i="28"/>
  <c r="B43" i="28"/>
  <c r="G94" i="28"/>
  <c r="G44" i="28"/>
  <c r="T95" i="28"/>
  <c r="T45" i="28"/>
  <c r="N97" i="28"/>
  <c r="N48" i="28"/>
  <c r="D53" i="21"/>
  <c r="C54" i="21"/>
  <c r="S91" i="21"/>
  <c r="J55" i="21"/>
  <c r="I56" i="21"/>
  <c r="Q56" i="21"/>
  <c r="P57" i="21"/>
  <c r="F96" i="21"/>
  <c r="N96" i="21"/>
  <c r="E60" i="21"/>
  <c r="M97" i="21"/>
  <c r="L61" i="21"/>
  <c r="C62" i="21"/>
  <c r="J63" i="21"/>
  <c r="R63" i="21"/>
  <c r="P65" i="21"/>
  <c r="F104" i="21"/>
  <c r="N67" i="21"/>
  <c r="M105" i="21"/>
  <c r="D69" i="21"/>
  <c r="L106" i="21"/>
  <c r="J71" i="21"/>
  <c r="Q72" i="21"/>
  <c r="H73" i="21"/>
  <c r="O74" i="21"/>
  <c r="Q107" i="21"/>
  <c r="E65" i="22"/>
  <c r="M46" i="22"/>
  <c r="M65" i="22"/>
  <c r="U65" i="22"/>
  <c r="E73" i="22"/>
  <c r="K67" i="22"/>
  <c r="C75" i="22"/>
  <c r="F29" i="23"/>
  <c r="F48" i="23"/>
  <c r="N68" i="23"/>
  <c r="N29" i="23"/>
  <c r="V29" i="23"/>
  <c r="D49" i="23"/>
  <c r="L30" i="23"/>
  <c r="L49" i="23"/>
  <c r="T49" i="23"/>
  <c r="T30" i="23"/>
  <c r="B31" i="23"/>
  <c r="B32" i="23"/>
  <c r="J70" i="23"/>
  <c r="J32" i="23"/>
  <c r="R31" i="23"/>
  <c r="R50" i="23"/>
  <c r="R70" i="23"/>
  <c r="B54" i="23"/>
  <c r="H55" i="23"/>
  <c r="Z39" i="23"/>
  <c r="H39" i="23"/>
  <c r="Z70" i="23"/>
  <c r="V77" i="23"/>
  <c r="Y66" i="24"/>
  <c r="W28" i="24"/>
  <c r="F37" i="24"/>
  <c r="K65" i="24"/>
  <c r="S65" i="24"/>
  <c r="C27" i="24"/>
  <c r="C66" i="24"/>
  <c r="L66" i="24"/>
  <c r="T27" i="24"/>
  <c r="T66" i="24"/>
  <c r="T46" i="24"/>
  <c r="F30" i="24"/>
  <c r="F49" i="24"/>
  <c r="O30" i="24"/>
  <c r="O49" i="24"/>
  <c r="X30" i="24"/>
  <c r="X69" i="24"/>
  <c r="P31" i="24"/>
  <c r="P70" i="24"/>
  <c r="P50" i="24"/>
  <c r="Y31" i="24"/>
  <c r="Y50" i="24"/>
  <c r="I32" i="24"/>
  <c r="I71" i="24"/>
  <c r="Z32" i="24"/>
  <c r="Z51" i="24"/>
  <c r="J33" i="24"/>
  <c r="J72" i="24"/>
  <c r="J52" i="24"/>
  <c r="B34" i="24"/>
  <c r="N73" i="24"/>
  <c r="K34" i="24"/>
  <c r="K73" i="24"/>
  <c r="K53" i="24"/>
  <c r="S34" i="24"/>
  <c r="S73" i="24"/>
  <c r="L35" i="24"/>
  <c r="L54" i="24"/>
  <c r="P39" i="24"/>
  <c r="P58" i="24"/>
  <c r="C46" i="24"/>
  <c r="T74" i="24"/>
  <c r="Z50" i="23"/>
  <c r="H32" i="23"/>
  <c r="X32" i="23"/>
  <c r="F52" i="23"/>
  <c r="N72" i="23"/>
  <c r="V72" i="23"/>
  <c r="D34" i="23"/>
  <c r="L53" i="23"/>
  <c r="T53" i="23"/>
  <c r="J35" i="23"/>
  <c r="R54" i="23"/>
  <c r="Z54" i="23"/>
  <c r="X55" i="23"/>
  <c r="F76" i="23"/>
  <c r="N76" i="23"/>
  <c r="V76" i="23"/>
  <c r="D77" i="23"/>
  <c r="L77" i="23"/>
  <c r="T77" i="23"/>
  <c r="X78" i="23"/>
  <c r="J58" i="23"/>
  <c r="R39" i="23"/>
  <c r="R35" i="23"/>
  <c r="H37" i="23"/>
  <c r="T38" i="23"/>
  <c r="T39" i="23"/>
  <c r="V52" i="23"/>
  <c r="B58" i="23"/>
  <c r="C65" i="24"/>
  <c r="L65" i="24"/>
  <c r="T65" i="24"/>
  <c r="D46" i="24"/>
  <c r="M46" i="24"/>
  <c r="M27" i="24"/>
  <c r="N47" i="24"/>
  <c r="N28" i="24"/>
  <c r="O29" i="24"/>
  <c r="X29" i="24"/>
  <c r="P30" i="24"/>
  <c r="I50" i="24"/>
  <c r="J51" i="24"/>
  <c r="B52" i="24"/>
  <c r="B33" i="24"/>
  <c r="K52" i="24"/>
  <c r="K72" i="24"/>
  <c r="S52" i="24"/>
  <c r="S72" i="24"/>
  <c r="C53" i="24"/>
  <c r="C34" i="24"/>
  <c r="L34" i="24"/>
  <c r="T53" i="24"/>
  <c r="T73" i="24"/>
  <c r="D35" i="24"/>
  <c r="M35" i="24"/>
  <c r="V54" i="24"/>
  <c r="V74" i="24"/>
  <c r="E36" i="24"/>
  <c r="N55" i="24"/>
  <c r="W55" i="24"/>
  <c r="H57" i="24"/>
  <c r="P38" i="24"/>
  <c r="Q78" i="24"/>
  <c r="Q58" i="24"/>
  <c r="Q39" i="24"/>
  <c r="Z78" i="24"/>
  <c r="Z39" i="24"/>
  <c r="Z58" i="24"/>
  <c r="H50" i="24"/>
  <c r="R52" i="24"/>
  <c r="T54" i="24"/>
  <c r="J71" i="24"/>
  <c r="R33" i="28"/>
  <c r="D82" i="28"/>
  <c r="S87" i="28"/>
  <c r="S37" i="28"/>
  <c r="H38" i="28"/>
  <c r="H88" i="28"/>
  <c r="P96" i="28"/>
  <c r="P47" i="28"/>
  <c r="B48" i="28"/>
  <c r="B98" i="28"/>
  <c r="R28" i="23"/>
  <c r="P29" i="23"/>
  <c r="F69" i="23"/>
  <c r="B51" i="23"/>
  <c r="V73" i="23"/>
  <c r="T75" i="23"/>
  <c r="F57" i="23"/>
  <c r="N38" i="23"/>
  <c r="L34" i="23"/>
  <c r="B36" i="23"/>
  <c r="V56" i="23"/>
  <c r="J78" i="23"/>
  <c r="E46" i="24"/>
  <c r="N46" i="24"/>
  <c r="N65" i="24"/>
  <c r="W65" i="24"/>
  <c r="F66" i="24"/>
  <c r="O47" i="24"/>
  <c r="X47" i="24"/>
  <c r="X66" i="24"/>
  <c r="H48" i="24"/>
  <c r="H28" i="24"/>
  <c r="P48" i="24"/>
  <c r="Y48" i="24"/>
  <c r="I68" i="24"/>
  <c r="V35" i="24"/>
  <c r="B53" i="24"/>
  <c r="O96" i="25"/>
  <c r="I48" i="23"/>
  <c r="W49" i="23"/>
  <c r="U31" i="23"/>
  <c r="C51" i="23"/>
  <c r="I52" i="23"/>
  <c r="G53" i="23"/>
  <c r="M35" i="23"/>
  <c r="U54" i="23"/>
  <c r="AA55" i="23"/>
  <c r="Y76" i="23"/>
  <c r="G77" i="23"/>
  <c r="O77" i="23"/>
  <c r="W77" i="23"/>
  <c r="N34" i="23"/>
  <c r="U50" i="23"/>
  <c r="Y56" i="23"/>
  <c r="F65" i="24"/>
  <c r="X27" i="24"/>
  <c r="X65" i="24"/>
  <c r="H66" i="24"/>
  <c r="O27" i="24"/>
  <c r="Y28" i="24"/>
  <c r="I51" i="24"/>
  <c r="D66" i="24"/>
  <c r="I65" i="26"/>
  <c r="I102" i="26"/>
  <c r="L109" i="26"/>
  <c r="L72" i="26"/>
  <c r="E87" i="25"/>
  <c r="E50" i="25"/>
  <c r="L90" i="25"/>
  <c r="L53" i="25"/>
  <c r="I54" i="25"/>
  <c r="I91" i="25"/>
  <c r="Q54" i="25"/>
  <c r="Q55" i="25"/>
  <c r="H58" i="28"/>
  <c r="L61" i="25"/>
  <c r="L98" i="25"/>
  <c r="T98" i="25"/>
  <c r="T61" i="25"/>
  <c r="Q62" i="25"/>
  <c r="Q63" i="25"/>
  <c r="F100" i="25"/>
  <c r="F63" i="25"/>
  <c r="F64" i="25"/>
  <c r="N100" i="25"/>
  <c r="N63" i="25"/>
  <c r="J104" i="25"/>
  <c r="J67" i="25"/>
  <c r="L70" i="28"/>
  <c r="L106" i="25"/>
  <c r="I70" i="25"/>
  <c r="I107" i="25"/>
  <c r="N71" i="25"/>
  <c r="N108" i="25"/>
  <c r="G66" i="23"/>
  <c r="O66" i="23"/>
  <c r="W66" i="23"/>
  <c r="M67" i="23"/>
  <c r="U67" i="23"/>
  <c r="AA68" i="23"/>
  <c r="G70" i="23"/>
  <c r="O70" i="23"/>
  <c r="W70" i="23"/>
  <c r="K72" i="23"/>
  <c r="AA72" i="23"/>
  <c r="G74" i="23"/>
  <c r="O74" i="23"/>
  <c r="W74" i="23"/>
  <c r="C76" i="23"/>
  <c r="Q77" i="23"/>
  <c r="Y57" i="23"/>
  <c r="G78" i="23"/>
  <c r="O78" i="23"/>
  <c r="W78" i="23"/>
  <c r="D38" i="23"/>
  <c r="X51" i="23"/>
  <c r="G57" i="23"/>
  <c r="I65" i="24"/>
  <c r="Q65" i="24"/>
  <c r="Z65" i="24"/>
  <c r="C48" i="24"/>
  <c r="M49" i="24"/>
  <c r="B55" i="24"/>
  <c r="D38" i="24"/>
  <c r="I31" i="24"/>
  <c r="N36" i="24"/>
  <c r="Q51" i="24"/>
  <c r="O66" i="24"/>
  <c r="C74" i="24"/>
  <c r="C80" i="25"/>
  <c r="K80" i="25"/>
  <c r="K43" i="25"/>
  <c r="J83" i="25"/>
  <c r="J46" i="25"/>
  <c r="R46" i="25"/>
  <c r="G83" i="25"/>
  <c r="O84" i="25"/>
  <c r="O47" i="25"/>
  <c r="T34" i="24"/>
  <c r="H38" i="24"/>
  <c r="X49" i="24"/>
  <c r="C54" i="24"/>
  <c r="P57" i="24"/>
  <c r="C88" i="25"/>
  <c r="C51" i="25"/>
  <c r="K88" i="25"/>
  <c r="K51" i="25"/>
  <c r="S88" i="25"/>
  <c r="J55" i="28"/>
  <c r="J54" i="25"/>
  <c r="G55" i="25"/>
  <c r="G92" i="25"/>
  <c r="C96" i="25"/>
  <c r="K96" i="25"/>
  <c r="S96" i="25"/>
  <c r="S59" i="25"/>
  <c r="J62" i="25"/>
  <c r="J99" i="25"/>
  <c r="J53" i="26"/>
  <c r="O62" i="26"/>
  <c r="C66" i="26"/>
  <c r="G107" i="26"/>
  <c r="D71" i="26"/>
  <c r="T71" i="26"/>
  <c r="P67" i="26"/>
  <c r="J89" i="26"/>
  <c r="C105" i="26"/>
  <c r="T98" i="28"/>
  <c r="Q68" i="24"/>
  <c r="Z49" i="24"/>
  <c r="J69" i="24"/>
  <c r="R50" i="24"/>
  <c r="B51" i="24"/>
  <c r="K51" i="24"/>
  <c r="S51" i="24"/>
  <c r="C71" i="24"/>
  <c r="L71" i="24"/>
  <c r="T71" i="24"/>
  <c r="D72" i="24"/>
  <c r="M72" i="24"/>
  <c r="V53" i="24"/>
  <c r="E73" i="24"/>
  <c r="N54" i="24"/>
  <c r="W54" i="24"/>
  <c r="F55" i="24"/>
  <c r="O74" i="24"/>
  <c r="X74" i="24"/>
  <c r="H56" i="24"/>
  <c r="Y56" i="24"/>
  <c r="J77" i="24"/>
  <c r="B58" i="24"/>
  <c r="K58" i="24"/>
  <c r="S58" i="24"/>
  <c r="V33" i="24"/>
  <c r="K39" i="24"/>
  <c r="O79" i="25"/>
  <c r="D96" i="25"/>
  <c r="K107" i="25"/>
  <c r="E61" i="25"/>
  <c r="G100" i="25"/>
  <c r="H107" i="26"/>
  <c r="D51" i="26"/>
  <c r="J69" i="26"/>
  <c r="H31" i="28"/>
  <c r="E32" i="28"/>
  <c r="G34" i="28"/>
  <c r="O34" i="28"/>
  <c r="L35" i="28"/>
  <c r="N37" i="28"/>
  <c r="S38" i="28"/>
  <c r="G42" i="28"/>
  <c r="L93" i="28"/>
  <c r="T43" i="28"/>
  <c r="I44" i="28"/>
  <c r="N45" i="28"/>
  <c r="C46" i="28"/>
  <c r="S46" i="28"/>
  <c r="H47" i="28"/>
  <c r="E48" i="28"/>
  <c r="M48" i="28"/>
  <c r="H87" i="28"/>
  <c r="L69" i="24"/>
  <c r="K69" i="24"/>
  <c r="L70" i="24"/>
  <c r="F73" i="24"/>
  <c r="H74" i="24"/>
  <c r="Y74" i="24"/>
  <c r="J76" i="24"/>
  <c r="T77" i="24"/>
  <c r="K57" i="24"/>
  <c r="C58" i="24"/>
  <c r="L78" i="24"/>
  <c r="S31" i="24"/>
  <c r="Z68" i="24"/>
  <c r="T46" i="25"/>
  <c r="C57" i="25"/>
  <c r="K57" i="25"/>
  <c r="R60" i="25"/>
  <c r="S65" i="25"/>
  <c r="E53" i="25"/>
  <c r="P69" i="25"/>
  <c r="D85" i="25"/>
  <c r="H94" i="26"/>
  <c r="H102" i="26"/>
  <c r="P102" i="26"/>
  <c r="E51" i="26"/>
  <c r="H47" i="27"/>
  <c r="F32" i="28"/>
  <c r="G45" i="28"/>
  <c r="T46" i="28"/>
  <c r="O46" i="28"/>
  <c r="J87" i="28"/>
  <c r="N85" i="28"/>
  <c r="G80" i="25"/>
  <c r="O88" i="25"/>
  <c r="C83" i="26"/>
  <c r="K83" i="26"/>
  <c r="S83" i="26"/>
  <c r="C91" i="26"/>
  <c r="K91" i="26"/>
  <c r="S91" i="26"/>
  <c r="E43" i="26"/>
  <c r="Q95" i="28"/>
  <c r="H80" i="25"/>
  <c r="P80" i="25"/>
  <c r="H91" i="25"/>
  <c r="M43" i="26"/>
  <c r="M80" i="26"/>
  <c r="D83" i="26"/>
  <c r="D46" i="26"/>
  <c r="L83" i="26"/>
  <c r="L46" i="26"/>
  <c r="T83" i="26"/>
  <c r="K86" i="26"/>
  <c r="K49" i="26"/>
  <c r="S49" i="26"/>
  <c r="S86" i="26"/>
  <c r="M88" i="26"/>
  <c r="M51" i="26"/>
  <c r="M59" i="26"/>
  <c r="M96" i="26"/>
  <c r="J44" i="26"/>
  <c r="K43" i="27"/>
  <c r="J46" i="27"/>
  <c r="I98" i="28"/>
  <c r="I48" i="28"/>
  <c r="M44" i="28"/>
  <c r="H79" i="25"/>
  <c r="P79" i="25"/>
  <c r="J44" i="25"/>
  <c r="R44" i="25"/>
  <c r="G45" i="25"/>
  <c r="N48" i="25"/>
  <c r="H87" i="25"/>
  <c r="P87" i="25"/>
  <c r="M51" i="25"/>
  <c r="B52" i="25"/>
  <c r="R52" i="25"/>
  <c r="D91" i="25"/>
  <c r="Q92" i="25"/>
  <c r="S57" i="25"/>
  <c r="H58" i="25"/>
  <c r="E96" i="25"/>
  <c r="L99" i="25"/>
  <c r="Q100" i="25"/>
  <c r="M67" i="25"/>
  <c r="R68" i="25"/>
  <c r="E59" i="25"/>
  <c r="B71" i="25"/>
  <c r="N85" i="25"/>
  <c r="K44" i="26"/>
  <c r="R47" i="26"/>
  <c r="K52" i="26"/>
  <c r="N59" i="26"/>
  <c r="R63" i="26"/>
  <c r="C68" i="26"/>
  <c r="H69" i="26"/>
  <c r="E71" i="26"/>
  <c r="G70" i="26"/>
  <c r="I49" i="27"/>
  <c r="T56" i="27"/>
  <c r="D72" i="27"/>
  <c r="Q91" i="28"/>
  <c r="C81" i="25"/>
  <c r="D65" i="25"/>
  <c r="T65" i="25"/>
  <c r="I103" i="25"/>
  <c r="Q66" i="25"/>
  <c r="F104" i="25"/>
  <c r="N67" i="25"/>
  <c r="K68" i="25"/>
  <c r="E107" i="25"/>
  <c r="M107" i="25"/>
  <c r="R71" i="25"/>
  <c r="P43" i="25"/>
  <c r="O53" i="25"/>
  <c r="L62" i="25"/>
  <c r="N104" i="25"/>
  <c r="O79" i="26"/>
  <c r="L45" i="26"/>
  <c r="I45" i="26"/>
  <c r="R50" i="26"/>
  <c r="G52" i="26"/>
  <c r="L52" i="26"/>
  <c r="Q53" i="26"/>
  <c r="N95" i="26"/>
  <c r="T60" i="26"/>
  <c r="F99" i="26"/>
  <c r="P103" i="26"/>
  <c r="S71" i="26"/>
  <c r="H70" i="26"/>
  <c r="P47" i="27"/>
  <c r="F53" i="27"/>
  <c r="Q60" i="27"/>
  <c r="E64" i="27"/>
  <c r="M64" i="27"/>
  <c r="B33" i="28"/>
  <c r="J33" i="28"/>
  <c r="I36" i="28"/>
  <c r="Q36" i="28"/>
  <c r="P39" i="28"/>
  <c r="E40" i="28"/>
  <c r="N91" i="25"/>
  <c r="F107" i="25"/>
  <c r="N107" i="25"/>
  <c r="K71" i="25"/>
  <c r="I47" i="25"/>
  <c r="H50" i="25"/>
  <c r="D54" i="25"/>
  <c r="K105" i="25"/>
  <c r="J45" i="26"/>
  <c r="R45" i="26"/>
  <c r="O47" i="26"/>
  <c r="R53" i="26"/>
  <c r="D55" i="26"/>
  <c r="N94" i="26"/>
  <c r="O99" i="26"/>
  <c r="D63" i="26"/>
  <c r="F102" i="26"/>
  <c r="M105" i="26"/>
  <c r="B69" i="26"/>
  <c r="R69" i="26"/>
  <c r="I64" i="26"/>
  <c r="R45" i="27"/>
  <c r="Q48" i="27"/>
  <c r="S50" i="27"/>
  <c r="O54" i="27"/>
  <c r="J69" i="27"/>
  <c r="R69" i="27"/>
  <c r="B41" i="28"/>
  <c r="C79" i="25"/>
  <c r="K79" i="25"/>
  <c r="S79" i="25"/>
  <c r="H43" i="25"/>
  <c r="E81" i="25"/>
  <c r="M44" i="25"/>
  <c r="G99" i="25"/>
  <c r="D64" i="25"/>
  <c r="I65" i="25"/>
  <c r="E69" i="25"/>
  <c r="M69" i="28"/>
  <c r="B70" i="25"/>
  <c r="O107" i="25"/>
  <c r="D72" i="25"/>
  <c r="L71" i="25"/>
  <c r="B45" i="25"/>
  <c r="M88" i="25"/>
  <c r="B106" i="25"/>
  <c r="I44" i="26"/>
  <c r="P83" i="26"/>
  <c r="R48" i="26"/>
  <c r="Q88" i="26"/>
  <c r="F89" i="26"/>
  <c r="P55" i="26"/>
  <c r="T93" i="26"/>
  <c r="O94" i="26"/>
  <c r="F97" i="26"/>
  <c r="G102" i="26"/>
  <c r="N105" i="26"/>
  <c r="P46" i="26"/>
  <c r="J82" i="26"/>
  <c r="O41" i="28"/>
  <c r="E97" i="28"/>
  <c r="J83" i="28"/>
  <c r="D79" i="25"/>
  <c r="L79" i="25"/>
  <c r="T79" i="25"/>
  <c r="H54" i="25"/>
  <c r="N69" i="25"/>
  <c r="B72" i="25"/>
  <c r="B89" i="25"/>
  <c r="H86" i="26"/>
  <c r="P86" i="26"/>
  <c r="P94" i="26"/>
  <c r="O83" i="26"/>
  <c r="F31" i="28"/>
  <c r="M34" i="28"/>
  <c r="T37" i="28"/>
  <c r="C104" i="18"/>
  <c r="C82" i="18"/>
  <c r="D94" i="18"/>
  <c r="D63" i="18"/>
  <c r="C80" i="18"/>
  <c r="B46" i="18"/>
  <c r="D48" i="18"/>
  <c r="C88" i="18"/>
  <c r="B54" i="18"/>
  <c r="C56" i="18"/>
  <c r="C97" i="18"/>
  <c r="F63" i="18"/>
  <c r="D65" i="18"/>
  <c r="D67" i="18"/>
  <c r="E33" i="18"/>
  <c r="E106" i="18" s="1"/>
  <c r="C108" i="18"/>
  <c r="F59" i="18"/>
  <c r="D64" i="18"/>
  <c r="E21" i="18"/>
  <c r="E57" i="18" s="1"/>
  <c r="D80" i="18"/>
  <c r="C46" i="18"/>
  <c r="C86" i="18"/>
  <c r="D51" i="18"/>
  <c r="C54" i="18"/>
  <c r="D93" i="18"/>
  <c r="C62" i="18"/>
  <c r="B64" i="18"/>
  <c r="F104" i="18"/>
  <c r="E35" i="18"/>
  <c r="F70" i="18"/>
  <c r="C85" i="18"/>
  <c r="D100" i="18"/>
  <c r="C49" i="18"/>
  <c r="B52" i="18"/>
  <c r="E93" i="18"/>
  <c r="D62" i="18"/>
  <c r="C64" i="18"/>
  <c r="F71" i="18"/>
  <c r="B71" i="18"/>
  <c r="D85" i="18"/>
  <c r="F92" i="18"/>
  <c r="F93" i="18"/>
  <c r="E26" i="18"/>
  <c r="E99" i="18" s="1"/>
  <c r="C103" i="18"/>
  <c r="C70" i="18"/>
  <c r="B72" i="18"/>
  <c r="D61" i="18"/>
  <c r="C66" i="18"/>
  <c r="D71" i="18"/>
  <c r="D89" i="18"/>
  <c r="D102" i="18"/>
  <c r="E28" i="18"/>
  <c r="E101" i="18" s="1"/>
  <c r="D103" i="18"/>
  <c r="D105" i="18"/>
  <c r="D70" i="18"/>
  <c r="C72" i="18"/>
  <c r="D56" i="18"/>
  <c r="F67" i="18"/>
  <c r="C90" i="18"/>
  <c r="C107" i="18"/>
  <c r="B44" i="18"/>
  <c r="C84" i="18"/>
  <c r="B45" i="18"/>
  <c r="D47" i="18"/>
  <c r="C87" i="18"/>
  <c r="B53" i="18"/>
  <c r="E19" i="18"/>
  <c r="E56" i="18" s="1"/>
  <c r="C96" i="18"/>
  <c r="F101" i="18"/>
  <c r="F103" i="18"/>
  <c r="F105" i="18"/>
  <c r="E34" i="18"/>
  <c r="D109" i="18"/>
  <c r="F62" i="18"/>
  <c r="D92" i="18"/>
  <c r="D108" i="18"/>
  <c r="E110" i="18"/>
  <c r="B49" i="18"/>
  <c r="H49" i="19"/>
  <c r="F54" i="19"/>
  <c r="C57" i="19"/>
  <c r="Q59" i="19"/>
  <c r="M63" i="19"/>
  <c r="I67" i="19"/>
  <c r="N70" i="19"/>
  <c r="K73" i="19"/>
  <c r="F49" i="20"/>
  <c r="F86" i="20"/>
  <c r="R57" i="20"/>
  <c r="P59" i="20"/>
  <c r="N61" i="20"/>
  <c r="K64" i="20"/>
  <c r="S65" i="20"/>
  <c r="G68" i="20"/>
  <c r="O69" i="20"/>
  <c r="M70" i="20"/>
  <c r="L71" i="20"/>
  <c r="K72" i="20"/>
  <c r="J73" i="20"/>
  <c r="I74" i="20"/>
  <c r="F45" i="21"/>
  <c r="F82" i="21"/>
  <c r="Q83" i="21"/>
  <c r="Q46" i="21"/>
  <c r="Q50" i="21"/>
  <c r="Q87" i="21"/>
  <c r="J88" i="21"/>
  <c r="J51" i="21"/>
  <c r="H89" i="21"/>
  <c r="H52" i="21"/>
  <c r="F53" i="21"/>
  <c r="F90" i="21"/>
  <c r="E91" i="21"/>
  <c r="E54" i="21"/>
  <c r="D92" i="21"/>
  <c r="D55" i="21"/>
  <c r="K56" i="21"/>
  <c r="K93" i="21"/>
  <c r="S56" i="21"/>
  <c r="S93" i="21"/>
  <c r="J94" i="21"/>
  <c r="J57" i="21"/>
  <c r="R57" i="21"/>
  <c r="R94" i="21"/>
  <c r="Q95" i="21"/>
  <c r="Q58" i="21"/>
  <c r="G97" i="21"/>
  <c r="G60" i="21"/>
  <c r="O97" i="21"/>
  <c r="O60" i="21"/>
  <c r="N61" i="21"/>
  <c r="N98" i="21"/>
  <c r="M62" i="21"/>
  <c r="M99" i="21"/>
  <c r="D100" i="21"/>
  <c r="D63" i="21"/>
  <c r="L63" i="21"/>
  <c r="L100" i="21"/>
  <c r="K101" i="21"/>
  <c r="K64" i="21"/>
  <c r="S64" i="21"/>
  <c r="S101" i="21"/>
  <c r="J102" i="21"/>
  <c r="J65" i="21"/>
  <c r="R102" i="21"/>
  <c r="R65" i="21"/>
  <c r="I66" i="21"/>
  <c r="I103" i="21"/>
  <c r="Q66" i="21"/>
  <c r="Q103" i="21"/>
  <c r="H104" i="21"/>
  <c r="H67" i="21"/>
  <c r="P104" i="21"/>
  <c r="P67" i="21"/>
  <c r="G68" i="21"/>
  <c r="G105" i="21"/>
  <c r="O105" i="21"/>
  <c r="O68" i="21"/>
  <c r="F106" i="21"/>
  <c r="F69" i="21"/>
  <c r="N69" i="21"/>
  <c r="N70" i="21"/>
  <c r="E107" i="21"/>
  <c r="E70" i="21"/>
  <c r="M70" i="21"/>
  <c r="M107" i="21"/>
  <c r="D71" i="21"/>
  <c r="D108" i="21"/>
  <c r="L71" i="21"/>
  <c r="L108" i="21"/>
  <c r="L72" i="21"/>
  <c r="C72" i="21"/>
  <c r="I109" i="21"/>
  <c r="K109" i="21"/>
  <c r="K72" i="21"/>
  <c r="S109" i="21"/>
  <c r="S72" i="21"/>
  <c r="J110" i="21"/>
  <c r="J73" i="21"/>
  <c r="J74" i="21"/>
  <c r="R73" i="21"/>
  <c r="R110" i="21"/>
  <c r="I74" i="21"/>
  <c r="I111" i="21"/>
  <c r="Q74" i="21"/>
  <c r="Q111" i="21"/>
  <c r="F49" i="21"/>
  <c r="Q51" i="21"/>
  <c r="L55" i="21"/>
  <c r="I58" i="21"/>
  <c r="Q59" i="21"/>
  <c r="E63" i="21"/>
  <c r="Q105" i="21"/>
  <c r="E23" i="18"/>
  <c r="E31" i="18"/>
  <c r="D46" i="18"/>
  <c r="D54" i="18"/>
  <c r="F56" i="18"/>
  <c r="D58" i="18"/>
  <c r="B60" i="18"/>
  <c r="C63" i="18"/>
  <c r="F64" i="18"/>
  <c r="D66" i="18"/>
  <c r="B68" i="18"/>
  <c r="C71" i="18"/>
  <c r="F72" i="18"/>
  <c r="C81" i="18"/>
  <c r="C89" i="18"/>
  <c r="I45" i="19"/>
  <c r="G46" i="19"/>
  <c r="E47" i="19"/>
  <c r="C48" i="19"/>
  <c r="M48" i="19"/>
  <c r="I49" i="19"/>
  <c r="G50" i="19"/>
  <c r="E51" i="19"/>
  <c r="C52" i="19"/>
  <c r="M52" i="19"/>
  <c r="I53" i="19"/>
  <c r="G54" i="19"/>
  <c r="O54" i="19"/>
  <c r="F55" i="19"/>
  <c r="N55" i="19"/>
  <c r="E56" i="19"/>
  <c r="M56" i="19"/>
  <c r="D57" i="19"/>
  <c r="L57" i="19"/>
  <c r="C58" i="19"/>
  <c r="K58" i="19"/>
  <c r="S58" i="19"/>
  <c r="J59" i="19"/>
  <c r="R59" i="19"/>
  <c r="I60" i="19"/>
  <c r="Q60" i="19"/>
  <c r="H61" i="19"/>
  <c r="P61" i="19"/>
  <c r="G62" i="19"/>
  <c r="O62" i="19"/>
  <c r="F63" i="19"/>
  <c r="N63" i="19"/>
  <c r="E64" i="19"/>
  <c r="M64" i="19"/>
  <c r="D65" i="19"/>
  <c r="L65" i="19"/>
  <c r="C66" i="19"/>
  <c r="K66" i="19"/>
  <c r="S66" i="19"/>
  <c r="J67" i="19"/>
  <c r="R67" i="19"/>
  <c r="I68" i="19"/>
  <c r="Q68" i="19"/>
  <c r="H69" i="19"/>
  <c r="P69" i="19"/>
  <c r="G70" i="19"/>
  <c r="O70" i="19"/>
  <c r="F71" i="19"/>
  <c r="N71" i="19"/>
  <c r="E72" i="19"/>
  <c r="M72" i="19"/>
  <c r="D73" i="19"/>
  <c r="L73" i="19"/>
  <c r="K74" i="19"/>
  <c r="S74" i="19"/>
  <c r="M81" i="19"/>
  <c r="H84" i="19"/>
  <c r="G85" i="19"/>
  <c r="F86" i="19"/>
  <c r="E87" i="19"/>
  <c r="D88" i="19"/>
  <c r="Q88" i="19"/>
  <c r="J91" i="19"/>
  <c r="R91" i="19"/>
  <c r="J92" i="19"/>
  <c r="R92" i="19"/>
  <c r="J93" i="19"/>
  <c r="R93" i="19"/>
  <c r="J94" i="19"/>
  <c r="R94" i="19"/>
  <c r="J96" i="19"/>
  <c r="R96" i="19"/>
  <c r="J97" i="19"/>
  <c r="R97" i="19"/>
  <c r="J99" i="19"/>
  <c r="R99" i="19"/>
  <c r="J100" i="19"/>
  <c r="R100" i="19"/>
  <c r="J101" i="19"/>
  <c r="R101" i="19"/>
  <c r="J102" i="19"/>
  <c r="R102" i="19"/>
  <c r="J104" i="19"/>
  <c r="R104" i="19"/>
  <c r="J105" i="19"/>
  <c r="R105" i="19"/>
  <c r="J107" i="19"/>
  <c r="R107" i="19"/>
  <c r="J108" i="19"/>
  <c r="R108" i="19"/>
  <c r="J109" i="19"/>
  <c r="R109" i="19"/>
  <c r="J110" i="19"/>
  <c r="R110" i="19"/>
  <c r="E83" i="20"/>
  <c r="I85" i="20"/>
  <c r="E87" i="20"/>
  <c r="E92" i="20"/>
  <c r="M92" i="20"/>
  <c r="D93" i="20"/>
  <c r="L93" i="20"/>
  <c r="J95" i="20"/>
  <c r="R95" i="20"/>
  <c r="E100" i="20"/>
  <c r="M100" i="20"/>
  <c r="D101" i="20"/>
  <c r="L101" i="20"/>
  <c r="J103" i="20"/>
  <c r="R103" i="20"/>
  <c r="E108" i="20"/>
  <c r="M108" i="20"/>
  <c r="D109" i="20"/>
  <c r="L109" i="20"/>
  <c r="J111" i="20"/>
  <c r="R111" i="20"/>
  <c r="Q47" i="20"/>
  <c r="D51" i="20"/>
  <c r="E53" i="20"/>
  <c r="F54" i="20"/>
  <c r="D56" i="20"/>
  <c r="H57" i="20"/>
  <c r="S57" i="20"/>
  <c r="Q59" i="20"/>
  <c r="J60" i="20"/>
  <c r="O61" i="20"/>
  <c r="H62" i="20"/>
  <c r="D63" i="20"/>
  <c r="O63" i="20"/>
  <c r="L64" i="20"/>
  <c r="Q66" i="20"/>
  <c r="K67" i="20"/>
  <c r="H68" i="20"/>
  <c r="P69" i="20"/>
  <c r="N70" i="20"/>
  <c r="M71" i="20"/>
  <c r="L72" i="20"/>
  <c r="K73" i="20"/>
  <c r="J74" i="20"/>
  <c r="H83" i="20"/>
  <c r="F85" i="20"/>
  <c r="D87" i="20"/>
  <c r="M88" i="20"/>
  <c r="H93" i="20"/>
  <c r="K94" i="20"/>
  <c r="Q95" i="20"/>
  <c r="H97" i="20"/>
  <c r="K98" i="20"/>
  <c r="H101" i="20"/>
  <c r="K102" i="20"/>
  <c r="K106" i="20"/>
  <c r="Q111" i="20"/>
  <c r="G45" i="21"/>
  <c r="E46" i="21"/>
  <c r="C47" i="21"/>
  <c r="E87" i="21"/>
  <c r="M51" i="21"/>
  <c r="G53" i="21"/>
  <c r="N54" i="21"/>
  <c r="C57" i="21"/>
  <c r="S57" i="21"/>
  <c r="J58" i="21"/>
  <c r="R95" i="21"/>
  <c r="D64" i="21"/>
  <c r="L101" i="21"/>
  <c r="J103" i="21"/>
  <c r="F70" i="21"/>
  <c r="M71" i="21"/>
  <c r="H49" i="21"/>
  <c r="N55" i="21"/>
  <c r="O61" i="21"/>
  <c r="C65" i="21"/>
  <c r="I97" i="21"/>
  <c r="D98" i="18"/>
  <c r="D104" i="18"/>
  <c r="D47" i="19"/>
  <c r="Q51" i="19"/>
  <c r="M55" i="19"/>
  <c r="J58" i="19"/>
  <c r="O61" i="19"/>
  <c r="L64" i="19"/>
  <c r="R66" i="19"/>
  <c r="F70" i="19"/>
  <c r="C73" i="19"/>
  <c r="J74" i="19"/>
  <c r="Q87" i="19"/>
  <c r="Q93" i="19"/>
  <c r="I95" i="19"/>
  <c r="I109" i="19"/>
  <c r="Q109" i="19"/>
  <c r="I111" i="19"/>
  <c r="F45" i="20"/>
  <c r="F82" i="20"/>
  <c r="J47" i="20"/>
  <c r="J84" i="20"/>
  <c r="J49" i="19"/>
  <c r="F56" i="19"/>
  <c r="F64" i="19"/>
  <c r="L66" i="19"/>
  <c r="O71" i="19"/>
  <c r="D74" i="19"/>
  <c r="K93" i="19"/>
  <c r="K95" i="19"/>
  <c r="M93" i="20"/>
  <c r="L55" i="20"/>
  <c r="P61" i="20"/>
  <c r="P70" i="20"/>
  <c r="J52" i="21"/>
  <c r="O54" i="21"/>
  <c r="O91" i="21"/>
  <c r="M93" i="21"/>
  <c r="M101" i="21"/>
  <c r="M64" i="21"/>
  <c r="K103" i="21"/>
  <c r="K66" i="21"/>
  <c r="I105" i="21"/>
  <c r="I68" i="21"/>
  <c r="O107" i="21"/>
  <c r="O70" i="21"/>
  <c r="D110" i="21"/>
  <c r="D74" i="21"/>
  <c r="D73" i="21"/>
  <c r="S111" i="21"/>
  <c r="S74" i="21"/>
  <c r="M103" i="21"/>
  <c r="C57" i="18"/>
  <c r="D68" i="18"/>
  <c r="C73" i="18"/>
  <c r="C93" i="18"/>
  <c r="C45" i="19"/>
  <c r="G47" i="19"/>
  <c r="E48" i="19"/>
  <c r="M49" i="19"/>
  <c r="I50" i="19"/>
  <c r="G51" i="19"/>
  <c r="C53" i="19"/>
  <c r="M53" i="19"/>
  <c r="Q54" i="19"/>
  <c r="H55" i="19"/>
  <c r="P55" i="19"/>
  <c r="O56" i="19"/>
  <c r="N57" i="19"/>
  <c r="M58" i="19"/>
  <c r="D59" i="19"/>
  <c r="L59" i="19"/>
  <c r="C60" i="19"/>
  <c r="H63" i="19"/>
  <c r="P63" i="19"/>
  <c r="G64" i="19"/>
  <c r="O64" i="19"/>
  <c r="F65" i="19"/>
  <c r="N65" i="19"/>
  <c r="E66" i="19"/>
  <c r="M66" i="19"/>
  <c r="D67" i="19"/>
  <c r="L67" i="19"/>
  <c r="C68" i="19"/>
  <c r="H71" i="19"/>
  <c r="P71" i="19"/>
  <c r="G72" i="19"/>
  <c r="O72" i="19"/>
  <c r="F73" i="19"/>
  <c r="N73" i="19"/>
  <c r="E74" i="19"/>
  <c r="M74" i="19"/>
  <c r="M83" i="19"/>
  <c r="J84" i="19"/>
  <c r="I85" i="19"/>
  <c r="H86" i="19"/>
  <c r="F88" i="19"/>
  <c r="D91" i="19"/>
  <c r="L91" i="19"/>
  <c r="D92" i="19"/>
  <c r="L92" i="19"/>
  <c r="D94" i="19"/>
  <c r="L94" i="19"/>
  <c r="D96" i="19"/>
  <c r="D99" i="19"/>
  <c r="L99" i="19"/>
  <c r="D100" i="19"/>
  <c r="L100" i="19"/>
  <c r="D102" i="19"/>
  <c r="D104" i="19"/>
  <c r="D107" i="19"/>
  <c r="L107" i="19"/>
  <c r="D108" i="19"/>
  <c r="L108" i="19"/>
  <c r="L110" i="19"/>
  <c r="M81" i="20"/>
  <c r="M85" i="20"/>
  <c r="M89" i="20"/>
  <c r="F93" i="20"/>
  <c r="N93" i="20"/>
  <c r="D95" i="20"/>
  <c r="L95" i="20"/>
  <c r="F101" i="20"/>
  <c r="N101" i="20"/>
  <c r="D103" i="20"/>
  <c r="L103" i="20"/>
  <c r="F109" i="20"/>
  <c r="N109" i="20"/>
  <c r="D111" i="20"/>
  <c r="L111" i="20"/>
  <c r="D47" i="20"/>
  <c r="D48" i="20"/>
  <c r="E49" i="20"/>
  <c r="F50" i="20"/>
  <c r="F51" i="20"/>
  <c r="H53" i="20"/>
  <c r="H54" i="20"/>
  <c r="M55" i="20"/>
  <c r="F56" i="20"/>
  <c r="D58" i="20"/>
  <c r="I59" i="20"/>
  <c r="G61" i="20"/>
  <c r="Q61" i="20"/>
  <c r="F63" i="20"/>
  <c r="C64" i="20"/>
  <c r="N64" i="20"/>
  <c r="S66" i="20"/>
  <c r="P67" i="20"/>
  <c r="J68" i="20"/>
  <c r="G69" i="20"/>
  <c r="E82" i="20"/>
  <c r="Q83" i="20"/>
  <c r="J85" i="20"/>
  <c r="H87" i="20"/>
  <c r="Q90" i="20"/>
  <c r="K93" i="20"/>
  <c r="Q94" i="20"/>
  <c r="H96" i="20"/>
  <c r="Q102" i="20"/>
  <c r="H104" i="20"/>
  <c r="H108" i="20"/>
  <c r="Q110" i="20"/>
  <c r="G55" i="21"/>
  <c r="N93" i="21"/>
  <c r="C59" i="21"/>
  <c r="K59" i="21"/>
  <c r="R60" i="21"/>
  <c r="G63" i="21"/>
  <c r="N64" i="21"/>
  <c r="E65" i="21"/>
  <c r="H45" i="21"/>
  <c r="J47" i="21"/>
  <c r="E50" i="21"/>
  <c r="M54" i="21"/>
  <c r="D56" i="21"/>
  <c r="M57" i="21"/>
  <c r="R58" i="21"/>
  <c r="J60" i="21"/>
  <c r="G62" i="21"/>
  <c r="K65" i="21"/>
  <c r="P68" i="21"/>
  <c r="R74" i="21"/>
  <c r="G85" i="21"/>
  <c r="J89" i="21"/>
  <c r="I92" i="21"/>
  <c r="N103" i="21"/>
  <c r="G65" i="22"/>
  <c r="G46" i="22"/>
  <c r="G27" i="22"/>
  <c r="Q47" i="19"/>
  <c r="J52" i="19"/>
  <c r="D56" i="19"/>
  <c r="I59" i="19"/>
  <c r="F62" i="19"/>
  <c r="C65" i="19"/>
  <c r="Q67" i="19"/>
  <c r="O69" i="19"/>
  <c r="L72" i="19"/>
  <c r="R74" i="19"/>
  <c r="I93" i="19"/>
  <c r="E54" i="20"/>
  <c r="D49" i="18"/>
  <c r="F98" i="18"/>
  <c r="F106" i="18"/>
  <c r="F47" i="19"/>
  <c r="G55" i="19"/>
  <c r="M57" i="19"/>
  <c r="S59" i="19"/>
  <c r="H62" i="19"/>
  <c r="N64" i="19"/>
  <c r="G71" i="19"/>
  <c r="M73" i="19"/>
  <c r="H85" i="19"/>
  <c r="S93" i="19"/>
  <c r="K109" i="19"/>
  <c r="M101" i="20"/>
  <c r="E109" i="20"/>
  <c r="E72" i="20"/>
  <c r="G54" i="20"/>
  <c r="M64" i="20"/>
  <c r="G91" i="21"/>
  <c r="G54" i="21"/>
  <c r="N100" i="21"/>
  <c r="N63" i="21"/>
  <c r="F108" i="21"/>
  <c r="F72" i="21"/>
  <c r="F71" i="21"/>
  <c r="L110" i="21"/>
  <c r="L74" i="21"/>
  <c r="D50" i="21"/>
  <c r="C55" i="18"/>
  <c r="B62" i="18"/>
  <c r="F66" i="18"/>
  <c r="C101" i="18"/>
  <c r="G56" i="19"/>
  <c r="E22" i="18"/>
  <c r="E30" i="18"/>
  <c r="C50" i="18"/>
  <c r="D55" i="18"/>
  <c r="D82" i="18"/>
  <c r="D90" i="18"/>
  <c r="D99" i="18"/>
  <c r="D107" i="18"/>
  <c r="D49" i="19"/>
  <c r="Q49" i="19"/>
  <c r="J50" i="19"/>
  <c r="H51" i="19"/>
  <c r="F52" i="19"/>
  <c r="H56" i="19"/>
  <c r="P56" i="19"/>
  <c r="G57" i="19"/>
  <c r="O57" i="19"/>
  <c r="F58" i="19"/>
  <c r="N58" i="19"/>
  <c r="E59" i="19"/>
  <c r="M59" i="19"/>
  <c r="H64" i="19"/>
  <c r="P64" i="19"/>
  <c r="G65" i="19"/>
  <c r="O65" i="19"/>
  <c r="F66" i="19"/>
  <c r="N66" i="19"/>
  <c r="E67" i="19"/>
  <c r="M67" i="19"/>
  <c r="H72" i="19"/>
  <c r="P72" i="19"/>
  <c r="G73" i="19"/>
  <c r="O73" i="19"/>
  <c r="F74" i="19"/>
  <c r="N74" i="19"/>
  <c r="E82" i="19"/>
  <c r="D83" i="19"/>
  <c r="Q83" i="19"/>
  <c r="M84" i="19"/>
  <c r="E90" i="19"/>
  <c r="E91" i="19"/>
  <c r="M91" i="19"/>
  <c r="E93" i="19"/>
  <c r="E94" i="19"/>
  <c r="E97" i="19"/>
  <c r="M97" i="19"/>
  <c r="E98" i="19"/>
  <c r="M98" i="19"/>
  <c r="E99" i="19"/>
  <c r="M99" i="19"/>
  <c r="E101" i="19"/>
  <c r="M101" i="19"/>
  <c r="E105" i="19"/>
  <c r="M105" i="19"/>
  <c r="E106" i="19"/>
  <c r="M106" i="19"/>
  <c r="E107" i="19"/>
  <c r="M107" i="19"/>
  <c r="E109" i="19"/>
  <c r="J82" i="20"/>
  <c r="D85" i="20"/>
  <c r="Q85" i="20"/>
  <c r="J86" i="20"/>
  <c r="F88" i="20"/>
  <c r="J90" i="20"/>
  <c r="R90" i="20"/>
  <c r="I54" i="20"/>
  <c r="Q54" i="20"/>
  <c r="H55" i="20"/>
  <c r="P55" i="20"/>
  <c r="G93" i="20"/>
  <c r="G56" i="20"/>
  <c r="O93" i="20"/>
  <c r="O56" i="20"/>
  <c r="F94" i="20"/>
  <c r="F57" i="20"/>
  <c r="N94" i="20"/>
  <c r="N57" i="20"/>
  <c r="E95" i="20"/>
  <c r="E58" i="20"/>
  <c r="M95" i="20"/>
  <c r="M58" i="20"/>
  <c r="D96" i="20"/>
  <c r="D59" i="20"/>
  <c r="L96" i="20"/>
  <c r="L59" i="20"/>
  <c r="C60" i="20"/>
  <c r="K60" i="20"/>
  <c r="S60" i="20"/>
  <c r="J61" i="20"/>
  <c r="J98" i="20"/>
  <c r="R61" i="20"/>
  <c r="R98" i="20"/>
  <c r="I62" i="20"/>
  <c r="Q62" i="20"/>
  <c r="H63" i="20"/>
  <c r="P63" i="20"/>
  <c r="G101" i="20"/>
  <c r="G64" i="20"/>
  <c r="O101" i="20"/>
  <c r="O64" i="20"/>
  <c r="F102" i="20"/>
  <c r="F65" i="20"/>
  <c r="N102" i="20"/>
  <c r="N65" i="20"/>
  <c r="E103" i="20"/>
  <c r="E66" i="20"/>
  <c r="M103" i="20"/>
  <c r="M66" i="20"/>
  <c r="D104" i="20"/>
  <c r="D67" i="20"/>
  <c r="L104" i="20"/>
  <c r="L67" i="20"/>
  <c r="C68" i="20"/>
  <c r="K68" i="20"/>
  <c r="S68" i="20"/>
  <c r="J69" i="20"/>
  <c r="J106" i="20"/>
  <c r="R69" i="20"/>
  <c r="R106" i="20"/>
  <c r="I70" i="20"/>
  <c r="Q70" i="20"/>
  <c r="H71" i="20"/>
  <c r="P71" i="20"/>
  <c r="G109" i="20"/>
  <c r="G72" i="20"/>
  <c r="O109" i="20"/>
  <c r="O72" i="20"/>
  <c r="F110" i="20"/>
  <c r="F73" i="20"/>
  <c r="N110" i="20"/>
  <c r="N73" i="20"/>
  <c r="E111" i="20"/>
  <c r="E74" i="20"/>
  <c r="M111" i="20"/>
  <c r="M74" i="20"/>
  <c r="E46" i="20"/>
  <c r="E47" i="20"/>
  <c r="G49" i="20"/>
  <c r="G50" i="20"/>
  <c r="I52" i="20"/>
  <c r="J54" i="20"/>
  <c r="D55" i="20"/>
  <c r="N55" i="20"/>
  <c r="S56" i="20"/>
  <c r="L57" i="20"/>
  <c r="J59" i="20"/>
  <c r="D60" i="20"/>
  <c r="O60" i="20"/>
  <c r="H61" i="20"/>
  <c r="S61" i="20"/>
  <c r="M62" i="20"/>
  <c r="G63" i="20"/>
  <c r="D64" i="20"/>
  <c r="P64" i="20"/>
  <c r="L65" i="20"/>
  <c r="I66" i="20"/>
  <c r="Q67" i="20"/>
  <c r="L68" i="20"/>
  <c r="H69" i="20"/>
  <c r="E70" i="20"/>
  <c r="D71" i="20"/>
  <c r="C72" i="20"/>
  <c r="S72" i="20"/>
  <c r="R73" i="20"/>
  <c r="H82" i="20"/>
  <c r="F84" i="20"/>
  <c r="M87" i="20"/>
  <c r="P97" i="20"/>
  <c r="I100" i="20"/>
  <c r="I104" i="20"/>
  <c r="P105" i="20"/>
  <c r="S110" i="20"/>
  <c r="D48" i="21"/>
  <c r="Q48" i="21"/>
  <c r="H50" i="21"/>
  <c r="Q52" i="21"/>
  <c r="G59" i="21"/>
  <c r="M65" i="21"/>
  <c r="I67" i="21"/>
  <c r="E69" i="21"/>
  <c r="C71" i="21"/>
  <c r="C73" i="21"/>
  <c r="H85" i="21"/>
  <c r="S92" i="21"/>
  <c r="K95" i="21"/>
  <c r="F98" i="21"/>
  <c r="S100" i="21"/>
  <c r="D88" i="18"/>
  <c r="D96" i="18"/>
  <c r="D106" i="18"/>
  <c r="F46" i="19"/>
  <c r="D51" i="19"/>
  <c r="E55" i="19"/>
  <c r="S57" i="19"/>
  <c r="H60" i="19"/>
  <c r="N62" i="19"/>
  <c r="K65" i="19"/>
  <c r="P68" i="19"/>
  <c r="M71" i="19"/>
  <c r="S73" i="19"/>
  <c r="D87" i="19"/>
  <c r="Q95" i="19"/>
  <c r="I101" i="19"/>
  <c r="B55" i="18"/>
  <c r="F102" i="18"/>
  <c r="F110" i="18"/>
  <c r="H46" i="19"/>
  <c r="F51" i="19"/>
  <c r="H54" i="19"/>
  <c r="O63" i="19"/>
  <c r="P70" i="19"/>
  <c r="N72" i="19"/>
  <c r="S103" i="19"/>
  <c r="S109" i="19"/>
  <c r="E93" i="20"/>
  <c r="E101" i="20"/>
  <c r="F108" i="20"/>
  <c r="F71" i="20"/>
  <c r="M109" i="20"/>
  <c r="M72" i="20"/>
  <c r="L110" i="20"/>
  <c r="L73" i="20"/>
  <c r="R66" i="20"/>
  <c r="Q69" i="20"/>
  <c r="H85" i="20"/>
  <c r="S95" i="20"/>
  <c r="Q84" i="21"/>
  <c r="Q47" i="21"/>
  <c r="F92" i="21"/>
  <c r="F55" i="21"/>
  <c r="E93" i="21"/>
  <c r="E56" i="21"/>
  <c r="L94" i="21"/>
  <c r="L57" i="21"/>
  <c r="S95" i="21"/>
  <c r="S58" i="21"/>
  <c r="Q97" i="21"/>
  <c r="Q60" i="21"/>
  <c r="O99" i="21"/>
  <c r="O62" i="21"/>
  <c r="L102" i="21"/>
  <c r="L66" i="21"/>
  <c r="L65" i="21"/>
  <c r="J104" i="21"/>
  <c r="J68" i="21"/>
  <c r="J67" i="21"/>
  <c r="H106" i="21"/>
  <c r="H70" i="21"/>
  <c r="H69" i="21"/>
  <c r="N108" i="21"/>
  <c r="N72" i="21"/>
  <c r="C74" i="21"/>
  <c r="O111" i="21"/>
  <c r="C56" i="21"/>
  <c r="N106" i="21"/>
  <c r="D60" i="18"/>
  <c r="F57" i="19"/>
  <c r="D50" i="18"/>
  <c r="C59" i="18"/>
  <c r="F60" i="18"/>
  <c r="C67" i="18"/>
  <c r="F68" i="18"/>
  <c r="C83" i="18"/>
  <c r="C91" i="18"/>
  <c r="M50" i="19"/>
  <c r="I51" i="19"/>
  <c r="G52" i="19"/>
  <c r="H57" i="19"/>
  <c r="P57" i="19"/>
  <c r="G58" i="19"/>
  <c r="O58" i="19"/>
  <c r="F59" i="19"/>
  <c r="N59" i="19"/>
  <c r="H65" i="19"/>
  <c r="P65" i="19"/>
  <c r="G66" i="19"/>
  <c r="O66" i="19"/>
  <c r="F67" i="19"/>
  <c r="N67" i="19"/>
  <c r="H73" i="19"/>
  <c r="P73" i="19"/>
  <c r="G74" i="19"/>
  <c r="O74" i="19"/>
  <c r="F82" i="19"/>
  <c r="E83" i="19"/>
  <c r="D84" i="19"/>
  <c r="Q84" i="19"/>
  <c r="F90" i="19"/>
  <c r="N90" i="19"/>
  <c r="N92" i="19"/>
  <c r="F97" i="19"/>
  <c r="N97" i="19"/>
  <c r="F98" i="19"/>
  <c r="N98" i="19"/>
  <c r="F105" i="19"/>
  <c r="N105" i="19"/>
  <c r="F106" i="19"/>
  <c r="N106" i="19"/>
  <c r="F108" i="19"/>
  <c r="E81" i="20"/>
  <c r="M45" i="20"/>
  <c r="I46" i="20"/>
  <c r="I83" i="20"/>
  <c r="G47" i="20"/>
  <c r="E48" i="20"/>
  <c r="C49" i="20"/>
  <c r="M86" i="20"/>
  <c r="M49" i="20"/>
  <c r="I87" i="20"/>
  <c r="I50" i="20"/>
  <c r="G51" i="20"/>
  <c r="E89" i="20"/>
  <c r="E52" i="20"/>
  <c r="C53" i="20"/>
  <c r="G94" i="20"/>
  <c r="O94" i="20"/>
  <c r="F95" i="20"/>
  <c r="N95" i="20"/>
  <c r="E96" i="20"/>
  <c r="M96" i="20"/>
  <c r="G102" i="20"/>
  <c r="O102" i="20"/>
  <c r="F103" i="20"/>
  <c r="N103" i="20"/>
  <c r="E104" i="20"/>
  <c r="M104" i="20"/>
  <c r="G110" i="20"/>
  <c r="O110" i="20"/>
  <c r="F111" i="20"/>
  <c r="N111" i="20"/>
  <c r="F46" i="20"/>
  <c r="H49" i="20"/>
  <c r="I51" i="20"/>
  <c r="J52" i="20"/>
  <c r="J53" i="20"/>
  <c r="K54" i="20"/>
  <c r="E55" i="20"/>
  <c r="O55" i="20"/>
  <c r="M57" i="20"/>
  <c r="R58" i="20"/>
  <c r="K59" i="20"/>
  <c r="E60" i="20"/>
  <c r="N62" i="20"/>
  <c r="E64" i="20"/>
  <c r="S64" i="20"/>
  <c r="M65" i="20"/>
  <c r="J66" i="20"/>
  <c r="E67" i="20"/>
  <c r="R67" i="20"/>
  <c r="O68" i="20"/>
  <c r="F70" i="20"/>
  <c r="E71" i="20"/>
  <c r="D72" i="20"/>
  <c r="C73" i="20"/>
  <c r="R74" i="20"/>
  <c r="G84" i="20"/>
  <c r="Q87" i="20"/>
  <c r="K92" i="20"/>
  <c r="H95" i="20"/>
  <c r="Q97" i="20"/>
  <c r="K100" i="20"/>
  <c r="H103" i="20"/>
  <c r="Q105" i="20"/>
  <c r="H107" i="20"/>
  <c r="K108" i="20"/>
  <c r="Q109" i="20"/>
  <c r="H111" i="20"/>
  <c r="Q92" i="21"/>
  <c r="F95" i="21"/>
  <c r="I108" i="21"/>
  <c r="C51" i="21"/>
  <c r="E53" i="21"/>
  <c r="L56" i="21"/>
  <c r="Q57" i="21"/>
  <c r="H59" i="21"/>
  <c r="K67" i="21"/>
  <c r="G69" i="21"/>
  <c r="E71" i="21"/>
  <c r="L73" i="21"/>
  <c r="F93" i="21"/>
  <c r="N101" i="21"/>
  <c r="N111" i="21"/>
  <c r="J48" i="19"/>
  <c r="H53" i="19"/>
  <c r="L56" i="19"/>
  <c r="R58" i="19"/>
  <c r="P60" i="19"/>
  <c r="E63" i="19"/>
  <c r="S65" i="19"/>
  <c r="H68" i="19"/>
  <c r="E71" i="19"/>
  <c r="I103" i="19"/>
  <c r="Q103" i="19"/>
  <c r="Q111" i="19"/>
  <c r="H89" i="20"/>
  <c r="H52" i="20"/>
  <c r="C56" i="20"/>
  <c r="F94" i="18"/>
  <c r="P54" i="19"/>
  <c r="G63" i="19"/>
  <c r="K67" i="19"/>
  <c r="S101" i="19"/>
  <c r="O107" i="20"/>
  <c r="O70" i="20"/>
  <c r="N108" i="20"/>
  <c r="N71" i="20"/>
  <c r="D110" i="20"/>
  <c r="D73" i="20"/>
  <c r="R59" i="20"/>
  <c r="F61" i="20"/>
  <c r="E63" i="20"/>
  <c r="D66" i="20"/>
  <c r="F69" i="20"/>
  <c r="N72" i="20"/>
  <c r="S111" i="20"/>
  <c r="D84" i="21"/>
  <c r="D47" i="21"/>
  <c r="C58" i="21"/>
  <c r="O95" i="21"/>
  <c r="R96" i="21"/>
  <c r="R59" i="21"/>
  <c r="H98" i="21"/>
  <c r="H61" i="21"/>
  <c r="F63" i="21"/>
  <c r="F100" i="21"/>
  <c r="D102" i="21"/>
  <c r="D65" i="21"/>
  <c r="S103" i="21"/>
  <c r="S66" i="21"/>
  <c r="P106" i="21"/>
  <c r="P70" i="21"/>
  <c r="M109" i="21"/>
  <c r="M72" i="21"/>
  <c r="M63" i="21"/>
  <c r="R66" i="21"/>
  <c r="C47" i="18"/>
  <c r="F58" i="18"/>
  <c r="C65" i="18"/>
  <c r="B70" i="18"/>
  <c r="C109" i="18"/>
  <c r="E24" i="18"/>
  <c r="E32" i="18"/>
  <c r="F57" i="18"/>
  <c r="B61" i="18"/>
  <c r="F65" i="18"/>
  <c r="B69" i="18"/>
  <c r="F73" i="18"/>
  <c r="F49" i="19"/>
  <c r="J51" i="19"/>
  <c r="H52" i="19"/>
  <c r="H58" i="19"/>
  <c r="P58" i="19"/>
  <c r="G59" i="19"/>
  <c r="O59" i="19"/>
  <c r="H66" i="19"/>
  <c r="P66" i="19"/>
  <c r="G67" i="19"/>
  <c r="O67" i="19"/>
  <c r="H74" i="19"/>
  <c r="P74" i="19"/>
  <c r="H81" i="19"/>
  <c r="G82" i="19"/>
  <c r="G90" i="19"/>
  <c r="O91" i="19"/>
  <c r="G97" i="19"/>
  <c r="O97" i="19"/>
  <c r="G105" i="19"/>
  <c r="O105" i="19"/>
  <c r="D82" i="20"/>
  <c r="Q82" i="20"/>
  <c r="H84" i="20"/>
  <c r="J87" i="20"/>
  <c r="H88" i="20"/>
  <c r="D90" i="20"/>
  <c r="L90" i="20"/>
  <c r="J92" i="20"/>
  <c r="R92" i="20"/>
  <c r="G95" i="20"/>
  <c r="O95" i="20"/>
  <c r="F96" i="20"/>
  <c r="N96" i="20"/>
  <c r="M97" i="20"/>
  <c r="D98" i="20"/>
  <c r="L98" i="20"/>
  <c r="S62" i="20"/>
  <c r="J63" i="20"/>
  <c r="J100" i="20"/>
  <c r="R63" i="20"/>
  <c r="R100" i="20"/>
  <c r="I64" i="20"/>
  <c r="Q64" i="20"/>
  <c r="H65" i="20"/>
  <c r="P65" i="20"/>
  <c r="G103" i="20"/>
  <c r="G66" i="20"/>
  <c r="O103" i="20"/>
  <c r="O66" i="20"/>
  <c r="F104" i="20"/>
  <c r="F67" i="20"/>
  <c r="N104" i="20"/>
  <c r="N67" i="20"/>
  <c r="E68" i="20"/>
  <c r="E105" i="20"/>
  <c r="M68" i="20"/>
  <c r="M105" i="20"/>
  <c r="D69" i="20"/>
  <c r="D106" i="20"/>
  <c r="L69" i="20"/>
  <c r="L106" i="20"/>
  <c r="C70" i="20"/>
  <c r="K70" i="20"/>
  <c r="S70" i="20"/>
  <c r="J71" i="20"/>
  <c r="J108" i="20"/>
  <c r="R71" i="20"/>
  <c r="R108" i="20"/>
  <c r="I72" i="20"/>
  <c r="Q72" i="20"/>
  <c r="H73" i="20"/>
  <c r="P73" i="20"/>
  <c r="G111" i="20"/>
  <c r="O111" i="20"/>
  <c r="G45" i="20"/>
  <c r="H47" i="20"/>
  <c r="I48" i="20"/>
  <c r="I49" i="20"/>
  <c r="J50" i="20"/>
  <c r="M52" i="20"/>
  <c r="M54" i="20"/>
  <c r="F55" i="20"/>
  <c r="Q55" i="20"/>
  <c r="D57" i="20"/>
  <c r="O57" i="20"/>
  <c r="I58" i="20"/>
  <c r="M59" i="20"/>
  <c r="G60" i="20"/>
  <c r="E62" i="20"/>
  <c r="O62" i="20"/>
  <c r="L63" i="20"/>
  <c r="F64" i="20"/>
  <c r="O65" i="20"/>
  <c r="K66" i="20"/>
  <c r="G71" i="20"/>
  <c r="F72" i="20"/>
  <c r="E73" i="20"/>
  <c r="D74" i="20"/>
  <c r="M82" i="20"/>
  <c r="I84" i="20"/>
  <c r="Q89" i="20"/>
  <c r="I91" i="20"/>
  <c r="P92" i="20"/>
  <c r="S97" i="20"/>
  <c r="I99" i="20"/>
  <c r="P100" i="20"/>
  <c r="S105" i="20"/>
  <c r="I107" i="20"/>
  <c r="P108" i="20"/>
  <c r="J83" i="21"/>
  <c r="J87" i="21"/>
  <c r="R92" i="21"/>
  <c r="G95" i="21"/>
  <c r="I101" i="21"/>
  <c r="G103" i="21"/>
  <c r="D51" i="21"/>
  <c r="J53" i="21"/>
  <c r="E55" i="21"/>
  <c r="M56" i="21"/>
  <c r="J59" i="21"/>
  <c r="D66" i="21"/>
  <c r="I69" i="21"/>
  <c r="N71" i="21"/>
  <c r="M73" i="21"/>
  <c r="Q93" i="21"/>
  <c r="D99" i="21"/>
  <c r="R101" i="21"/>
  <c r="K57" i="19"/>
  <c r="G61" i="19"/>
  <c r="D64" i="19"/>
  <c r="J66" i="19"/>
  <c r="G69" i="19"/>
  <c r="D72" i="19"/>
  <c r="Q101" i="19"/>
  <c r="F53" i="20"/>
  <c r="F90" i="20"/>
  <c r="J88" i="20"/>
  <c r="P62" i="19"/>
  <c r="H70" i="19"/>
  <c r="K101" i="19"/>
  <c r="G107" i="20"/>
  <c r="G70" i="20"/>
  <c r="J57" i="20"/>
  <c r="J65" i="20"/>
  <c r="I68" i="20"/>
  <c r="O71" i="20"/>
  <c r="L74" i="20"/>
  <c r="F46" i="21"/>
  <c r="F83" i="21"/>
  <c r="J85" i="21"/>
  <c r="J48" i="21"/>
  <c r="F87" i="21"/>
  <c r="F50" i="21"/>
  <c r="H90" i="21"/>
  <c r="H53" i="21"/>
  <c r="P98" i="21"/>
  <c r="P61" i="21"/>
  <c r="E101" i="21"/>
  <c r="C67" i="21"/>
  <c r="R103" i="21"/>
  <c r="D103" i="21"/>
  <c r="R68" i="21"/>
  <c r="R104" i="21"/>
  <c r="G70" i="21"/>
  <c r="G107" i="21"/>
  <c r="G71" i="21"/>
  <c r="E72" i="21"/>
  <c r="E73" i="21"/>
  <c r="K111" i="21"/>
  <c r="K74" i="21"/>
  <c r="Q61" i="21"/>
  <c r="C51" i="18"/>
  <c r="I52" i="19"/>
  <c r="H59" i="19"/>
  <c r="P59" i="19"/>
  <c r="H67" i="19"/>
  <c r="P67" i="19"/>
  <c r="G81" i="20"/>
  <c r="M83" i="20"/>
  <c r="G85" i="20"/>
  <c r="G89" i="20"/>
  <c r="M90" i="20"/>
  <c r="M53" i="20"/>
  <c r="D54" i="20"/>
  <c r="D91" i="20"/>
  <c r="L54" i="20"/>
  <c r="L91" i="20"/>
  <c r="J56" i="20"/>
  <c r="J93" i="20"/>
  <c r="R56" i="20"/>
  <c r="R93" i="20"/>
  <c r="G96" i="20"/>
  <c r="G59" i="20"/>
  <c r="O96" i="20"/>
  <c r="O59" i="20"/>
  <c r="F60" i="20"/>
  <c r="F97" i="20"/>
  <c r="N60" i="20"/>
  <c r="N97" i="20"/>
  <c r="E61" i="20"/>
  <c r="E98" i="20"/>
  <c r="M61" i="20"/>
  <c r="M98" i="20"/>
  <c r="D62" i="20"/>
  <c r="D99" i="20"/>
  <c r="L62" i="20"/>
  <c r="L99" i="20"/>
  <c r="J64" i="20"/>
  <c r="J101" i="20"/>
  <c r="R64" i="20"/>
  <c r="R101" i="20"/>
  <c r="G104" i="20"/>
  <c r="G67" i="20"/>
  <c r="O104" i="20"/>
  <c r="O67" i="20"/>
  <c r="F68" i="20"/>
  <c r="F105" i="20"/>
  <c r="N68" i="20"/>
  <c r="N105" i="20"/>
  <c r="E69" i="20"/>
  <c r="E106" i="20"/>
  <c r="M69" i="20"/>
  <c r="M106" i="20"/>
  <c r="D70" i="20"/>
  <c r="D107" i="20"/>
  <c r="L70" i="20"/>
  <c r="L107" i="20"/>
  <c r="J72" i="20"/>
  <c r="J109" i="20"/>
  <c r="R72" i="20"/>
  <c r="R109" i="20"/>
  <c r="J49" i="20"/>
  <c r="Q51" i="20"/>
  <c r="N54" i="20"/>
  <c r="G55" i="20"/>
  <c r="R55" i="20"/>
  <c r="L56" i="20"/>
  <c r="E57" i="20"/>
  <c r="J58" i="20"/>
  <c r="N59" i="20"/>
  <c r="R60" i="20"/>
  <c r="L61" i="20"/>
  <c r="F62" i="20"/>
  <c r="M63" i="20"/>
  <c r="D65" i="20"/>
  <c r="R65" i="20"/>
  <c r="L66" i="20"/>
  <c r="N69" i="20"/>
  <c r="D83" i="20"/>
  <c r="G88" i="20"/>
  <c r="H102" i="20"/>
  <c r="K107" i="20"/>
  <c r="K111" i="20"/>
  <c r="E45" i="21"/>
  <c r="E82" i="21"/>
  <c r="C46" i="21"/>
  <c r="H83" i="21"/>
  <c r="M83" i="21"/>
  <c r="I84" i="21"/>
  <c r="I47" i="21"/>
  <c r="M87" i="21"/>
  <c r="M50" i="21"/>
  <c r="I51" i="21"/>
  <c r="I88" i="21"/>
  <c r="G89" i="21"/>
  <c r="G52" i="21"/>
  <c r="M90" i="21"/>
  <c r="M53" i="21"/>
  <c r="L91" i="21"/>
  <c r="L54" i="21"/>
  <c r="K92" i="21"/>
  <c r="J56" i="21"/>
  <c r="J93" i="21"/>
  <c r="I94" i="21"/>
  <c r="I57" i="21"/>
  <c r="H95" i="21"/>
  <c r="H58" i="21"/>
  <c r="P95" i="21"/>
  <c r="O59" i="21"/>
  <c r="O96" i="21"/>
  <c r="F97" i="21"/>
  <c r="F60" i="21"/>
  <c r="N97" i="21"/>
  <c r="N60" i="21"/>
  <c r="L99" i="21"/>
  <c r="L62" i="21"/>
  <c r="G100" i="21"/>
  <c r="C63" i="21"/>
  <c r="K100" i="21"/>
  <c r="J101" i="21"/>
  <c r="J64" i="21"/>
  <c r="Q65" i="21"/>
  <c r="Q102" i="21"/>
  <c r="H103" i="21"/>
  <c r="H66" i="21"/>
  <c r="P103" i="21"/>
  <c r="P66" i="21"/>
  <c r="O104" i="21"/>
  <c r="O67" i="21"/>
  <c r="F105" i="21"/>
  <c r="F68" i="21"/>
  <c r="M106" i="21"/>
  <c r="M69" i="21"/>
  <c r="D70" i="21"/>
  <c r="D107" i="21"/>
  <c r="L107" i="21"/>
  <c r="L70" i="21"/>
  <c r="K108" i="21"/>
  <c r="K71" i="21"/>
  <c r="S108" i="21"/>
  <c r="S71" i="21"/>
  <c r="J109" i="21"/>
  <c r="J72" i="21"/>
  <c r="R109" i="21"/>
  <c r="I110" i="21"/>
  <c r="I73" i="21"/>
  <c r="Q110" i="21"/>
  <c r="Q73" i="21"/>
  <c r="H111" i="21"/>
  <c r="H74" i="21"/>
  <c r="P111" i="21"/>
  <c r="H46" i="21"/>
  <c r="E49" i="21"/>
  <c r="F51" i="21"/>
  <c r="K55" i="21"/>
  <c r="P59" i="21"/>
  <c r="G61" i="21"/>
  <c r="S67" i="21"/>
  <c r="P69" i="21"/>
  <c r="O71" i="21"/>
  <c r="D83" i="21"/>
  <c r="R93" i="21"/>
  <c r="E99" i="21"/>
  <c r="N105" i="21"/>
  <c r="R108" i="21"/>
  <c r="E92" i="21"/>
  <c r="M92" i="21"/>
  <c r="D93" i="21"/>
  <c r="L93" i="21"/>
  <c r="H97" i="21"/>
  <c r="P97" i="21"/>
  <c r="E100" i="21"/>
  <c r="M100" i="21"/>
  <c r="S102" i="21"/>
  <c r="E108" i="21"/>
  <c r="D109" i="21"/>
  <c r="L109" i="21"/>
  <c r="K110" i="21"/>
  <c r="S110" i="21"/>
  <c r="R111" i="21"/>
  <c r="J45" i="21"/>
  <c r="J46" i="21"/>
  <c r="G49" i="21"/>
  <c r="D52" i="21"/>
  <c r="M55" i="21"/>
  <c r="N56" i="21"/>
  <c r="G57" i="21"/>
  <c r="I59" i="21"/>
  <c r="J62" i="21"/>
  <c r="O73" i="21"/>
  <c r="M85" i="21"/>
  <c r="N91" i="21"/>
  <c r="J92" i="21"/>
  <c r="G93" i="21"/>
  <c r="N95" i="21"/>
  <c r="K96" i="21"/>
  <c r="D101" i="21"/>
  <c r="R105" i="21"/>
  <c r="G109" i="21"/>
  <c r="M110" i="21"/>
  <c r="H65" i="22"/>
  <c r="H27" i="22"/>
  <c r="X65" i="22"/>
  <c r="X27" i="22"/>
  <c r="F27" i="22"/>
  <c r="F66" i="22"/>
  <c r="F46" i="22"/>
  <c r="N27" i="22"/>
  <c r="N66" i="22"/>
  <c r="N28" i="22"/>
  <c r="V27" i="22"/>
  <c r="V66" i="22"/>
  <c r="V46" i="22"/>
  <c r="D28" i="22"/>
  <c r="D67" i="22"/>
  <c r="D29" i="22"/>
  <c r="L28" i="22"/>
  <c r="L47" i="22"/>
  <c r="L67" i="22"/>
  <c r="T28" i="22"/>
  <c r="T67" i="22"/>
  <c r="T29" i="22"/>
  <c r="B29" i="22"/>
  <c r="Q68" i="22"/>
  <c r="AA68" i="22"/>
  <c r="K68" i="22"/>
  <c r="B48" i="22"/>
  <c r="Y68" i="22"/>
  <c r="I68" i="22"/>
  <c r="S68" i="22"/>
  <c r="C68" i="22"/>
  <c r="J29" i="22"/>
  <c r="J68" i="22"/>
  <c r="J30" i="22"/>
  <c r="R29" i="22"/>
  <c r="R48" i="22"/>
  <c r="Z29" i="22"/>
  <c r="Z68" i="22"/>
  <c r="Z30" i="22"/>
  <c r="H30" i="22"/>
  <c r="H69" i="22"/>
  <c r="H49" i="22"/>
  <c r="P27" i="22"/>
  <c r="V28" i="22"/>
  <c r="B30" i="22"/>
  <c r="H31" i="22"/>
  <c r="I65" i="23"/>
  <c r="B27" i="23"/>
  <c r="Q65" i="23"/>
  <c r="J65" i="23"/>
  <c r="R27" i="23"/>
  <c r="R65" i="23"/>
  <c r="R46" i="23"/>
  <c r="H27" i="23"/>
  <c r="H66" i="23"/>
  <c r="H46" i="23"/>
  <c r="H28" i="23"/>
  <c r="P27" i="23"/>
  <c r="P66" i="23"/>
  <c r="P46" i="23"/>
  <c r="X46" i="23"/>
  <c r="X66" i="23"/>
  <c r="X28" i="23"/>
  <c r="X47" i="23"/>
  <c r="X27" i="23"/>
  <c r="G83" i="21"/>
  <c r="I86" i="21"/>
  <c r="G87" i="21"/>
  <c r="H91" i="21"/>
  <c r="P91" i="21"/>
  <c r="E94" i="21"/>
  <c r="M94" i="21"/>
  <c r="D95" i="21"/>
  <c r="L95" i="21"/>
  <c r="I98" i="21"/>
  <c r="H99" i="21"/>
  <c r="P99" i="21"/>
  <c r="F101" i="21"/>
  <c r="M102" i="21"/>
  <c r="L103" i="21"/>
  <c r="J105" i="21"/>
  <c r="Q106" i="21"/>
  <c r="O108" i="21"/>
  <c r="F109" i="21"/>
  <c r="N109" i="21"/>
  <c r="M47" i="21"/>
  <c r="I49" i="21"/>
  <c r="O55" i="21"/>
  <c r="D60" i="21"/>
  <c r="I71" i="21"/>
  <c r="G82" i="21"/>
  <c r="I83" i="21"/>
  <c r="I87" i="21"/>
  <c r="G90" i="21"/>
  <c r="Q91" i="21"/>
  <c r="S94" i="21"/>
  <c r="L98" i="21"/>
  <c r="J100" i="21"/>
  <c r="F102" i="21"/>
  <c r="E103" i="21"/>
  <c r="D104" i="21"/>
  <c r="N46" i="22"/>
  <c r="T47" i="22"/>
  <c r="Z48" i="22"/>
  <c r="D70" i="22"/>
  <c r="N65" i="23"/>
  <c r="H87" i="21"/>
  <c r="H55" i="21"/>
  <c r="H92" i="21"/>
  <c r="P55" i="21"/>
  <c r="P92" i="21"/>
  <c r="E95" i="21"/>
  <c r="E58" i="21"/>
  <c r="M95" i="21"/>
  <c r="M58" i="21"/>
  <c r="D96" i="21"/>
  <c r="D59" i="21"/>
  <c r="K60" i="21"/>
  <c r="K97" i="21"/>
  <c r="J98" i="21"/>
  <c r="J61" i="21"/>
  <c r="R98" i="21"/>
  <c r="R61" i="21"/>
  <c r="H100" i="21"/>
  <c r="H63" i="21"/>
  <c r="P100" i="21"/>
  <c r="P63" i="21"/>
  <c r="G101" i="21"/>
  <c r="G64" i="21"/>
  <c r="O101" i="21"/>
  <c r="O64" i="21"/>
  <c r="K105" i="21"/>
  <c r="K68" i="21"/>
  <c r="S105" i="21"/>
  <c r="S68" i="21"/>
  <c r="J69" i="21"/>
  <c r="J106" i="21"/>
  <c r="H108" i="21"/>
  <c r="H71" i="21"/>
  <c r="P108" i="21"/>
  <c r="P71" i="21"/>
  <c r="M74" i="21"/>
  <c r="M111" i="21"/>
  <c r="J49" i="21"/>
  <c r="J50" i="21"/>
  <c r="F54" i="21"/>
  <c r="Q55" i="21"/>
  <c r="M59" i="21"/>
  <c r="P60" i="21"/>
  <c r="I61" i="21"/>
  <c r="N62" i="21"/>
  <c r="L64" i="21"/>
  <c r="J66" i="21"/>
  <c r="H68" i="21"/>
  <c r="L69" i="21"/>
  <c r="D72" i="21"/>
  <c r="S73" i="21"/>
  <c r="I90" i="21"/>
  <c r="R91" i="21"/>
  <c r="G102" i="21"/>
  <c r="I106" i="21"/>
  <c r="I107" i="21"/>
  <c r="O109" i="21"/>
  <c r="I66" i="22"/>
  <c r="I46" i="22"/>
  <c r="I27" i="22"/>
  <c r="Q66" i="22"/>
  <c r="Q46" i="22"/>
  <c r="Q27" i="22"/>
  <c r="Y66" i="22"/>
  <c r="Y46" i="22"/>
  <c r="Y27" i="22"/>
  <c r="G47" i="22"/>
  <c r="G67" i="22"/>
  <c r="G28" i="22"/>
  <c r="O47" i="22"/>
  <c r="O28" i="22"/>
  <c r="W47" i="22"/>
  <c r="W67" i="22"/>
  <c r="W28" i="22"/>
  <c r="E68" i="22"/>
  <c r="E48" i="22"/>
  <c r="E29" i="22"/>
  <c r="M68" i="22"/>
  <c r="M48" i="22"/>
  <c r="M29" i="22"/>
  <c r="U68" i="22"/>
  <c r="U48" i="22"/>
  <c r="U29" i="22"/>
  <c r="C49" i="22"/>
  <c r="C69" i="22"/>
  <c r="C30" i="22"/>
  <c r="K49" i="22"/>
  <c r="K69" i="22"/>
  <c r="K30" i="22"/>
  <c r="S49" i="22"/>
  <c r="S69" i="22"/>
  <c r="S30" i="22"/>
  <c r="AA49" i="22"/>
  <c r="AA69" i="22"/>
  <c r="AA30" i="22"/>
  <c r="I50" i="22"/>
  <c r="I70" i="22"/>
  <c r="I31" i="22"/>
  <c r="Q50" i="22"/>
  <c r="Q31" i="22"/>
  <c r="Q70" i="22"/>
  <c r="Y50" i="22"/>
  <c r="Y70" i="22"/>
  <c r="Y31" i="22"/>
  <c r="G51" i="22"/>
  <c r="G32" i="22"/>
  <c r="O51" i="22"/>
  <c r="O71" i="22"/>
  <c r="O32" i="22"/>
  <c r="W51" i="22"/>
  <c r="W32" i="22"/>
  <c r="E52" i="22"/>
  <c r="E72" i="22"/>
  <c r="E33" i="22"/>
  <c r="M52" i="22"/>
  <c r="M72" i="22"/>
  <c r="M33" i="22"/>
  <c r="U52" i="22"/>
  <c r="U72" i="22"/>
  <c r="U33" i="22"/>
  <c r="C73" i="22"/>
  <c r="C53" i="22"/>
  <c r="C34" i="22"/>
  <c r="K73" i="22"/>
  <c r="K53" i="22"/>
  <c r="K34" i="22"/>
  <c r="S73" i="22"/>
  <c r="S53" i="22"/>
  <c r="S34" i="22"/>
  <c r="AA73" i="22"/>
  <c r="AA53" i="22"/>
  <c r="AA34" i="22"/>
  <c r="I74" i="22"/>
  <c r="I54" i="22"/>
  <c r="I35" i="22"/>
  <c r="Q74" i="22"/>
  <c r="Q54" i="22"/>
  <c r="Q35" i="22"/>
  <c r="Y74" i="22"/>
  <c r="Y54" i="22"/>
  <c r="Y35" i="22"/>
  <c r="G55" i="22"/>
  <c r="G36" i="22"/>
  <c r="O55" i="22"/>
  <c r="O75" i="22"/>
  <c r="O36" i="22"/>
  <c r="W55" i="22"/>
  <c r="W36" i="22"/>
  <c r="E76" i="22"/>
  <c r="E56" i="22"/>
  <c r="E37" i="22"/>
  <c r="M76" i="22"/>
  <c r="M56" i="22"/>
  <c r="M37" i="22"/>
  <c r="U76" i="22"/>
  <c r="U56" i="22"/>
  <c r="U37" i="22"/>
  <c r="C57" i="22"/>
  <c r="C77" i="22"/>
  <c r="C38" i="22"/>
  <c r="K57" i="22"/>
  <c r="K77" i="22"/>
  <c r="K38" i="22"/>
  <c r="O67" i="22"/>
  <c r="G75" i="22"/>
  <c r="Z65" i="23"/>
  <c r="G74" i="20"/>
  <c r="O74" i="20"/>
  <c r="E48" i="21"/>
  <c r="E85" i="21"/>
  <c r="G88" i="21"/>
  <c r="G51" i="21"/>
  <c r="E89" i="21"/>
  <c r="E52" i="21"/>
  <c r="H93" i="21"/>
  <c r="P93" i="21"/>
  <c r="S98" i="21"/>
  <c r="I100" i="21"/>
  <c r="H101" i="21"/>
  <c r="P101" i="21"/>
  <c r="F103" i="21"/>
  <c r="L105" i="21"/>
  <c r="K106" i="21"/>
  <c r="S106" i="21"/>
  <c r="Q108" i="21"/>
  <c r="H109" i="21"/>
  <c r="P109" i="21"/>
  <c r="O110" i="21"/>
  <c r="F111" i="21"/>
  <c r="I52" i="21"/>
  <c r="P54" i="21"/>
  <c r="R55" i="21"/>
  <c r="K57" i="21"/>
  <c r="L58" i="21"/>
  <c r="E59" i="21"/>
  <c r="N59" i="21"/>
  <c r="I63" i="21"/>
  <c r="E67" i="21"/>
  <c r="P72" i="21"/>
  <c r="D85" i="21"/>
  <c r="R97" i="21"/>
  <c r="M108" i="21"/>
  <c r="Q109" i="21"/>
  <c r="E111" i="21"/>
  <c r="L65" i="22"/>
  <c r="L27" i="22"/>
  <c r="B27" i="22"/>
  <c r="P66" i="22"/>
  <c r="B28" i="22"/>
  <c r="M66" i="22"/>
  <c r="L66" i="22"/>
  <c r="U66" i="22"/>
  <c r="E66" i="22"/>
  <c r="J66" i="22"/>
  <c r="J27" i="22"/>
  <c r="J46" i="22"/>
  <c r="R66" i="22"/>
  <c r="R27" i="22"/>
  <c r="R28" i="22"/>
  <c r="Z66" i="22"/>
  <c r="Z27" i="22"/>
  <c r="Z46" i="22"/>
  <c r="H67" i="22"/>
  <c r="H28" i="22"/>
  <c r="H29" i="22"/>
  <c r="P67" i="22"/>
  <c r="P28" i="22"/>
  <c r="P47" i="22"/>
  <c r="X67" i="22"/>
  <c r="X28" i="22"/>
  <c r="X29" i="22"/>
  <c r="F29" i="22"/>
  <c r="F48" i="22"/>
  <c r="N29" i="22"/>
  <c r="N68" i="22"/>
  <c r="N30" i="22"/>
  <c r="V29" i="22"/>
  <c r="V48" i="22"/>
  <c r="D69" i="22"/>
  <c r="D30" i="22"/>
  <c r="D31" i="22"/>
  <c r="L69" i="22"/>
  <c r="L30" i="22"/>
  <c r="L49" i="22"/>
  <c r="T69" i="22"/>
  <c r="T30" i="22"/>
  <c r="T31" i="22"/>
  <c r="B31" i="22"/>
  <c r="O70" i="22"/>
  <c r="L70" i="22"/>
  <c r="B50" i="22"/>
  <c r="X70" i="22"/>
  <c r="H70" i="22"/>
  <c r="W70" i="22"/>
  <c r="G70" i="22"/>
  <c r="J70" i="22"/>
  <c r="J31" i="22"/>
  <c r="J32" i="22"/>
  <c r="R70" i="22"/>
  <c r="R31" i="22"/>
  <c r="R50" i="22"/>
  <c r="Z70" i="22"/>
  <c r="Z31" i="22"/>
  <c r="Z32" i="22"/>
  <c r="H32" i="22"/>
  <c r="H51" i="22"/>
  <c r="H71" i="22"/>
  <c r="P32" i="22"/>
  <c r="P33" i="22"/>
  <c r="P71" i="22"/>
  <c r="X32" i="22"/>
  <c r="X51" i="22"/>
  <c r="X71" i="22"/>
  <c r="F33" i="22"/>
  <c r="F34" i="22"/>
  <c r="F72" i="22"/>
  <c r="N33" i="22"/>
  <c r="N52" i="22"/>
  <c r="V33" i="22"/>
  <c r="V34" i="22"/>
  <c r="V72" i="22"/>
  <c r="D34" i="22"/>
  <c r="D73" i="22"/>
  <c r="D53" i="22"/>
  <c r="L34" i="22"/>
  <c r="L35" i="22"/>
  <c r="L73" i="22"/>
  <c r="T34" i="22"/>
  <c r="T73" i="22"/>
  <c r="T53" i="22"/>
  <c r="B35" i="22"/>
  <c r="X74" i="22"/>
  <c r="H74" i="22"/>
  <c r="B36" i="22"/>
  <c r="U74" i="22"/>
  <c r="E74" i="22"/>
  <c r="T74" i="22"/>
  <c r="D74" i="22"/>
  <c r="M74" i="22"/>
  <c r="J74" i="22"/>
  <c r="J35" i="22"/>
  <c r="J54" i="22"/>
  <c r="R74" i="22"/>
  <c r="R35" i="22"/>
  <c r="R36" i="22"/>
  <c r="Z74" i="22"/>
  <c r="Z35" i="22"/>
  <c r="Z54" i="22"/>
  <c r="H75" i="22"/>
  <c r="H36" i="22"/>
  <c r="H37" i="22"/>
  <c r="P75" i="22"/>
  <c r="P36" i="22"/>
  <c r="P55" i="22"/>
  <c r="X75" i="22"/>
  <c r="X36" i="22"/>
  <c r="X37" i="22"/>
  <c r="F37" i="22"/>
  <c r="F76" i="22"/>
  <c r="F56" i="22"/>
  <c r="N37" i="22"/>
  <c r="N38" i="22"/>
  <c r="V37" i="22"/>
  <c r="V76" i="22"/>
  <c r="V56" i="22"/>
  <c r="D77" i="22"/>
  <c r="D38" i="22"/>
  <c r="D39" i="22"/>
  <c r="L77" i="22"/>
  <c r="L38" i="22"/>
  <c r="L57" i="22"/>
  <c r="T77" i="22"/>
  <c r="T38" i="22"/>
  <c r="T39" i="22"/>
  <c r="B39" i="22"/>
  <c r="W78" i="22"/>
  <c r="G78" i="22"/>
  <c r="T78" i="22"/>
  <c r="D78" i="22"/>
  <c r="B58" i="22"/>
  <c r="P78" i="22"/>
  <c r="O78" i="22"/>
  <c r="J78" i="22"/>
  <c r="J39" i="22"/>
  <c r="R78" i="22"/>
  <c r="R39" i="22"/>
  <c r="R58" i="22"/>
  <c r="Z78" i="22"/>
  <c r="Z39" i="22"/>
  <c r="F28" i="22"/>
  <c r="L29" i="22"/>
  <c r="R30" i="22"/>
  <c r="R46" i="22"/>
  <c r="X47" i="22"/>
  <c r="D49" i="22"/>
  <c r="J50" i="22"/>
  <c r="P51" i="22"/>
  <c r="V52" i="22"/>
  <c r="B54" i="22"/>
  <c r="H55" i="22"/>
  <c r="N56" i="22"/>
  <c r="T57" i="22"/>
  <c r="Z58" i="22"/>
  <c r="D66" i="22"/>
  <c r="T70" i="22"/>
  <c r="W71" i="22"/>
  <c r="N76" i="22"/>
  <c r="E65" i="23"/>
  <c r="D82" i="21"/>
  <c r="Q82" i="21"/>
  <c r="D86" i="21"/>
  <c r="Q86" i="21"/>
  <c r="D90" i="21"/>
  <c r="L90" i="21"/>
  <c r="H94" i="21"/>
  <c r="P94" i="21"/>
  <c r="D98" i="21"/>
  <c r="K99" i="21"/>
  <c r="R100" i="21"/>
  <c r="Q101" i="21"/>
  <c r="H102" i="21"/>
  <c r="P102" i="21"/>
  <c r="O103" i="21"/>
  <c r="E105" i="21"/>
  <c r="K107" i="21"/>
  <c r="S107" i="21"/>
  <c r="J108" i="21"/>
  <c r="H110" i="21"/>
  <c r="P110" i="21"/>
  <c r="G111" i="21"/>
  <c r="D49" i="21"/>
  <c r="H54" i="21"/>
  <c r="D58" i="21"/>
  <c r="F59" i="21"/>
  <c r="H60" i="21"/>
  <c r="F62" i="21"/>
  <c r="P62" i="21"/>
  <c r="H65" i="21"/>
  <c r="S65" i="21"/>
  <c r="F67" i="21"/>
  <c r="Q67" i="21"/>
  <c r="O69" i="21"/>
  <c r="S70" i="21"/>
  <c r="K73" i="21"/>
  <c r="M82" i="21"/>
  <c r="I91" i="21"/>
  <c r="O93" i="21"/>
  <c r="S97" i="21"/>
  <c r="Q99" i="21"/>
  <c r="L104" i="21"/>
  <c r="J28" i="22"/>
  <c r="P29" i="22"/>
  <c r="V30" i="22"/>
  <c r="B32" i="22"/>
  <c r="H33" i="22"/>
  <c r="N34" i="22"/>
  <c r="T35" i="22"/>
  <c r="Z36" i="22"/>
  <c r="F38" i="22"/>
  <c r="L39" i="22"/>
  <c r="H66" i="22"/>
  <c r="C46" i="22"/>
  <c r="C27" i="22"/>
  <c r="K46" i="22"/>
  <c r="K27" i="22"/>
  <c r="S46" i="22"/>
  <c r="S27" i="22"/>
  <c r="AA46" i="22"/>
  <c r="AA27" i="22"/>
  <c r="I67" i="22"/>
  <c r="I47" i="22"/>
  <c r="I28" i="22"/>
  <c r="Q67" i="22"/>
  <c r="Q47" i="22"/>
  <c r="Q28" i="22"/>
  <c r="Y67" i="22"/>
  <c r="Y47" i="22"/>
  <c r="Y28" i="22"/>
  <c r="G68" i="22"/>
  <c r="G48" i="22"/>
  <c r="G29" i="22"/>
  <c r="O68" i="22"/>
  <c r="O48" i="22"/>
  <c r="O29" i="22"/>
  <c r="W68" i="22"/>
  <c r="W48" i="22"/>
  <c r="W29" i="22"/>
  <c r="E49" i="22"/>
  <c r="E30" i="22"/>
  <c r="M49" i="22"/>
  <c r="M30" i="22"/>
  <c r="U49" i="22"/>
  <c r="U30" i="22"/>
  <c r="C50" i="22"/>
  <c r="C70" i="22"/>
  <c r="C31" i="22"/>
  <c r="K50" i="22"/>
  <c r="K70" i="22"/>
  <c r="K31" i="22"/>
  <c r="S50" i="22"/>
  <c r="S70" i="22"/>
  <c r="S31" i="22"/>
  <c r="AA50" i="22"/>
  <c r="AA70" i="22"/>
  <c r="AA31" i="22"/>
  <c r="I51" i="22"/>
  <c r="I32" i="22"/>
  <c r="I71" i="22"/>
  <c r="Q51" i="22"/>
  <c r="Q32" i="22"/>
  <c r="Q71" i="22"/>
  <c r="Y51" i="22"/>
  <c r="Y32" i="22"/>
  <c r="Y71" i="22"/>
  <c r="G52" i="22"/>
  <c r="G33" i="22"/>
  <c r="O52" i="22"/>
  <c r="O33" i="22"/>
  <c r="W52" i="22"/>
  <c r="W33" i="22"/>
  <c r="E53" i="22"/>
  <c r="E34" i="22"/>
  <c r="M53" i="22"/>
  <c r="M34" i="22"/>
  <c r="U53" i="22"/>
  <c r="U34" i="22"/>
  <c r="C54" i="22"/>
  <c r="C35" i="22"/>
  <c r="K54" i="22"/>
  <c r="K35" i="22"/>
  <c r="S54" i="22"/>
  <c r="S35" i="22"/>
  <c r="AA54" i="22"/>
  <c r="AA35" i="22"/>
  <c r="I75" i="22"/>
  <c r="I55" i="22"/>
  <c r="I36" i="22"/>
  <c r="Q75" i="22"/>
  <c r="Q55" i="22"/>
  <c r="Q36" i="22"/>
  <c r="Y75" i="22"/>
  <c r="Y55" i="22"/>
  <c r="Y36" i="22"/>
  <c r="G76" i="22"/>
  <c r="G56" i="22"/>
  <c r="G37" i="22"/>
  <c r="O76" i="22"/>
  <c r="O56" i="22"/>
  <c r="O37" i="22"/>
  <c r="W76" i="22"/>
  <c r="W56" i="22"/>
  <c r="W37" i="22"/>
  <c r="E57" i="22"/>
  <c r="E38" i="22"/>
  <c r="M57" i="22"/>
  <c r="M38" i="22"/>
  <c r="U57" i="22"/>
  <c r="U38" i="22"/>
  <c r="C58" i="22"/>
  <c r="C78" i="22"/>
  <c r="C39" i="22"/>
  <c r="K58" i="22"/>
  <c r="K78" i="22"/>
  <c r="K39" i="22"/>
  <c r="S58" i="22"/>
  <c r="S78" i="22"/>
  <c r="S39" i="22"/>
  <c r="AA58" i="22"/>
  <c r="AA78" i="22"/>
  <c r="AA39" i="22"/>
  <c r="I39" i="22"/>
  <c r="Y39" i="22"/>
  <c r="O72" i="22"/>
  <c r="D75" i="22"/>
  <c r="T75" i="22"/>
  <c r="K76" i="22"/>
  <c r="AA76" i="22"/>
  <c r="I78" i="22"/>
  <c r="Y78" i="22"/>
  <c r="Y65" i="23"/>
  <c r="E28" i="23"/>
  <c r="C48" i="23"/>
  <c r="K29" i="23"/>
  <c r="S29" i="23"/>
  <c r="I49" i="23"/>
  <c r="Q30" i="23"/>
  <c r="Y30" i="23"/>
  <c r="C33" i="23"/>
  <c r="M55" i="23"/>
  <c r="U36" i="23"/>
  <c r="S56" i="23"/>
  <c r="AA37" i="23"/>
  <c r="I38" i="23"/>
  <c r="AA48" i="23"/>
  <c r="Y53" i="23"/>
  <c r="J66" i="24"/>
  <c r="J27" i="24"/>
  <c r="J46" i="24"/>
  <c r="R66" i="24"/>
  <c r="R27" i="24"/>
  <c r="B28" i="24"/>
  <c r="O67" i="24"/>
  <c r="N67" i="24"/>
  <c r="B47" i="24"/>
  <c r="H67" i="24"/>
  <c r="Y67" i="24"/>
  <c r="K67" i="24"/>
  <c r="K28" i="24"/>
  <c r="S67" i="24"/>
  <c r="S28" i="24"/>
  <c r="S47" i="24"/>
  <c r="C68" i="24"/>
  <c r="C29" i="24"/>
  <c r="L29" i="24"/>
  <c r="L68" i="24"/>
  <c r="L48" i="24"/>
  <c r="T68" i="24"/>
  <c r="T29" i="24"/>
  <c r="D69" i="24"/>
  <c r="D30" i="24"/>
  <c r="D49" i="24"/>
  <c r="M69" i="24"/>
  <c r="M30" i="24"/>
  <c r="V30" i="24"/>
  <c r="V49" i="24"/>
  <c r="E70" i="24"/>
  <c r="E31" i="24"/>
  <c r="N70" i="24"/>
  <c r="N31" i="24"/>
  <c r="N50" i="24"/>
  <c r="W31" i="24"/>
  <c r="W70" i="24"/>
  <c r="F71" i="24"/>
  <c r="F32" i="24"/>
  <c r="F51" i="24"/>
  <c r="O71" i="24"/>
  <c r="O32" i="24"/>
  <c r="X32" i="24"/>
  <c r="X51" i="24"/>
  <c r="H72" i="24"/>
  <c r="H33" i="24"/>
  <c r="P72" i="24"/>
  <c r="P33" i="24"/>
  <c r="P52" i="24"/>
  <c r="Y72" i="24"/>
  <c r="Y33" i="24"/>
  <c r="I73" i="24"/>
  <c r="I34" i="24"/>
  <c r="I53" i="24"/>
  <c r="Q73" i="24"/>
  <c r="Q34" i="24"/>
  <c r="Z73" i="24"/>
  <c r="Z34" i="24"/>
  <c r="Z53" i="24"/>
  <c r="J74" i="24"/>
  <c r="J35" i="24"/>
  <c r="R74" i="24"/>
  <c r="R35" i="24"/>
  <c r="R54" i="24"/>
  <c r="H75" i="24"/>
  <c r="F75" i="24"/>
  <c r="B36" i="24"/>
  <c r="K75" i="24"/>
  <c r="K36" i="24"/>
  <c r="K55" i="24"/>
  <c r="S36" i="24"/>
  <c r="S75" i="24"/>
  <c r="C37" i="24"/>
  <c r="C56" i="24"/>
  <c r="C76" i="24"/>
  <c r="L76" i="24"/>
  <c r="L37" i="24"/>
  <c r="T76" i="24"/>
  <c r="T37" i="24"/>
  <c r="T56" i="24"/>
  <c r="M57" i="24"/>
  <c r="M77" i="24"/>
  <c r="M38" i="24"/>
  <c r="V57" i="24"/>
  <c r="V77" i="24"/>
  <c r="V38" i="24"/>
  <c r="E58" i="24"/>
  <c r="E78" i="24"/>
  <c r="N58" i="24"/>
  <c r="N39" i="24"/>
  <c r="N78" i="24"/>
  <c r="W58" i="24"/>
  <c r="W39" i="24"/>
  <c r="W78" i="24"/>
  <c r="O51" i="24"/>
  <c r="D57" i="24"/>
  <c r="D58" i="24"/>
  <c r="V69" i="24"/>
  <c r="W75" i="24"/>
  <c r="E78" i="22"/>
  <c r="M78" i="22"/>
  <c r="U78" i="22"/>
  <c r="E46" i="22"/>
  <c r="U46" i="22"/>
  <c r="K47" i="22"/>
  <c r="AA47" i="22"/>
  <c r="Q48" i="22"/>
  <c r="G49" i="22"/>
  <c r="W49" i="22"/>
  <c r="M50" i="22"/>
  <c r="C51" i="22"/>
  <c r="S51" i="22"/>
  <c r="I52" i="22"/>
  <c r="Y52" i="22"/>
  <c r="O53" i="22"/>
  <c r="E54" i="22"/>
  <c r="U54" i="22"/>
  <c r="K55" i="22"/>
  <c r="AA55" i="22"/>
  <c r="Q56" i="22"/>
  <c r="G57" i="22"/>
  <c r="W57" i="22"/>
  <c r="M58" i="22"/>
  <c r="K66" i="22"/>
  <c r="AA66" i="22"/>
  <c r="P69" i="22"/>
  <c r="C74" i="22"/>
  <c r="S74" i="22"/>
  <c r="Q76" i="22"/>
  <c r="H77" i="22"/>
  <c r="X77" i="22"/>
  <c r="U28" i="23"/>
  <c r="Y29" i="23"/>
  <c r="E46" i="23"/>
  <c r="S52" i="23"/>
  <c r="E66" i="23"/>
  <c r="S67" i="23"/>
  <c r="D75" i="23"/>
  <c r="K47" i="24"/>
  <c r="Y52" i="24"/>
  <c r="F70" i="22"/>
  <c r="F31" i="22"/>
  <c r="N70" i="22"/>
  <c r="N31" i="22"/>
  <c r="V70" i="22"/>
  <c r="V31" i="22"/>
  <c r="D32" i="22"/>
  <c r="D71" i="22"/>
  <c r="L32" i="22"/>
  <c r="L71" i="22"/>
  <c r="T32" i="22"/>
  <c r="T71" i="22"/>
  <c r="H34" i="22"/>
  <c r="H73" i="22"/>
  <c r="P34" i="22"/>
  <c r="P73" i="22"/>
  <c r="X34" i="22"/>
  <c r="X73" i="22"/>
  <c r="F35" i="22"/>
  <c r="F74" i="22"/>
  <c r="N35" i="22"/>
  <c r="N74" i="22"/>
  <c r="V35" i="22"/>
  <c r="V74" i="22"/>
  <c r="F78" i="22"/>
  <c r="F39" i="22"/>
  <c r="N78" i="22"/>
  <c r="N39" i="22"/>
  <c r="V78" i="22"/>
  <c r="V39" i="22"/>
  <c r="P31" i="22"/>
  <c r="F32" i="22"/>
  <c r="V32" i="22"/>
  <c r="L33" i="22"/>
  <c r="B34" i="22"/>
  <c r="R34" i="22"/>
  <c r="H35" i="22"/>
  <c r="X35" i="22"/>
  <c r="N36" i="22"/>
  <c r="D37" i="22"/>
  <c r="T37" i="22"/>
  <c r="J38" i="22"/>
  <c r="Z38" i="22"/>
  <c r="P39" i="22"/>
  <c r="X49" i="22"/>
  <c r="N50" i="22"/>
  <c r="D51" i="22"/>
  <c r="T51" i="22"/>
  <c r="J52" i="22"/>
  <c r="Z52" i="22"/>
  <c r="P53" i="22"/>
  <c r="F54" i="22"/>
  <c r="V54" i="22"/>
  <c r="L55" i="22"/>
  <c r="B56" i="22"/>
  <c r="R56" i="22"/>
  <c r="H57" i="22"/>
  <c r="X57" i="22"/>
  <c r="N58" i="22"/>
  <c r="M73" i="22"/>
  <c r="R76" i="22"/>
  <c r="B46" i="23"/>
  <c r="J46" i="23"/>
  <c r="Z27" i="23"/>
  <c r="H47" i="23"/>
  <c r="P28" i="23"/>
  <c r="C29" i="23"/>
  <c r="M32" i="23"/>
  <c r="K37" i="23"/>
  <c r="O49" i="23"/>
  <c r="M54" i="23"/>
  <c r="H71" i="23"/>
  <c r="H75" i="23"/>
  <c r="W50" i="24"/>
  <c r="L56" i="24"/>
  <c r="X67" i="24"/>
  <c r="K104" i="21"/>
  <c r="S104" i="21"/>
  <c r="H107" i="21"/>
  <c r="P107" i="21"/>
  <c r="D111" i="21"/>
  <c r="L111" i="21"/>
  <c r="G66" i="22"/>
  <c r="O66" i="22"/>
  <c r="W66" i="22"/>
  <c r="C72" i="22"/>
  <c r="K72" i="22"/>
  <c r="S72" i="22"/>
  <c r="AA72" i="22"/>
  <c r="G74" i="22"/>
  <c r="O74" i="22"/>
  <c r="W74" i="22"/>
  <c r="Q39" i="22"/>
  <c r="G72" i="22"/>
  <c r="W72" i="22"/>
  <c r="L75" i="22"/>
  <c r="C76" i="22"/>
  <c r="S76" i="22"/>
  <c r="Q78" i="22"/>
  <c r="M65" i="23"/>
  <c r="U65" i="23"/>
  <c r="C66" i="23"/>
  <c r="C27" i="23"/>
  <c r="C46" i="23"/>
  <c r="K66" i="23"/>
  <c r="K27" i="23"/>
  <c r="K46" i="23"/>
  <c r="S66" i="23"/>
  <c r="S27" i="23"/>
  <c r="S46" i="23"/>
  <c r="AA66" i="23"/>
  <c r="AA27" i="23"/>
  <c r="AA46" i="23"/>
  <c r="I67" i="23"/>
  <c r="I28" i="23"/>
  <c r="I47" i="23"/>
  <c r="Q67" i="23"/>
  <c r="Q28" i="23"/>
  <c r="Q47" i="23"/>
  <c r="Y67" i="23"/>
  <c r="Y28" i="23"/>
  <c r="Y47" i="23"/>
  <c r="G29" i="23"/>
  <c r="G68" i="23"/>
  <c r="G48" i="23"/>
  <c r="O29" i="23"/>
  <c r="O48" i="23"/>
  <c r="W29" i="23"/>
  <c r="W68" i="23"/>
  <c r="W48" i="23"/>
  <c r="E30" i="23"/>
  <c r="E49" i="23"/>
  <c r="E69" i="23"/>
  <c r="M30" i="23"/>
  <c r="M69" i="23"/>
  <c r="M49" i="23"/>
  <c r="U30" i="23"/>
  <c r="U49" i="23"/>
  <c r="U69" i="23"/>
  <c r="C70" i="23"/>
  <c r="C31" i="23"/>
  <c r="C50" i="23"/>
  <c r="K70" i="23"/>
  <c r="K31" i="23"/>
  <c r="K50" i="23"/>
  <c r="S70" i="23"/>
  <c r="S31" i="23"/>
  <c r="S50" i="23"/>
  <c r="AA70" i="23"/>
  <c r="AA31" i="23"/>
  <c r="AA50" i="23"/>
  <c r="I32" i="23"/>
  <c r="I51" i="23"/>
  <c r="I71" i="23"/>
  <c r="Q32" i="23"/>
  <c r="Q71" i="23"/>
  <c r="Q51" i="23"/>
  <c r="Y32" i="23"/>
  <c r="Y71" i="23"/>
  <c r="Y51" i="23"/>
  <c r="G33" i="23"/>
  <c r="G52" i="23"/>
  <c r="G72" i="23"/>
  <c r="O33" i="23"/>
  <c r="O52" i="23"/>
  <c r="W33" i="23"/>
  <c r="W72" i="23"/>
  <c r="W52" i="23"/>
  <c r="E34" i="23"/>
  <c r="E73" i="23"/>
  <c r="E53" i="23"/>
  <c r="M34" i="23"/>
  <c r="M53" i="23"/>
  <c r="M73" i="23"/>
  <c r="U34" i="23"/>
  <c r="U73" i="23"/>
  <c r="U53" i="23"/>
  <c r="C74" i="23"/>
  <c r="C35" i="23"/>
  <c r="C54" i="23"/>
  <c r="K74" i="23"/>
  <c r="K35" i="23"/>
  <c r="K54" i="23"/>
  <c r="S74" i="23"/>
  <c r="S35" i="23"/>
  <c r="S54" i="23"/>
  <c r="AA74" i="23"/>
  <c r="AA35" i="23"/>
  <c r="AA54" i="23"/>
  <c r="I75" i="23"/>
  <c r="I36" i="23"/>
  <c r="I55" i="23"/>
  <c r="Q75" i="23"/>
  <c r="Q36" i="23"/>
  <c r="Q55" i="23"/>
  <c r="Y75" i="23"/>
  <c r="Y36" i="23"/>
  <c r="Y55" i="23"/>
  <c r="Y37" i="23"/>
  <c r="G37" i="23"/>
  <c r="G76" i="23"/>
  <c r="G56" i="23"/>
  <c r="G38" i="23"/>
  <c r="O37" i="23"/>
  <c r="O57" i="23"/>
  <c r="O56" i="23"/>
  <c r="O38" i="23"/>
  <c r="W37" i="23"/>
  <c r="W38" i="23"/>
  <c r="W76" i="23"/>
  <c r="W57" i="23"/>
  <c r="W56" i="23"/>
  <c r="E77" i="23"/>
  <c r="E38" i="23"/>
  <c r="E57" i="23"/>
  <c r="E39" i="23"/>
  <c r="M58" i="23"/>
  <c r="M77" i="23"/>
  <c r="M38" i="23"/>
  <c r="M57" i="23"/>
  <c r="M39" i="23"/>
  <c r="U58" i="23"/>
  <c r="U77" i="23"/>
  <c r="U38" i="23"/>
  <c r="U57" i="23"/>
  <c r="U39" i="23"/>
  <c r="C78" i="23"/>
  <c r="C39" i="23"/>
  <c r="C58" i="23"/>
  <c r="K78" i="23"/>
  <c r="K39" i="23"/>
  <c r="K58" i="23"/>
  <c r="S78" i="23"/>
  <c r="S39" i="23"/>
  <c r="S58" i="23"/>
  <c r="AA78" i="23"/>
  <c r="AA39" i="23"/>
  <c r="AA58" i="23"/>
  <c r="I30" i="23"/>
  <c r="U32" i="23"/>
  <c r="G35" i="23"/>
  <c r="M36" i="23"/>
  <c r="Q57" i="23"/>
  <c r="L71" i="23"/>
  <c r="F77" i="23"/>
  <c r="T48" i="24"/>
  <c r="J54" i="24"/>
  <c r="Z67" i="24"/>
  <c r="X71" i="24"/>
  <c r="D77" i="24"/>
  <c r="H46" i="22"/>
  <c r="P46" i="22"/>
  <c r="X46" i="22"/>
  <c r="D68" i="22"/>
  <c r="L68" i="22"/>
  <c r="T68" i="22"/>
  <c r="B49" i="22"/>
  <c r="J49" i="22"/>
  <c r="R49" i="22"/>
  <c r="Z49" i="22"/>
  <c r="H50" i="22"/>
  <c r="P50" i="22"/>
  <c r="X50" i="22"/>
  <c r="F51" i="22"/>
  <c r="N51" i="22"/>
  <c r="V51" i="22"/>
  <c r="D72" i="22"/>
  <c r="L72" i="22"/>
  <c r="T72" i="22"/>
  <c r="B53" i="22"/>
  <c r="H54" i="22"/>
  <c r="P54" i="22"/>
  <c r="X54" i="22"/>
  <c r="D76" i="22"/>
  <c r="L76" i="22"/>
  <c r="T76" i="22"/>
  <c r="B57" i="22"/>
  <c r="J57" i="22"/>
  <c r="R57" i="22"/>
  <c r="Z57" i="22"/>
  <c r="H58" i="22"/>
  <c r="P58" i="22"/>
  <c r="X58" i="22"/>
  <c r="E69" i="22"/>
  <c r="U69" i="22"/>
  <c r="J72" i="22"/>
  <c r="Z72" i="22"/>
  <c r="M77" i="22"/>
  <c r="F65" i="23"/>
  <c r="F46" i="23"/>
  <c r="V65" i="23"/>
  <c r="V46" i="23"/>
  <c r="D46" i="23"/>
  <c r="D66" i="23"/>
  <c r="L46" i="23"/>
  <c r="L66" i="23"/>
  <c r="L47" i="23"/>
  <c r="T46" i="23"/>
  <c r="T27" i="23"/>
  <c r="T66" i="23"/>
  <c r="B47" i="23"/>
  <c r="W67" i="23"/>
  <c r="B48" i="23"/>
  <c r="B28" i="23"/>
  <c r="P67" i="23"/>
  <c r="D67" i="23"/>
  <c r="J67" i="23"/>
  <c r="J47" i="23"/>
  <c r="R67" i="23"/>
  <c r="R47" i="23"/>
  <c r="R48" i="23"/>
  <c r="Z67" i="23"/>
  <c r="Z47" i="23"/>
  <c r="Z28" i="23"/>
  <c r="H68" i="23"/>
  <c r="H48" i="23"/>
  <c r="H49" i="23"/>
  <c r="H29" i="23"/>
  <c r="P68" i="23"/>
  <c r="P48" i="23"/>
  <c r="X68" i="23"/>
  <c r="X48" i="23"/>
  <c r="X49" i="23"/>
  <c r="F49" i="23"/>
  <c r="F30" i="23"/>
  <c r="N49" i="23"/>
  <c r="N69" i="23"/>
  <c r="N50" i="23"/>
  <c r="N30" i="23"/>
  <c r="V49" i="23"/>
  <c r="V69" i="23"/>
  <c r="D50" i="23"/>
  <c r="D51" i="23"/>
  <c r="L50" i="23"/>
  <c r="L31" i="23"/>
  <c r="L70" i="23"/>
  <c r="T50" i="23"/>
  <c r="T70" i="23"/>
  <c r="T51" i="23"/>
  <c r="T31" i="23"/>
  <c r="J51" i="23"/>
  <c r="J71" i="23"/>
  <c r="J52" i="23"/>
  <c r="R51" i="23"/>
  <c r="R71" i="23"/>
  <c r="R32" i="23"/>
  <c r="Z51" i="23"/>
  <c r="Z71" i="23"/>
  <c r="Z52" i="23"/>
  <c r="Z32" i="23"/>
  <c r="H52" i="23"/>
  <c r="H72" i="23"/>
  <c r="P52" i="23"/>
  <c r="P72" i="23"/>
  <c r="P53" i="23"/>
  <c r="X52" i="23"/>
  <c r="X33" i="23"/>
  <c r="X72" i="23"/>
  <c r="F53" i="23"/>
  <c r="F54" i="23"/>
  <c r="F34" i="23"/>
  <c r="N53" i="23"/>
  <c r="N73" i="23"/>
  <c r="V53" i="23"/>
  <c r="V54" i="23"/>
  <c r="D54" i="23"/>
  <c r="D35" i="23"/>
  <c r="D74" i="23"/>
  <c r="L54" i="23"/>
  <c r="L74" i="23"/>
  <c r="L55" i="23"/>
  <c r="L35" i="23"/>
  <c r="T54" i="23"/>
  <c r="T74" i="23"/>
  <c r="B55" i="23"/>
  <c r="M75" i="23"/>
  <c r="L75" i="23"/>
  <c r="U75" i="23"/>
  <c r="E75" i="23"/>
  <c r="B56" i="23"/>
  <c r="J75" i="23"/>
  <c r="J55" i="23"/>
  <c r="J36" i="23"/>
  <c r="R75" i="23"/>
  <c r="R55" i="23"/>
  <c r="R56" i="23"/>
  <c r="R36" i="23"/>
  <c r="Z75" i="23"/>
  <c r="Z55" i="23"/>
  <c r="H76" i="23"/>
  <c r="H56" i="23"/>
  <c r="H57" i="23"/>
  <c r="P76" i="23"/>
  <c r="P56" i="23"/>
  <c r="P57" i="23"/>
  <c r="P37" i="23"/>
  <c r="X76" i="23"/>
  <c r="X56" i="23"/>
  <c r="X57" i="23"/>
  <c r="X37" i="23"/>
  <c r="N57" i="23"/>
  <c r="N77" i="23"/>
  <c r="V57" i="23"/>
  <c r="V38" i="23"/>
  <c r="V58" i="23"/>
  <c r="D58" i="23"/>
  <c r="D78" i="23"/>
  <c r="D39" i="23"/>
  <c r="L58" i="23"/>
  <c r="L78" i="23"/>
  <c r="T58" i="23"/>
  <c r="T78" i="23"/>
  <c r="L39" i="23"/>
  <c r="D70" i="23"/>
  <c r="X71" i="23"/>
  <c r="X75" i="23"/>
  <c r="R46" i="24"/>
  <c r="H52" i="24"/>
  <c r="S57" i="22"/>
  <c r="S77" i="22"/>
  <c r="AA57" i="22"/>
  <c r="AA77" i="22"/>
  <c r="C47" i="22"/>
  <c r="S47" i="22"/>
  <c r="I48" i="22"/>
  <c r="Y48" i="22"/>
  <c r="O49" i="22"/>
  <c r="E50" i="22"/>
  <c r="U50" i="22"/>
  <c r="K51" i="22"/>
  <c r="AA51" i="22"/>
  <c r="Q52" i="22"/>
  <c r="G53" i="22"/>
  <c r="W53" i="22"/>
  <c r="M54" i="22"/>
  <c r="C55" i="22"/>
  <c r="S55" i="22"/>
  <c r="I56" i="22"/>
  <c r="Y56" i="22"/>
  <c r="O57" i="22"/>
  <c r="E58" i="22"/>
  <c r="U58" i="22"/>
  <c r="C66" i="22"/>
  <c r="S66" i="22"/>
  <c r="X69" i="22"/>
  <c r="K74" i="22"/>
  <c r="AA74" i="22"/>
  <c r="I76" i="22"/>
  <c r="Y76" i="22"/>
  <c r="P77" i="22"/>
  <c r="G65" i="23"/>
  <c r="O65" i="23"/>
  <c r="W65" i="23"/>
  <c r="M66" i="23"/>
  <c r="M46" i="23"/>
  <c r="U27" i="23"/>
  <c r="U66" i="23"/>
  <c r="U46" i="23"/>
  <c r="K67" i="23"/>
  <c r="K28" i="23"/>
  <c r="AA67" i="23"/>
  <c r="AA28" i="23"/>
  <c r="AA47" i="23"/>
  <c r="I68" i="23"/>
  <c r="I29" i="23"/>
  <c r="Q68" i="23"/>
  <c r="Q29" i="23"/>
  <c r="Y68" i="23"/>
  <c r="Y48" i="23"/>
  <c r="G69" i="23"/>
  <c r="G30" i="23"/>
  <c r="G49" i="23"/>
  <c r="O69" i="23"/>
  <c r="O30" i="23"/>
  <c r="W69" i="23"/>
  <c r="W30" i="23"/>
  <c r="E50" i="23"/>
  <c r="E70" i="23"/>
  <c r="E31" i="23"/>
  <c r="M31" i="23"/>
  <c r="M70" i="23"/>
  <c r="M50" i="23"/>
  <c r="C71" i="23"/>
  <c r="C32" i="23"/>
  <c r="K71" i="23"/>
  <c r="K51" i="23"/>
  <c r="K32" i="23"/>
  <c r="S71" i="23"/>
  <c r="S32" i="23"/>
  <c r="S51" i="23"/>
  <c r="AA71" i="23"/>
  <c r="AA32" i="23"/>
  <c r="I72" i="23"/>
  <c r="I33" i="23"/>
  <c r="Q72" i="23"/>
  <c r="Q52" i="23"/>
  <c r="Q33" i="23"/>
  <c r="Y72" i="23"/>
  <c r="Y33" i="23"/>
  <c r="Y52" i="23"/>
  <c r="G34" i="23"/>
  <c r="G73" i="23"/>
  <c r="O73" i="23"/>
  <c r="O34" i="23"/>
  <c r="W53" i="23"/>
  <c r="W73" i="23"/>
  <c r="W34" i="23"/>
  <c r="E35" i="23"/>
  <c r="E74" i="23"/>
  <c r="E54" i="23"/>
  <c r="U74" i="23"/>
  <c r="U35" i="23"/>
  <c r="C75" i="23"/>
  <c r="C55" i="23"/>
  <c r="C36" i="23"/>
  <c r="K36" i="23"/>
  <c r="K55" i="23"/>
  <c r="K75" i="23"/>
  <c r="S75" i="23"/>
  <c r="S36" i="23"/>
  <c r="AA75" i="23"/>
  <c r="AA36" i="23"/>
  <c r="I76" i="23"/>
  <c r="I56" i="23"/>
  <c r="I37" i="23"/>
  <c r="Q76" i="23"/>
  <c r="Q37" i="23"/>
  <c r="Q56" i="23"/>
  <c r="D27" i="23"/>
  <c r="Q48" i="23"/>
  <c r="G50" i="23"/>
  <c r="O53" i="23"/>
  <c r="E55" i="23"/>
  <c r="O68" i="23"/>
  <c r="M74" i="23"/>
  <c r="E50" i="24"/>
  <c r="S55" i="24"/>
  <c r="V47" i="23"/>
  <c r="B49" i="23"/>
  <c r="H50" i="23"/>
  <c r="N51" i="23"/>
  <c r="T52" i="23"/>
  <c r="Z53" i="23"/>
  <c r="F55" i="23"/>
  <c r="D68" i="23"/>
  <c r="R69" i="23"/>
  <c r="G79" i="25"/>
  <c r="G43" i="25"/>
  <c r="D80" i="25"/>
  <c r="D43" i="25"/>
  <c r="L80" i="25"/>
  <c r="L44" i="25"/>
  <c r="T80" i="25"/>
  <c r="T43" i="25"/>
  <c r="I81" i="25"/>
  <c r="I44" i="25"/>
  <c r="I45" i="25"/>
  <c r="F82" i="25"/>
  <c r="F45" i="25"/>
  <c r="N82" i="25"/>
  <c r="N45" i="25"/>
  <c r="C83" i="25"/>
  <c r="C46" i="25"/>
  <c r="C47" i="25"/>
  <c r="K83" i="25"/>
  <c r="K46" i="25"/>
  <c r="S46" i="25"/>
  <c r="S83" i="25"/>
  <c r="H84" i="25"/>
  <c r="H47" i="25"/>
  <c r="P84" i="25"/>
  <c r="P47" i="25"/>
  <c r="E85" i="25"/>
  <c r="E48" i="25"/>
  <c r="B86" i="25"/>
  <c r="B49" i="25"/>
  <c r="J86" i="25"/>
  <c r="J49" i="25"/>
  <c r="R49" i="25"/>
  <c r="Q86" i="25"/>
  <c r="L86" i="25"/>
  <c r="G50" i="25"/>
  <c r="G87" i="25"/>
  <c r="O87" i="25"/>
  <c r="O50" i="25"/>
  <c r="O51" i="25"/>
  <c r="D88" i="25"/>
  <c r="D51" i="25"/>
  <c r="L51" i="25"/>
  <c r="L88" i="25"/>
  <c r="T88" i="25"/>
  <c r="T51" i="25"/>
  <c r="Q89" i="25"/>
  <c r="Q52" i="25"/>
  <c r="F90" i="25"/>
  <c r="F53" i="25"/>
  <c r="N90" i="25"/>
  <c r="N53" i="25"/>
  <c r="C91" i="25"/>
  <c r="C54" i="25"/>
  <c r="C55" i="25"/>
  <c r="K91" i="25"/>
  <c r="K54" i="25"/>
  <c r="S91" i="25"/>
  <c r="S54" i="25"/>
  <c r="H92" i="25"/>
  <c r="H55" i="25"/>
  <c r="E93" i="25"/>
  <c r="E56" i="25"/>
  <c r="M56" i="25"/>
  <c r="M93" i="25"/>
  <c r="B94" i="25"/>
  <c r="B57" i="25"/>
  <c r="J94" i="25"/>
  <c r="J57" i="25"/>
  <c r="J58" i="25"/>
  <c r="R58" i="25"/>
  <c r="R57" i="25"/>
  <c r="L94" i="25"/>
  <c r="G95" i="25"/>
  <c r="G58" i="25"/>
  <c r="O59" i="25"/>
  <c r="O95" i="25"/>
  <c r="O58" i="25"/>
  <c r="L96" i="25"/>
  <c r="L60" i="25"/>
  <c r="T96" i="25"/>
  <c r="T59" i="25"/>
  <c r="I97" i="25"/>
  <c r="I60" i="25"/>
  <c r="Q97" i="25"/>
  <c r="Q60" i="25"/>
  <c r="Q61" i="25"/>
  <c r="F98" i="25"/>
  <c r="F62" i="25"/>
  <c r="N98" i="25"/>
  <c r="N61" i="25"/>
  <c r="C99" i="25"/>
  <c r="C63" i="25"/>
  <c r="C62" i="25"/>
  <c r="K99" i="25"/>
  <c r="K62" i="25"/>
  <c r="S99" i="25"/>
  <c r="S63" i="25"/>
  <c r="H100" i="25"/>
  <c r="H63" i="25"/>
  <c r="P100" i="25"/>
  <c r="P63" i="25"/>
  <c r="E101" i="25"/>
  <c r="E64" i="25"/>
  <c r="E65" i="25"/>
  <c r="M101" i="25"/>
  <c r="M65" i="25"/>
  <c r="B65" i="25"/>
  <c r="B102" i="25"/>
  <c r="Q102" i="25"/>
  <c r="R65" i="25"/>
  <c r="T102" i="25"/>
  <c r="G103" i="25"/>
  <c r="G67" i="25"/>
  <c r="O103" i="25"/>
  <c r="O66" i="25"/>
  <c r="Q53" i="25"/>
  <c r="M85" i="25"/>
  <c r="F47" i="22"/>
  <c r="N47" i="22"/>
  <c r="V47" i="22"/>
  <c r="D48" i="22"/>
  <c r="L48" i="22"/>
  <c r="T48" i="22"/>
  <c r="D52" i="22"/>
  <c r="L52" i="22"/>
  <c r="T52" i="22"/>
  <c r="J53" i="22"/>
  <c r="R53" i="22"/>
  <c r="Z53" i="22"/>
  <c r="F55" i="22"/>
  <c r="N55" i="22"/>
  <c r="V55" i="22"/>
  <c r="D56" i="22"/>
  <c r="L56" i="22"/>
  <c r="T56" i="22"/>
  <c r="H72" i="22"/>
  <c r="P72" i="22"/>
  <c r="X72" i="22"/>
  <c r="G73" i="22"/>
  <c r="O73" i="22"/>
  <c r="W73" i="22"/>
  <c r="H65" i="23"/>
  <c r="P65" i="23"/>
  <c r="X65" i="23"/>
  <c r="F27" i="23"/>
  <c r="N27" i="23"/>
  <c r="V27" i="23"/>
  <c r="D28" i="23"/>
  <c r="L28" i="23"/>
  <c r="T28" i="23"/>
  <c r="B29" i="23"/>
  <c r="J29" i="23"/>
  <c r="R29" i="23"/>
  <c r="Z29" i="23"/>
  <c r="H69" i="23"/>
  <c r="H30" i="23"/>
  <c r="P69" i="23"/>
  <c r="P30" i="23"/>
  <c r="X69" i="23"/>
  <c r="X30" i="23"/>
  <c r="F70" i="23"/>
  <c r="F31" i="23"/>
  <c r="N70" i="23"/>
  <c r="N31" i="23"/>
  <c r="V70" i="23"/>
  <c r="V31" i="23"/>
  <c r="D32" i="23"/>
  <c r="L32" i="23"/>
  <c r="T32" i="23"/>
  <c r="B33" i="23"/>
  <c r="J33" i="23"/>
  <c r="J72" i="23"/>
  <c r="R33" i="23"/>
  <c r="R72" i="23"/>
  <c r="Z33" i="23"/>
  <c r="Z72" i="23"/>
  <c r="H34" i="23"/>
  <c r="H73" i="23"/>
  <c r="P34" i="23"/>
  <c r="P73" i="23"/>
  <c r="X34" i="23"/>
  <c r="X73" i="23"/>
  <c r="F35" i="23"/>
  <c r="N35" i="23"/>
  <c r="V35" i="23"/>
  <c r="D36" i="23"/>
  <c r="L36" i="23"/>
  <c r="T36" i="23"/>
  <c r="B37" i="23"/>
  <c r="J37" i="23"/>
  <c r="R37" i="23"/>
  <c r="Z37" i="23"/>
  <c r="H77" i="23"/>
  <c r="H38" i="23"/>
  <c r="P77" i="23"/>
  <c r="P38" i="23"/>
  <c r="X77" i="23"/>
  <c r="X38" i="23"/>
  <c r="F78" i="23"/>
  <c r="F39" i="23"/>
  <c r="N78" i="23"/>
  <c r="N39" i="23"/>
  <c r="V78" i="23"/>
  <c r="V39" i="23"/>
  <c r="B30" i="23"/>
  <c r="T33" i="23"/>
  <c r="P36" i="23"/>
  <c r="L37" i="23"/>
  <c r="V37" i="23"/>
  <c r="R38" i="23"/>
  <c r="B39" i="23"/>
  <c r="X39" i="23"/>
  <c r="D47" i="23"/>
  <c r="J48" i="23"/>
  <c r="T48" i="23"/>
  <c r="P49" i="23"/>
  <c r="Z49" i="23"/>
  <c r="V50" i="23"/>
  <c r="B52" i="23"/>
  <c r="L52" i="23"/>
  <c r="H53" i="23"/>
  <c r="R53" i="23"/>
  <c r="N54" i="23"/>
  <c r="X54" i="23"/>
  <c r="T55" i="23"/>
  <c r="D56" i="23"/>
  <c r="Z56" i="23"/>
  <c r="J57" i="23"/>
  <c r="F58" i="23"/>
  <c r="R58" i="23"/>
  <c r="F66" i="23"/>
  <c r="T67" i="23"/>
  <c r="T68" i="23"/>
  <c r="I69" i="23"/>
  <c r="I70" i="23"/>
  <c r="X70" i="23"/>
  <c r="O71" i="23"/>
  <c r="F72" i="23"/>
  <c r="R76" i="23"/>
  <c r="I77" i="23"/>
  <c r="Y77" i="23"/>
  <c r="P78" i="23"/>
  <c r="V66" i="24"/>
  <c r="V46" i="24"/>
  <c r="E67" i="24"/>
  <c r="E47" i="24"/>
  <c r="W67" i="24"/>
  <c r="W47" i="24"/>
  <c r="F68" i="24"/>
  <c r="F48" i="24"/>
  <c r="O68" i="24"/>
  <c r="O48" i="24"/>
  <c r="X68" i="24"/>
  <c r="X48" i="24"/>
  <c r="H69" i="24"/>
  <c r="H49" i="24"/>
  <c r="P69" i="24"/>
  <c r="P49" i="24"/>
  <c r="Y69" i="24"/>
  <c r="Y49" i="24"/>
  <c r="Q70" i="24"/>
  <c r="Q50" i="24"/>
  <c r="Z70" i="24"/>
  <c r="Z50" i="24"/>
  <c r="R71" i="24"/>
  <c r="R51" i="24"/>
  <c r="L73" i="24"/>
  <c r="L53" i="24"/>
  <c r="D74" i="24"/>
  <c r="D54" i="24"/>
  <c r="M74" i="24"/>
  <c r="M54" i="24"/>
  <c r="E75" i="24"/>
  <c r="E55" i="24"/>
  <c r="F76" i="24"/>
  <c r="F56" i="24"/>
  <c r="O76" i="24"/>
  <c r="O56" i="24"/>
  <c r="X76" i="24"/>
  <c r="X56" i="24"/>
  <c r="H77" i="24"/>
  <c r="P77" i="24"/>
  <c r="Y77" i="24"/>
  <c r="Y57" i="24"/>
  <c r="I78" i="24"/>
  <c r="I58" i="24"/>
  <c r="F46" i="24"/>
  <c r="X46" i="24"/>
  <c r="K50" i="24"/>
  <c r="H55" i="24"/>
  <c r="Y55" i="24"/>
  <c r="H68" i="24"/>
  <c r="E69" i="24"/>
  <c r="C72" i="24"/>
  <c r="C73" i="24"/>
  <c r="L43" i="25"/>
  <c r="D52" i="25"/>
  <c r="J102" i="25"/>
  <c r="J71" i="22"/>
  <c r="R71" i="22"/>
  <c r="Z71" i="22"/>
  <c r="I72" i="22"/>
  <c r="Q72" i="22"/>
  <c r="Y72" i="22"/>
  <c r="E71" i="23"/>
  <c r="M71" i="23"/>
  <c r="U71" i="23"/>
  <c r="I73" i="23"/>
  <c r="Q73" i="23"/>
  <c r="Y73" i="23"/>
  <c r="G27" i="23"/>
  <c r="M28" i="23"/>
  <c r="E32" i="23"/>
  <c r="K33" i="23"/>
  <c r="Q34" i="23"/>
  <c r="W35" i="23"/>
  <c r="C37" i="23"/>
  <c r="O39" i="23"/>
  <c r="E47" i="23"/>
  <c r="P47" i="23"/>
  <c r="K48" i="23"/>
  <c r="V48" i="23"/>
  <c r="Q49" i="23"/>
  <c r="B50" i="23"/>
  <c r="W50" i="23"/>
  <c r="H51" i="23"/>
  <c r="C52" i="23"/>
  <c r="N52" i="23"/>
  <c r="I53" i="23"/>
  <c r="O54" i="23"/>
  <c r="U55" i="23"/>
  <c r="F56" i="23"/>
  <c r="AA56" i="23"/>
  <c r="L57" i="23"/>
  <c r="G58" i="23"/>
  <c r="H67" i="23"/>
  <c r="J68" i="23"/>
  <c r="V68" i="23"/>
  <c r="J69" i="23"/>
  <c r="S76" i="23"/>
  <c r="F67" i="24"/>
  <c r="M66" i="24"/>
  <c r="I70" i="24"/>
  <c r="R77" i="24"/>
  <c r="F46" i="25"/>
  <c r="E49" i="25"/>
  <c r="B50" i="25"/>
  <c r="R50" i="25"/>
  <c r="L52" i="25"/>
  <c r="T52" i="25"/>
  <c r="I53" i="25"/>
  <c r="S55" i="25"/>
  <c r="G59" i="25"/>
  <c r="I61" i="25"/>
  <c r="N62" i="25"/>
  <c r="B66" i="25"/>
  <c r="R66" i="25"/>
  <c r="O67" i="25"/>
  <c r="I52" i="25"/>
  <c r="L59" i="25"/>
  <c r="F67" i="23"/>
  <c r="N67" i="23"/>
  <c r="V67" i="23"/>
  <c r="F71" i="23"/>
  <c r="N71" i="23"/>
  <c r="V71" i="23"/>
  <c r="F75" i="23"/>
  <c r="N75" i="23"/>
  <c r="V75" i="23"/>
  <c r="N28" i="23"/>
  <c r="D30" i="23"/>
  <c r="Z30" i="23"/>
  <c r="J31" i="23"/>
  <c r="F32" i="23"/>
  <c r="P32" i="23"/>
  <c r="L33" i="23"/>
  <c r="V33" i="23"/>
  <c r="R34" i="23"/>
  <c r="B35" i="23"/>
  <c r="X35" i="23"/>
  <c r="H36" i="23"/>
  <c r="D37" i="23"/>
  <c r="N37" i="23"/>
  <c r="F47" i="23"/>
  <c r="L48" i="23"/>
  <c r="R49" i="23"/>
  <c r="X50" i="23"/>
  <c r="D52" i="23"/>
  <c r="J53" i="23"/>
  <c r="P54" i="23"/>
  <c r="V55" i="23"/>
  <c r="K69" i="23"/>
  <c r="P75" i="24"/>
  <c r="E57" i="25"/>
  <c r="M64" i="25"/>
  <c r="G30" i="22"/>
  <c r="O30" i="22"/>
  <c r="W30" i="22"/>
  <c r="E31" i="22"/>
  <c r="M31" i="22"/>
  <c r="U31" i="22"/>
  <c r="G38" i="22"/>
  <c r="O38" i="22"/>
  <c r="W38" i="22"/>
  <c r="E39" i="22"/>
  <c r="M39" i="22"/>
  <c r="U39" i="22"/>
  <c r="F69" i="22"/>
  <c r="N69" i="22"/>
  <c r="V69" i="22"/>
  <c r="F77" i="22"/>
  <c r="N77" i="22"/>
  <c r="V77" i="22"/>
  <c r="C65" i="23"/>
  <c r="K65" i="23"/>
  <c r="S65" i="23"/>
  <c r="AA65" i="23"/>
  <c r="I46" i="23"/>
  <c r="Q46" i="23"/>
  <c r="Y46" i="23"/>
  <c r="G47" i="23"/>
  <c r="O47" i="23"/>
  <c r="W47" i="23"/>
  <c r="E68" i="23"/>
  <c r="E48" i="23"/>
  <c r="M68" i="23"/>
  <c r="M48" i="23"/>
  <c r="U68" i="23"/>
  <c r="U48" i="23"/>
  <c r="C49" i="23"/>
  <c r="K49" i="23"/>
  <c r="S49" i="23"/>
  <c r="AA49" i="23"/>
  <c r="I50" i="23"/>
  <c r="Q50" i="23"/>
  <c r="Y50" i="23"/>
  <c r="G51" i="23"/>
  <c r="O51" i="23"/>
  <c r="W51" i="23"/>
  <c r="E72" i="23"/>
  <c r="E52" i="23"/>
  <c r="M72" i="23"/>
  <c r="M52" i="23"/>
  <c r="U72" i="23"/>
  <c r="U52" i="23"/>
  <c r="C73" i="23"/>
  <c r="C53" i="23"/>
  <c r="K73" i="23"/>
  <c r="K53" i="23"/>
  <c r="S73" i="23"/>
  <c r="S53" i="23"/>
  <c r="AA73" i="23"/>
  <c r="AA53" i="23"/>
  <c r="I54" i="23"/>
  <c r="Q54" i="23"/>
  <c r="Y54" i="23"/>
  <c r="G75" i="23"/>
  <c r="G55" i="23"/>
  <c r="O75" i="23"/>
  <c r="O55" i="23"/>
  <c r="W75" i="23"/>
  <c r="W55" i="23"/>
  <c r="E76" i="23"/>
  <c r="E56" i="23"/>
  <c r="M76" i="23"/>
  <c r="M56" i="23"/>
  <c r="U76" i="23"/>
  <c r="U56" i="23"/>
  <c r="C57" i="23"/>
  <c r="K57" i="23"/>
  <c r="S57" i="23"/>
  <c r="AA57" i="23"/>
  <c r="I58" i="23"/>
  <c r="Q58" i="23"/>
  <c r="Y58" i="23"/>
  <c r="I27" i="23"/>
  <c r="O28" i="23"/>
  <c r="U29" i="23"/>
  <c r="AA30" i="23"/>
  <c r="W31" i="23"/>
  <c r="G32" i="23"/>
  <c r="M33" i="23"/>
  <c r="I34" i="23"/>
  <c r="S34" i="23"/>
  <c r="O35" i="23"/>
  <c r="Y35" i="23"/>
  <c r="E37" i="23"/>
  <c r="K38" i="23"/>
  <c r="G39" i="23"/>
  <c r="Q39" i="23"/>
  <c r="W46" i="23"/>
  <c r="N48" i="23"/>
  <c r="O50" i="23"/>
  <c r="U51" i="23"/>
  <c r="AA52" i="23"/>
  <c r="G54" i="23"/>
  <c r="D57" i="23"/>
  <c r="W58" i="23"/>
  <c r="L67" i="23"/>
  <c r="L68" i="23"/>
  <c r="Z68" i="23"/>
  <c r="D71" i="23"/>
  <c r="T71" i="23"/>
  <c r="I74" i="23"/>
  <c r="Y74" i="23"/>
  <c r="E78" i="23"/>
  <c r="U78" i="23"/>
  <c r="H46" i="24"/>
  <c r="H27" i="24"/>
  <c r="P46" i="24"/>
  <c r="P66" i="24"/>
  <c r="P27" i="24"/>
  <c r="Y46" i="24"/>
  <c r="Y27" i="24"/>
  <c r="I67" i="24"/>
  <c r="I47" i="24"/>
  <c r="I28" i="24"/>
  <c r="Q47" i="24"/>
  <c r="Q67" i="24"/>
  <c r="Q28" i="24"/>
  <c r="Z47" i="24"/>
  <c r="Z28" i="24"/>
  <c r="J68" i="24"/>
  <c r="J48" i="24"/>
  <c r="J29" i="24"/>
  <c r="R48" i="24"/>
  <c r="R29" i="24"/>
  <c r="B49" i="24"/>
  <c r="B30" i="24"/>
  <c r="K49" i="24"/>
  <c r="K30" i="24"/>
  <c r="S69" i="24"/>
  <c r="S49" i="24"/>
  <c r="S30" i="24"/>
  <c r="C50" i="24"/>
  <c r="C70" i="24"/>
  <c r="C31" i="24"/>
  <c r="L50" i="24"/>
  <c r="L31" i="24"/>
  <c r="T70" i="24"/>
  <c r="T50" i="24"/>
  <c r="T31" i="24"/>
  <c r="D71" i="24"/>
  <c r="D51" i="24"/>
  <c r="D32" i="24"/>
  <c r="M71" i="24"/>
  <c r="M51" i="24"/>
  <c r="M32" i="24"/>
  <c r="V71" i="24"/>
  <c r="V51" i="24"/>
  <c r="V32" i="24"/>
  <c r="E72" i="24"/>
  <c r="E52" i="24"/>
  <c r="E33" i="24"/>
  <c r="N72" i="24"/>
  <c r="N52" i="24"/>
  <c r="N33" i="24"/>
  <c r="W72" i="24"/>
  <c r="W52" i="24"/>
  <c r="W33" i="24"/>
  <c r="F53" i="24"/>
  <c r="F34" i="24"/>
  <c r="O73" i="24"/>
  <c r="O53" i="24"/>
  <c r="O34" i="24"/>
  <c r="X53" i="24"/>
  <c r="X73" i="24"/>
  <c r="X34" i="24"/>
  <c r="H54" i="24"/>
  <c r="H35" i="24"/>
  <c r="P74" i="24"/>
  <c r="P54" i="24"/>
  <c r="P35" i="24"/>
  <c r="Y54" i="24"/>
  <c r="Y35" i="24"/>
  <c r="I55" i="24"/>
  <c r="I36" i="24"/>
  <c r="Q75" i="24"/>
  <c r="Q55" i="24"/>
  <c r="Q36" i="24"/>
  <c r="Z55" i="24"/>
  <c r="Z75" i="24"/>
  <c r="Z36" i="24"/>
  <c r="J56" i="24"/>
  <c r="J37" i="24"/>
  <c r="R56" i="24"/>
  <c r="R37" i="24"/>
  <c r="B57" i="24"/>
  <c r="B38" i="24"/>
  <c r="K77" i="24"/>
  <c r="K38" i="24"/>
  <c r="S77" i="24"/>
  <c r="S57" i="24"/>
  <c r="S38" i="24"/>
  <c r="C78" i="24"/>
  <c r="C39" i="24"/>
  <c r="L58" i="24"/>
  <c r="L39" i="24"/>
  <c r="T78" i="24"/>
  <c r="T39" i="24"/>
  <c r="F27" i="24"/>
  <c r="P28" i="24"/>
  <c r="I29" i="24"/>
  <c r="Z29" i="24"/>
  <c r="R30" i="24"/>
  <c r="K31" i="24"/>
  <c r="C32" i="24"/>
  <c r="T32" i="24"/>
  <c r="M33" i="24"/>
  <c r="E34" i="24"/>
  <c r="W34" i="24"/>
  <c r="O35" i="24"/>
  <c r="H36" i="24"/>
  <c r="Y36" i="24"/>
  <c r="Q37" i="24"/>
  <c r="J38" i="24"/>
  <c r="B39" i="24"/>
  <c r="S39" i="24"/>
  <c r="R57" i="24"/>
  <c r="O65" i="24"/>
  <c r="I75" i="24"/>
  <c r="I80" i="25"/>
  <c r="I43" i="25"/>
  <c r="Q80" i="25"/>
  <c r="Q43" i="25"/>
  <c r="F44" i="25"/>
  <c r="F81" i="25"/>
  <c r="N44" i="25"/>
  <c r="N81" i="25"/>
  <c r="C45" i="25"/>
  <c r="C82" i="25"/>
  <c r="K82" i="25"/>
  <c r="K45" i="25"/>
  <c r="S45" i="25"/>
  <c r="S82" i="25"/>
  <c r="H46" i="25"/>
  <c r="H83" i="25"/>
  <c r="P46" i="25"/>
  <c r="P83" i="25"/>
  <c r="E84" i="27"/>
  <c r="E47" i="25"/>
  <c r="E84" i="25"/>
  <c r="M47" i="25"/>
  <c r="M84" i="25"/>
  <c r="B48" i="25"/>
  <c r="B85" i="25"/>
  <c r="J48" i="25"/>
  <c r="J85" i="25"/>
  <c r="R85" i="27"/>
  <c r="R48" i="25"/>
  <c r="G86" i="25"/>
  <c r="G49" i="25"/>
  <c r="O86" i="25"/>
  <c r="O49" i="25"/>
  <c r="D87" i="25"/>
  <c r="D50" i="25"/>
  <c r="L87" i="25"/>
  <c r="L50" i="25"/>
  <c r="T87" i="25"/>
  <c r="T50" i="25"/>
  <c r="I88" i="25"/>
  <c r="I51" i="25"/>
  <c r="Q88" i="25"/>
  <c r="Q51" i="25"/>
  <c r="F52" i="25"/>
  <c r="F89" i="25"/>
  <c r="N52" i="25"/>
  <c r="N89" i="25"/>
  <c r="C53" i="25"/>
  <c r="C90" i="25"/>
  <c r="K90" i="25"/>
  <c r="K53" i="25"/>
  <c r="S53" i="25"/>
  <c r="S90" i="25"/>
  <c r="P55" i="28"/>
  <c r="P54" i="25"/>
  <c r="P91" i="25"/>
  <c r="E56" i="28"/>
  <c r="E55" i="25"/>
  <c r="E92" i="25"/>
  <c r="M55" i="25"/>
  <c r="M92" i="25"/>
  <c r="B93" i="27"/>
  <c r="B56" i="25"/>
  <c r="B93" i="25"/>
  <c r="J93" i="25"/>
  <c r="J56" i="25"/>
  <c r="R56" i="25"/>
  <c r="L93" i="25"/>
  <c r="C93" i="25"/>
  <c r="G94" i="25"/>
  <c r="G57" i="25"/>
  <c r="G94" i="27"/>
  <c r="O58" i="28"/>
  <c r="O94" i="25"/>
  <c r="O57" i="25"/>
  <c r="D95" i="25"/>
  <c r="D58" i="25"/>
  <c r="L95" i="25"/>
  <c r="L58" i="25"/>
  <c r="T95" i="25"/>
  <c r="T58" i="25"/>
  <c r="I96" i="25"/>
  <c r="I59" i="25"/>
  <c r="Q96" i="25"/>
  <c r="Q59" i="25"/>
  <c r="F97" i="25"/>
  <c r="F60" i="25"/>
  <c r="N61" i="28"/>
  <c r="N60" i="25"/>
  <c r="N97" i="25"/>
  <c r="C62" i="28"/>
  <c r="C61" i="25"/>
  <c r="C98" i="25"/>
  <c r="K61" i="25"/>
  <c r="K98" i="25"/>
  <c r="S61" i="25"/>
  <c r="S98" i="25"/>
  <c r="H63" i="28"/>
  <c r="H62" i="25"/>
  <c r="H99" i="25"/>
  <c r="P62" i="25"/>
  <c r="P99" i="25"/>
  <c r="E63" i="25"/>
  <c r="E100" i="25"/>
  <c r="M63" i="25"/>
  <c r="M100" i="25"/>
  <c r="B65" i="28"/>
  <c r="B101" i="25"/>
  <c r="B64" i="25"/>
  <c r="J101" i="25"/>
  <c r="J64" i="25"/>
  <c r="R64" i="25"/>
  <c r="D101" i="25"/>
  <c r="T101" i="25"/>
  <c r="G102" i="25"/>
  <c r="G65" i="25"/>
  <c r="O66" i="28"/>
  <c r="O102" i="25"/>
  <c r="O65" i="25"/>
  <c r="D67" i="28"/>
  <c r="D103" i="25"/>
  <c r="D66" i="25"/>
  <c r="L103" i="25"/>
  <c r="L66" i="25"/>
  <c r="T103" i="25"/>
  <c r="T66" i="25"/>
  <c r="I104" i="25"/>
  <c r="I67" i="25"/>
  <c r="Q104" i="25"/>
  <c r="Q67" i="25"/>
  <c r="N69" i="28"/>
  <c r="N105" i="25"/>
  <c r="C70" i="28"/>
  <c r="C106" i="25"/>
  <c r="C69" i="25"/>
  <c r="K70" i="28"/>
  <c r="K69" i="25"/>
  <c r="K106" i="25"/>
  <c r="S69" i="25"/>
  <c r="S106" i="25"/>
  <c r="H70" i="25"/>
  <c r="H107" i="25"/>
  <c r="P71" i="28"/>
  <c r="P70" i="25"/>
  <c r="P107" i="25"/>
  <c r="E72" i="28"/>
  <c r="E108" i="25"/>
  <c r="E71" i="25"/>
  <c r="M108" i="25"/>
  <c r="M71" i="25"/>
  <c r="B73" i="28"/>
  <c r="B109" i="25"/>
  <c r="J73" i="28"/>
  <c r="J109" i="25"/>
  <c r="J72" i="25"/>
  <c r="R73" i="28"/>
  <c r="T109" i="25"/>
  <c r="D109" i="25"/>
  <c r="R72" i="25"/>
  <c r="C109" i="25"/>
  <c r="Q44" i="25"/>
  <c r="K55" i="25"/>
  <c r="S62" i="25"/>
  <c r="H94" i="25"/>
  <c r="L109" i="25"/>
  <c r="H48" i="22"/>
  <c r="P48" i="22"/>
  <c r="X48" i="22"/>
  <c r="H56" i="22"/>
  <c r="P56" i="22"/>
  <c r="X56" i="22"/>
  <c r="D65" i="23"/>
  <c r="L65" i="23"/>
  <c r="T65" i="23"/>
  <c r="J66" i="23"/>
  <c r="R66" i="23"/>
  <c r="Z66" i="23"/>
  <c r="D69" i="23"/>
  <c r="L69" i="23"/>
  <c r="T69" i="23"/>
  <c r="D73" i="23"/>
  <c r="L73" i="23"/>
  <c r="T73" i="23"/>
  <c r="J74" i="23"/>
  <c r="R74" i="23"/>
  <c r="Z74" i="23"/>
  <c r="J27" i="23"/>
  <c r="F28" i="23"/>
  <c r="D33" i="23"/>
  <c r="N33" i="23"/>
  <c r="T34" i="23"/>
  <c r="P35" i="23"/>
  <c r="Z35" i="23"/>
  <c r="V36" i="23"/>
  <c r="F37" i="23"/>
  <c r="L38" i="23"/>
  <c r="N46" i="23"/>
  <c r="T47" i="23"/>
  <c r="Z48" i="23"/>
  <c r="F50" i="23"/>
  <c r="P50" i="23"/>
  <c r="L51" i="23"/>
  <c r="V51" i="23"/>
  <c r="R52" i="23"/>
  <c r="X53" i="23"/>
  <c r="H54" i="23"/>
  <c r="D55" i="23"/>
  <c r="N55" i="23"/>
  <c r="J56" i="23"/>
  <c r="T56" i="23"/>
  <c r="Z57" i="23"/>
  <c r="X58" i="23"/>
  <c r="Y66" i="23"/>
  <c r="AA69" i="23"/>
  <c r="G71" i="23"/>
  <c r="W71" i="23"/>
  <c r="J76" i="23"/>
  <c r="Z76" i="23"/>
  <c r="H78" i="23"/>
  <c r="I46" i="24"/>
  <c r="I66" i="24"/>
  <c r="I27" i="24"/>
  <c r="Q46" i="24"/>
  <c r="Q66" i="24"/>
  <c r="Q27" i="24"/>
  <c r="Z46" i="24"/>
  <c r="Z27" i="24"/>
  <c r="J67" i="24"/>
  <c r="J47" i="24"/>
  <c r="J28" i="24"/>
  <c r="R47" i="24"/>
  <c r="R28" i="24"/>
  <c r="B48" i="24"/>
  <c r="B29" i="24"/>
  <c r="K48" i="24"/>
  <c r="K29" i="24"/>
  <c r="S48" i="24"/>
  <c r="S68" i="24"/>
  <c r="S29" i="24"/>
  <c r="C49" i="24"/>
  <c r="C30" i="24"/>
  <c r="C69" i="24"/>
  <c r="L49" i="24"/>
  <c r="L30" i="24"/>
  <c r="T69" i="24"/>
  <c r="T49" i="24"/>
  <c r="T30" i="24"/>
  <c r="D50" i="24"/>
  <c r="D70" i="24"/>
  <c r="D31" i="24"/>
  <c r="M50" i="24"/>
  <c r="M31" i="24"/>
  <c r="V50" i="24"/>
  <c r="V31" i="24"/>
  <c r="E51" i="24"/>
  <c r="E32" i="24"/>
  <c r="N51" i="24"/>
  <c r="N32" i="24"/>
  <c r="N71" i="24"/>
  <c r="W51" i="24"/>
  <c r="W32" i="24"/>
  <c r="F72" i="24"/>
  <c r="F52" i="24"/>
  <c r="F33" i="24"/>
  <c r="O72" i="24"/>
  <c r="O52" i="24"/>
  <c r="O33" i="24"/>
  <c r="X72" i="24"/>
  <c r="X52" i="24"/>
  <c r="X33" i="24"/>
  <c r="H73" i="24"/>
  <c r="H53" i="24"/>
  <c r="H34" i="24"/>
  <c r="P73" i="24"/>
  <c r="P53" i="24"/>
  <c r="P34" i="24"/>
  <c r="Y73" i="24"/>
  <c r="Y53" i="24"/>
  <c r="Y34" i="24"/>
  <c r="I54" i="24"/>
  <c r="I35" i="24"/>
  <c r="Q54" i="24"/>
  <c r="Q35" i="24"/>
  <c r="Z54" i="24"/>
  <c r="Z74" i="24"/>
  <c r="Z35" i="24"/>
  <c r="J55" i="24"/>
  <c r="J36" i="24"/>
  <c r="J75" i="24"/>
  <c r="R55" i="24"/>
  <c r="R36" i="24"/>
  <c r="B56" i="24"/>
  <c r="B37" i="24"/>
  <c r="K56" i="24"/>
  <c r="K37" i="24"/>
  <c r="S56" i="24"/>
  <c r="S76" i="24"/>
  <c r="S37" i="24"/>
  <c r="C57" i="24"/>
  <c r="C38" i="24"/>
  <c r="L57" i="24"/>
  <c r="L38" i="24"/>
  <c r="T57" i="24"/>
  <c r="T38" i="24"/>
  <c r="D78" i="24"/>
  <c r="D39" i="24"/>
  <c r="M78" i="24"/>
  <c r="M39" i="24"/>
  <c r="V78" i="24"/>
  <c r="V58" i="24"/>
  <c r="V39" i="24"/>
  <c r="H47" i="24"/>
  <c r="Y47" i="24"/>
  <c r="Q48" i="24"/>
  <c r="J49" i="24"/>
  <c r="B50" i="24"/>
  <c r="S50" i="24"/>
  <c r="L51" i="24"/>
  <c r="D52" i="24"/>
  <c r="V52" i="24"/>
  <c r="N53" i="24"/>
  <c r="F54" i="24"/>
  <c r="X54" i="24"/>
  <c r="P55" i="24"/>
  <c r="I56" i="24"/>
  <c r="Z56" i="24"/>
  <c r="T58" i="24"/>
  <c r="R67" i="24"/>
  <c r="R68" i="24"/>
  <c r="R69" i="24"/>
  <c r="N75" i="24"/>
  <c r="R76" i="24"/>
  <c r="J50" i="25"/>
  <c r="P55" i="25"/>
  <c r="F68" i="25"/>
  <c r="S94" i="25"/>
  <c r="K66" i="24"/>
  <c r="S66" i="24"/>
  <c r="C67" i="24"/>
  <c r="L67" i="24"/>
  <c r="T67" i="24"/>
  <c r="K74" i="24"/>
  <c r="S74" i="24"/>
  <c r="C75" i="24"/>
  <c r="L75" i="24"/>
  <c r="T75" i="24"/>
  <c r="V76" i="24"/>
  <c r="E57" i="24"/>
  <c r="N57" i="24"/>
  <c r="W57" i="24"/>
  <c r="F58" i="24"/>
  <c r="O58" i="24"/>
  <c r="X58" i="24"/>
  <c r="H58" i="24"/>
  <c r="E65" i="24"/>
  <c r="P67" i="24"/>
  <c r="N69" i="24"/>
  <c r="Y70" i="24"/>
  <c r="Y71" i="24"/>
  <c r="W73" i="24"/>
  <c r="L74" i="24"/>
  <c r="Y75" i="24"/>
  <c r="M76" i="24"/>
  <c r="E77" i="24"/>
  <c r="W77" i="24"/>
  <c r="P78" i="24"/>
  <c r="I83" i="25"/>
  <c r="Q83" i="25"/>
  <c r="C85" i="25"/>
  <c r="K93" i="25"/>
  <c r="C101" i="25"/>
  <c r="P50" i="25"/>
  <c r="J52" i="25"/>
  <c r="K70" i="25"/>
  <c r="M83" i="25"/>
  <c r="E89" i="25"/>
  <c r="H95" i="25"/>
  <c r="N57" i="26"/>
  <c r="D67" i="24"/>
  <c r="M67" i="24"/>
  <c r="V67" i="24"/>
  <c r="E68" i="24"/>
  <c r="N68" i="24"/>
  <c r="W68" i="24"/>
  <c r="D75" i="24"/>
  <c r="M75" i="24"/>
  <c r="V75" i="24"/>
  <c r="E76" i="24"/>
  <c r="N76" i="24"/>
  <c r="W76" i="24"/>
  <c r="F77" i="24"/>
  <c r="O77" i="24"/>
  <c r="X77" i="24"/>
  <c r="W46" i="24"/>
  <c r="F47" i="24"/>
  <c r="I49" i="24"/>
  <c r="Q49" i="24"/>
  <c r="J50" i="24"/>
  <c r="C52" i="24"/>
  <c r="L52" i="24"/>
  <c r="T52" i="24"/>
  <c r="D53" i="24"/>
  <c r="M53" i="24"/>
  <c r="E54" i="24"/>
  <c r="O55" i="24"/>
  <c r="X55" i="24"/>
  <c r="P56" i="24"/>
  <c r="J57" i="24"/>
  <c r="D68" i="24"/>
  <c r="O69" i="24"/>
  <c r="O70" i="24"/>
  <c r="Z71" i="24"/>
  <c r="Z72" i="24"/>
  <c r="F79" i="27"/>
  <c r="F79" i="25"/>
  <c r="S80" i="25"/>
  <c r="S43" i="25"/>
  <c r="H81" i="25"/>
  <c r="H44" i="25"/>
  <c r="P81" i="25"/>
  <c r="P44" i="25"/>
  <c r="E82" i="25"/>
  <c r="E45" i="25"/>
  <c r="M82" i="25"/>
  <c r="M45" i="25"/>
  <c r="B83" i="25"/>
  <c r="B46" i="25"/>
  <c r="G84" i="25"/>
  <c r="G47" i="25"/>
  <c r="L85" i="25"/>
  <c r="L48" i="25"/>
  <c r="T48" i="25"/>
  <c r="T85" i="25"/>
  <c r="I86" i="27"/>
  <c r="I49" i="25"/>
  <c r="F50" i="25"/>
  <c r="F87" i="25"/>
  <c r="I94" i="25"/>
  <c r="B44" i="25"/>
  <c r="J81" i="25"/>
  <c r="M89" i="25"/>
  <c r="S79" i="26"/>
  <c r="S43" i="26"/>
  <c r="H80" i="26"/>
  <c r="H44" i="26"/>
  <c r="H43" i="26"/>
  <c r="P80" i="26"/>
  <c r="P43" i="26"/>
  <c r="E44" i="26"/>
  <c r="E81" i="26"/>
  <c r="M81" i="26"/>
  <c r="M44" i="26"/>
  <c r="M45" i="26"/>
  <c r="B82" i="26"/>
  <c r="B45" i="26"/>
  <c r="B46" i="26"/>
  <c r="G46" i="26"/>
  <c r="G83" i="26"/>
  <c r="G47" i="26"/>
  <c r="D84" i="26"/>
  <c r="D47" i="26"/>
  <c r="L47" i="26"/>
  <c r="L84" i="26"/>
  <c r="T84" i="26"/>
  <c r="T47" i="26"/>
  <c r="I85" i="26"/>
  <c r="I48" i="26"/>
  <c r="I49" i="26"/>
  <c r="Q85" i="26"/>
  <c r="Q48" i="26"/>
  <c r="F86" i="26"/>
  <c r="F49" i="26"/>
  <c r="N86" i="26"/>
  <c r="N49" i="26"/>
  <c r="N50" i="26"/>
  <c r="C87" i="26"/>
  <c r="C51" i="26"/>
  <c r="C50" i="26"/>
  <c r="K87" i="26"/>
  <c r="K50" i="26"/>
  <c r="S87" i="26"/>
  <c r="S50" i="26"/>
  <c r="H88" i="26"/>
  <c r="H51" i="26"/>
  <c r="H52" i="26"/>
  <c r="P88" i="26"/>
  <c r="P51" i="26"/>
  <c r="P52" i="26"/>
  <c r="E89" i="26"/>
  <c r="E52" i="26"/>
  <c r="M89" i="26"/>
  <c r="M52" i="26"/>
  <c r="B90" i="26"/>
  <c r="B53" i="26"/>
  <c r="B54" i="26"/>
  <c r="J54" i="26"/>
  <c r="J90" i="26"/>
  <c r="G91" i="26"/>
  <c r="G54" i="26"/>
  <c r="G55" i="26"/>
  <c r="O91" i="26"/>
  <c r="O54" i="26"/>
  <c r="L92" i="26"/>
  <c r="L55" i="26"/>
  <c r="L56" i="26"/>
  <c r="T92" i="26"/>
  <c r="T55" i="26"/>
  <c r="I93" i="26"/>
  <c r="I56" i="26"/>
  <c r="I57" i="26"/>
  <c r="Q93" i="26"/>
  <c r="Q56" i="26"/>
  <c r="F94" i="26"/>
  <c r="F57" i="26"/>
  <c r="F58" i="26"/>
  <c r="C95" i="26"/>
  <c r="C58" i="26"/>
  <c r="C59" i="26"/>
  <c r="K95" i="26"/>
  <c r="K58" i="26"/>
  <c r="S95" i="26"/>
  <c r="S58" i="26"/>
  <c r="S59" i="26"/>
  <c r="H96" i="26"/>
  <c r="H59" i="26"/>
  <c r="P96" i="26"/>
  <c r="P59" i="26"/>
  <c r="P60" i="26"/>
  <c r="E97" i="26"/>
  <c r="E60" i="26"/>
  <c r="M97" i="26"/>
  <c r="M60" i="26"/>
  <c r="M61" i="26"/>
  <c r="B98" i="26"/>
  <c r="B61" i="26"/>
  <c r="J98" i="26"/>
  <c r="J61" i="26"/>
  <c r="J62" i="26"/>
  <c r="R61" i="26"/>
  <c r="S98" i="26"/>
  <c r="G62" i="26"/>
  <c r="G99" i="26"/>
  <c r="G63" i="26"/>
  <c r="D92" i="26"/>
  <c r="D104" i="25"/>
  <c r="D68" i="25"/>
  <c r="L104" i="25"/>
  <c r="L67" i="25"/>
  <c r="T104" i="25"/>
  <c r="T67" i="25"/>
  <c r="I105" i="25"/>
  <c r="I68" i="25"/>
  <c r="Q105" i="25"/>
  <c r="Q68" i="25"/>
  <c r="F106" i="25"/>
  <c r="F69" i="25"/>
  <c r="C107" i="25"/>
  <c r="C71" i="25"/>
  <c r="C70" i="25"/>
  <c r="S107" i="25"/>
  <c r="S70" i="25"/>
  <c r="H71" i="25"/>
  <c r="H108" i="25"/>
  <c r="P108" i="25"/>
  <c r="P72" i="25"/>
  <c r="P71" i="25"/>
  <c r="E72" i="25"/>
  <c r="E109" i="25"/>
  <c r="M109" i="25"/>
  <c r="M72" i="25"/>
  <c r="D79" i="26"/>
  <c r="D43" i="26"/>
  <c r="I80" i="26"/>
  <c r="I43" i="26"/>
  <c r="Q80" i="26"/>
  <c r="Q43" i="26"/>
  <c r="Q44" i="26"/>
  <c r="F81" i="26"/>
  <c r="F44" i="26"/>
  <c r="N81" i="26"/>
  <c r="N44" i="26"/>
  <c r="C82" i="26"/>
  <c r="C46" i="26"/>
  <c r="C45" i="26"/>
  <c r="K82" i="26"/>
  <c r="K45" i="26"/>
  <c r="K46" i="26"/>
  <c r="S45" i="26"/>
  <c r="S82" i="26"/>
  <c r="H46" i="26"/>
  <c r="H83" i="26"/>
  <c r="I69" i="24"/>
  <c r="Q69" i="24"/>
  <c r="Z69" i="24"/>
  <c r="J70" i="24"/>
  <c r="R70" i="24"/>
  <c r="O75" i="24"/>
  <c r="X75" i="24"/>
  <c r="I77" i="24"/>
  <c r="Q77" i="24"/>
  <c r="Z77" i="24"/>
  <c r="J78" i="24"/>
  <c r="R78" i="24"/>
  <c r="K27" i="24"/>
  <c r="S27" i="24"/>
  <c r="C28" i="24"/>
  <c r="L28" i="24"/>
  <c r="T28" i="24"/>
  <c r="F31" i="24"/>
  <c r="H32" i="24"/>
  <c r="Q33" i="24"/>
  <c r="R34" i="24"/>
  <c r="K35" i="24"/>
  <c r="S35" i="24"/>
  <c r="C36" i="24"/>
  <c r="L36" i="24"/>
  <c r="T36" i="24"/>
  <c r="D37" i="24"/>
  <c r="V37" i="24"/>
  <c r="E38" i="24"/>
  <c r="N38" i="24"/>
  <c r="W38" i="24"/>
  <c r="F39" i="24"/>
  <c r="O39" i="24"/>
  <c r="X39" i="24"/>
  <c r="F69" i="24"/>
  <c r="Q71" i="24"/>
  <c r="F78" i="24"/>
  <c r="X78" i="24"/>
  <c r="E80" i="25"/>
  <c r="E43" i="25"/>
  <c r="M80" i="25"/>
  <c r="M43" i="25"/>
  <c r="D83" i="25"/>
  <c r="D46" i="25"/>
  <c r="L83" i="25"/>
  <c r="L46" i="25"/>
  <c r="T83" i="25"/>
  <c r="Q84" i="25"/>
  <c r="Q47" i="25"/>
  <c r="F85" i="25"/>
  <c r="F48" i="25"/>
  <c r="C86" i="25"/>
  <c r="K86" i="25"/>
  <c r="K49" i="25"/>
  <c r="S86" i="25"/>
  <c r="S49" i="25"/>
  <c r="E88" i="25"/>
  <c r="E51" i="25"/>
  <c r="G90" i="25"/>
  <c r="G53" i="25"/>
  <c r="L91" i="25"/>
  <c r="L54" i="25"/>
  <c r="T91" i="25"/>
  <c r="T54" i="25"/>
  <c r="I92" i="25"/>
  <c r="I55" i="25"/>
  <c r="F93" i="25"/>
  <c r="F56" i="25"/>
  <c r="N56" i="25"/>
  <c r="N93" i="25"/>
  <c r="C94" i="25"/>
  <c r="K94" i="25"/>
  <c r="P95" i="25"/>
  <c r="P58" i="25"/>
  <c r="M59" i="25"/>
  <c r="M96" i="25"/>
  <c r="B97" i="25"/>
  <c r="B60" i="25"/>
  <c r="G98" i="25"/>
  <c r="G61" i="25"/>
  <c r="O98" i="25"/>
  <c r="O61" i="25"/>
  <c r="D99" i="25"/>
  <c r="D62" i="25"/>
  <c r="T99" i="25"/>
  <c r="T62" i="25"/>
  <c r="I100" i="25"/>
  <c r="I63" i="25"/>
  <c r="F101" i="25"/>
  <c r="N101" i="25"/>
  <c r="N64" i="25"/>
  <c r="C65" i="25"/>
  <c r="C102" i="25"/>
  <c r="K102" i="27"/>
  <c r="K102" i="25"/>
  <c r="K66" i="25"/>
  <c r="K65" i="25"/>
  <c r="S102" i="27"/>
  <c r="S102" i="25"/>
  <c r="H66" i="25"/>
  <c r="H103" i="25"/>
  <c r="P66" i="25"/>
  <c r="P103" i="25"/>
  <c r="E67" i="25"/>
  <c r="E104" i="25"/>
  <c r="B105" i="25"/>
  <c r="B68" i="25"/>
  <c r="J105" i="25"/>
  <c r="J68" i="25"/>
  <c r="G106" i="25"/>
  <c r="G69" i="25"/>
  <c r="O106" i="25"/>
  <c r="O69" i="25"/>
  <c r="D107" i="25"/>
  <c r="D70" i="25"/>
  <c r="D71" i="25"/>
  <c r="L107" i="25"/>
  <c r="L70" i="25"/>
  <c r="T107" i="25"/>
  <c r="T70" i="25"/>
  <c r="T71" i="25"/>
  <c r="I108" i="25"/>
  <c r="I71" i="25"/>
  <c r="Q108" i="25"/>
  <c r="Q71" i="25"/>
  <c r="F72" i="25"/>
  <c r="F109" i="25"/>
  <c r="N72" i="25"/>
  <c r="N109" i="25"/>
  <c r="C43" i="25"/>
  <c r="J60" i="25"/>
  <c r="I69" i="25"/>
  <c r="M104" i="25"/>
  <c r="O46" i="26"/>
  <c r="K70" i="24"/>
  <c r="S70" i="24"/>
  <c r="I76" i="24"/>
  <c r="Q76" i="24"/>
  <c r="Z76" i="24"/>
  <c r="K78" i="24"/>
  <c r="S78" i="24"/>
  <c r="L27" i="24"/>
  <c r="D28" i="24"/>
  <c r="M28" i="24"/>
  <c r="V28" i="24"/>
  <c r="E29" i="24"/>
  <c r="N29" i="24"/>
  <c r="W29" i="24"/>
  <c r="H31" i="24"/>
  <c r="R33" i="24"/>
  <c r="D36" i="24"/>
  <c r="M36" i="24"/>
  <c r="V36" i="24"/>
  <c r="E37" i="24"/>
  <c r="N37" i="24"/>
  <c r="W37" i="24"/>
  <c r="F38" i="24"/>
  <c r="O38" i="24"/>
  <c r="X38" i="24"/>
  <c r="H39" i="24"/>
  <c r="Y39" i="24"/>
  <c r="O57" i="24"/>
  <c r="Z57" i="24"/>
  <c r="Y58" i="24"/>
  <c r="N77" i="24"/>
  <c r="F43" i="25"/>
  <c r="G82" i="25"/>
  <c r="N80" i="25"/>
  <c r="K44" i="25"/>
  <c r="S81" i="25"/>
  <c r="S44" i="25"/>
  <c r="S81" i="27"/>
  <c r="H82" i="25"/>
  <c r="H45" i="25"/>
  <c r="P45" i="25"/>
  <c r="E83" i="25"/>
  <c r="E46" i="25"/>
  <c r="M83" i="27"/>
  <c r="M46" i="25"/>
  <c r="B84" i="25"/>
  <c r="B47" i="25"/>
  <c r="J84" i="25"/>
  <c r="J47" i="25"/>
  <c r="R47" i="25"/>
  <c r="G85" i="25"/>
  <c r="G48" i="25"/>
  <c r="O85" i="25"/>
  <c r="O48" i="25"/>
  <c r="D86" i="25"/>
  <c r="D49" i="25"/>
  <c r="L49" i="25"/>
  <c r="T86" i="25"/>
  <c r="T49" i="25"/>
  <c r="I87" i="25"/>
  <c r="I50" i="25"/>
  <c r="Q50" i="25"/>
  <c r="F51" i="25"/>
  <c r="N51" i="25"/>
  <c r="C89" i="25"/>
  <c r="C52" i="25"/>
  <c r="K52" i="25"/>
  <c r="S89" i="25"/>
  <c r="S52" i="25"/>
  <c r="H90" i="25"/>
  <c r="H53" i="25"/>
  <c r="P53" i="25"/>
  <c r="E91" i="25"/>
  <c r="E54" i="25"/>
  <c r="M91" i="25"/>
  <c r="M54" i="25"/>
  <c r="B92" i="25"/>
  <c r="B55" i="25"/>
  <c r="J92" i="25"/>
  <c r="J55" i="25"/>
  <c r="R55" i="25"/>
  <c r="G93" i="25"/>
  <c r="G56" i="25"/>
  <c r="O93" i="25"/>
  <c r="O56" i="25"/>
  <c r="D57" i="25"/>
  <c r="L57" i="25"/>
  <c r="T57" i="25"/>
  <c r="I95" i="25"/>
  <c r="I58" i="25"/>
  <c r="Q58" i="25"/>
  <c r="F59" i="25"/>
  <c r="N59" i="25"/>
  <c r="C97" i="25"/>
  <c r="C60" i="25"/>
  <c r="K60" i="25"/>
  <c r="S97" i="25"/>
  <c r="S60" i="25"/>
  <c r="H98" i="25"/>
  <c r="H61" i="25"/>
  <c r="P98" i="25"/>
  <c r="P61" i="25"/>
  <c r="E99" i="25"/>
  <c r="E62" i="25"/>
  <c r="M99" i="25"/>
  <c r="M62" i="25"/>
  <c r="B100" i="25"/>
  <c r="B63" i="25"/>
  <c r="J100" i="25"/>
  <c r="J63" i="25"/>
  <c r="R63" i="25"/>
  <c r="G101" i="25"/>
  <c r="G64" i="25"/>
  <c r="O101" i="25"/>
  <c r="O64" i="25"/>
  <c r="L102" i="25"/>
  <c r="L65" i="25"/>
  <c r="C68" i="25"/>
  <c r="C105" i="25"/>
  <c r="S105" i="25"/>
  <c r="H106" i="25"/>
  <c r="H69" i="25"/>
  <c r="J108" i="25"/>
  <c r="J71" i="25"/>
  <c r="G72" i="25"/>
  <c r="G109" i="25"/>
  <c r="O109" i="27"/>
  <c r="O72" i="25"/>
  <c r="O109" i="25"/>
  <c r="C44" i="25"/>
  <c r="Q45" i="25"/>
  <c r="F47" i="25"/>
  <c r="M50" i="25"/>
  <c r="S51" i="25"/>
  <c r="T53" i="25"/>
  <c r="H57" i="25"/>
  <c r="N58" i="25"/>
  <c r="B62" i="25"/>
  <c r="C64" i="25"/>
  <c r="D69" i="25"/>
  <c r="N70" i="25"/>
  <c r="S85" i="25"/>
  <c r="B87" i="25"/>
  <c r="I90" i="25"/>
  <c r="J91" i="25"/>
  <c r="O92" i="25"/>
  <c r="T94" i="25"/>
  <c r="F96" i="25"/>
  <c r="O104" i="25"/>
  <c r="N84" i="26"/>
  <c r="T97" i="26"/>
  <c r="O80" i="25"/>
  <c r="D81" i="25"/>
  <c r="T81" i="27"/>
  <c r="T81" i="25"/>
  <c r="N83" i="27"/>
  <c r="N83" i="25"/>
  <c r="S84" i="25"/>
  <c r="H85" i="25"/>
  <c r="P85" i="25"/>
  <c r="E86" i="25"/>
  <c r="M86" i="27"/>
  <c r="M86" i="25"/>
  <c r="G88" i="25"/>
  <c r="D89" i="25"/>
  <c r="L89" i="25"/>
  <c r="F91" i="25"/>
  <c r="C92" i="25"/>
  <c r="K92" i="25"/>
  <c r="S92" i="25"/>
  <c r="H93" i="27"/>
  <c r="H93" i="25"/>
  <c r="P93" i="25"/>
  <c r="E94" i="25"/>
  <c r="M94" i="25"/>
  <c r="G96" i="25"/>
  <c r="T97" i="25"/>
  <c r="Q98" i="25"/>
  <c r="F99" i="25"/>
  <c r="N99" i="25"/>
  <c r="C100" i="25"/>
  <c r="K100" i="25"/>
  <c r="S100" i="25"/>
  <c r="H101" i="25"/>
  <c r="P101" i="25"/>
  <c r="E102" i="25"/>
  <c r="M102" i="25"/>
  <c r="J103" i="25"/>
  <c r="J66" i="25"/>
  <c r="G104" i="25"/>
  <c r="L68" i="25"/>
  <c r="T68" i="25"/>
  <c r="T105" i="25"/>
  <c r="Q106" i="25"/>
  <c r="Q69" i="25"/>
  <c r="C108" i="25"/>
  <c r="K108" i="25"/>
  <c r="S108" i="25"/>
  <c r="S71" i="25"/>
  <c r="H109" i="25"/>
  <c r="P109" i="25"/>
  <c r="N43" i="25"/>
  <c r="D44" i="25"/>
  <c r="T45" i="25"/>
  <c r="S47" i="25"/>
  <c r="N50" i="25"/>
  <c r="G51" i="25"/>
  <c r="B54" i="25"/>
  <c r="N54" i="25"/>
  <c r="I57" i="25"/>
  <c r="B58" i="25"/>
  <c r="P64" i="25"/>
  <c r="E66" i="25"/>
  <c r="O70" i="25"/>
  <c r="H72" i="25"/>
  <c r="F80" i="25"/>
  <c r="F88" i="25"/>
  <c r="T93" i="25"/>
  <c r="P104" i="25"/>
  <c r="F79" i="26"/>
  <c r="R46" i="26"/>
  <c r="D48" i="26"/>
  <c r="L48" i="26"/>
  <c r="Q49" i="26"/>
  <c r="F50" i="26"/>
  <c r="N87" i="26"/>
  <c r="R54" i="26"/>
  <c r="D56" i="26"/>
  <c r="T56" i="26"/>
  <c r="N58" i="26"/>
  <c r="R62" i="26"/>
  <c r="F103" i="26"/>
  <c r="H106" i="26"/>
  <c r="J82" i="25"/>
  <c r="J45" i="25"/>
  <c r="R45" i="25"/>
  <c r="G46" i="25"/>
  <c r="O83" i="25"/>
  <c r="O46" i="25"/>
  <c r="D84" i="27"/>
  <c r="D47" i="25"/>
  <c r="D84" i="25"/>
  <c r="L47" i="25"/>
  <c r="T84" i="25"/>
  <c r="T47" i="25"/>
  <c r="I85" i="25"/>
  <c r="I48" i="25"/>
  <c r="Q85" i="27"/>
  <c r="Q85" i="25"/>
  <c r="Q48" i="25"/>
  <c r="F86" i="25"/>
  <c r="F49" i="25"/>
  <c r="N86" i="25"/>
  <c r="N49" i="25"/>
  <c r="C87" i="25"/>
  <c r="C50" i="25"/>
  <c r="K87" i="25"/>
  <c r="K50" i="25"/>
  <c r="S50" i="25"/>
  <c r="H88" i="25"/>
  <c r="H51" i="25"/>
  <c r="P51" i="25"/>
  <c r="P88" i="25"/>
  <c r="E89" i="27"/>
  <c r="E52" i="25"/>
  <c r="M52" i="25"/>
  <c r="B53" i="25"/>
  <c r="J90" i="27"/>
  <c r="J90" i="25"/>
  <c r="J53" i="25"/>
  <c r="R53" i="25"/>
  <c r="G91" i="25"/>
  <c r="G54" i="25"/>
  <c r="O55" i="28"/>
  <c r="O54" i="25"/>
  <c r="O91" i="25"/>
  <c r="D56" i="28"/>
  <c r="D55" i="25"/>
  <c r="L55" i="25"/>
  <c r="T92" i="25"/>
  <c r="T55" i="25"/>
  <c r="I93" i="25"/>
  <c r="I56" i="25"/>
  <c r="Q57" i="28"/>
  <c r="Q93" i="25"/>
  <c r="Q56" i="25"/>
  <c r="F58" i="28"/>
  <c r="F94" i="25"/>
  <c r="F57" i="25"/>
  <c r="N94" i="25"/>
  <c r="N57" i="25"/>
  <c r="C95" i="25"/>
  <c r="C58" i="25"/>
  <c r="K59" i="28"/>
  <c r="K95" i="25"/>
  <c r="K58" i="25"/>
  <c r="S59" i="28"/>
  <c r="S58" i="25"/>
  <c r="H96" i="25"/>
  <c r="H59" i="25"/>
  <c r="P59" i="25"/>
  <c r="E61" i="28"/>
  <c r="E97" i="27"/>
  <c r="E97" i="25"/>
  <c r="E60" i="25"/>
  <c r="M61" i="28"/>
  <c r="M60" i="25"/>
  <c r="B61" i="25"/>
  <c r="J61" i="25"/>
  <c r="R61" i="25"/>
  <c r="G63" i="28"/>
  <c r="G62" i="25"/>
  <c r="O62" i="25"/>
  <c r="O99" i="25"/>
  <c r="D64" i="28"/>
  <c r="D100" i="25"/>
  <c r="D63" i="25"/>
  <c r="L100" i="25"/>
  <c r="L63" i="25"/>
  <c r="T64" i="28"/>
  <c r="T100" i="25"/>
  <c r="T63" i="25"/>
  <c r="I101" i="25"/>
  <c r="I64" i="25"/>
  <c r="Q101" i="25"/>
  <c r="Q64" i="25"/>
  <c r="F102" i="25"/>
  <c r="F65" i="25"/>
  <c r="N66" i="28"/>
  <c r="N102" i="25"/>
  <c r="N65" i="25"/>
  <c r="C103" i="25"/>
  <c r="C66" i="25"/>
  <c r="K67" i="28"/>
  <c r="K103" i="25"/>
  <c r="S66" i="25"/>
  <c r="H104" i="25"/>
  <c r="E105" i="25"/>
  <c r="B69" i="25"/>
  <c r="J69" i="25"/>
  <c r="G71" i="28"/>
  <c r="G70" i="25"/>
  <c r="D108" i="25"/>
  <c r="L108" i="25"/>
  <c r="T72" i="28"/>
  <c r="T108" i="25"/>
  <c r="I109" i="25"/>
  <c r="I72" i="25"/>
  <c r="Q109" i="25"/>
  <c r="Q72" i="25"/>
  <c r="O43" i="25"/>
  <c r="E44" i="25"/>
  <c r="N46" i="25"/>
  <c r="C48" i="25"/>
  <c r="J51" i="25"/>
  <c r="P56" i="25"/>
  <c r="E58" i="25"/>
  <c r="K59" i="25"/>
  <c r="D60" i="25"/>
  <c r="K63" i="25"/>
  <c r="F66" i="25"/>
  <c r="M68" i="25"/>
  <c r="Q70" i="25"/>
  <c r="F83" i="25"/>
  <c r="K89" i="25"/>
  <c r="P90" i="25"/>
  <c r="D94" i="25"/>
  <c r="N96" i="25"/>
  <c r="B98" i="25"/>
  <c r="I99" i="25"/>
  <c r="D102" i="25"/>
  <c r="K89" i="26"/>
  <c r="O103" i="26"/>
  <c r="G81" i="25"/>
  <c r="O81" i="25"/>
  <c r="K85" i="25"/>
  <c r="H86" i="25"/>
  <c r="P86" i="25"/>
  <c r="G89" i="25"/>
  <c r="O89" i="25"/>
  <c r="Q91" i="25"/>
  <c r="S93" i="25"/>
  <c r="P94" i="25"/>
  <c r="J60" i="28"/>
  <c r="J96" i="25"/>
  <c r="G97" i="25"/>
  <c r="O97" i="25"/>
  <c r="Q63" i="28"/>
  <c r="Q99" i="25"/>
  <c r="K101" i="25"/>
  <c r="S101" i="25"/>
  <c r="H102" i="25"/>
  <c r="P102" i="25"/>
  <c r="M67" i="28"/>
  <c r="M103" i="25"/>
  <c r="M66" i="25"/>
  <c r="B104" i="25"/>
  <c r="B67" i="25"/>
  <c r="G69" i="28"/>
  <c r="G105" i="25"/>
  <c r="O105" i="25"/>
  <c r="T69" i="25"/>
  <c r="T106" i="25"/>
  <c r="F72" i="28"/>
  <c r="F71" i="25"/>
  <c r="K109" i="25"/>
  <c r="S109" i="25"/>
  <c r="S72" i="25"/>
  <c r="L45" i="25"/>
  <c r="K47" i="25"/>
  <c r="G52" i="25"/>
  <c r="M53" i="25"/>
  <c r="F54" i="25"/>
  <c r="N55" i="25"/>
  <c r="T56" i="25"/>
  <c r="M57" i="25"/>
  <c r="B59" i="25"/>
  <c r="T60" i="25"/>
  <c r="O63" i="25"/>
  <c r="H64" i="25"/>
  <c r="P65" i="25"/>
  <c r="I66" i="25"/>
  <c r="F67" i="25"/>
  <c r="S67" i="25"/>
  <c r="O68" i="25"/>
  <c r="L69" i="25"/>
  <c r="F70" i="25"/>
  <c r="K81" i="25"/>
  <c r="N88" i="25"/>
  <c r="T89" i="25"/>
  <c r="P96" i="25"/>
  <c r="J98" i="25"/>
  <c r="S103" i="25"/>
  <c r="L105" i="25"/>
  <c r="G108" i="25"/>
  <c r="I79" i="26"/>
  <c r="Q79" i="26"/>
  <c r="F43" i="26"/>
  <c r="F80" i="26"/>
  <c r="N43" i="26"/>
  <c r="N80" i="26"/>
  <c r="C44" i="26"/>
  <c r="C81" i="26"/>
  <c r="S44" i="26"/>
  <c r="S81" i="26"/>
  <c r="H45" i="26"/>
  <c r="H82" i="26"/>
  <c r="P45" i="26"/>
  <c r="P82" i="26"/>
  <c r="E83" i="26"/>
  <c r="E46" i="26"/>
  <c r="M83" i="26"/>
  <c r="M46" i="26"/>
  <c r="B84" i="26"/>
  <c r="B47" i="26"/>
  <c r="J84" i="26"/>
  <c r="J47" i="26"/>
  <c r="G48" i="26"/>
  <c r="G85" i="26"/>
  <c r="O48" i="26"/>
  <c r="O85" i="26"/>
  <c r="D49" i="26"/>
  <c r="D86" i="26"/>
  <c r="L49" i="26"/>
  <c r="L86" i="26"/>
  <c r="T49" i="26"/>
  <c r="T86" i="26"/>
  <c r="I50" i="26"/>
  <c r="I87" i="26"/>
  <c r="Q50" i="26"/>
  <c r="Q87" i="26"/>
  <c r="F51" i="26"/>
  <c r="F88" i="26"/>
  <c r="N51" i="26"/>
  <c r="N88" i="26"/>
  <c r="C52" i="26"/>
  <c r="C89" i="26"/>
  <c r="S52" i="26"/>
  <c r="S89" i="26"/>
  <c r="H53" i="26"/>
  <c r="H90" i="26"/>
  <c r="P53" i="26"/>
  <c r="P90" i="26"/>
  <c r="E91" i="26"/>
  <c r="E54" i="26"/>
  <c r="E55" i="26"/>
  <c r="M91" i="26"/>
  <c r="M54" i="26"/>
  <c r="B92" i="26"/>
  <c r="B55" i="26"/>
  <c r="J92" i="26"/>
  <c r="J55" i="26"/>
  <c r="R55" i="26"/>
  <c r="N92" i="26"/>
  <c r="G56" i="26"/>
  <c r="G93" i="26"/>
  <c r="O56" i="26"/>
  <c r="O93" i="26"/>
  <c r="D57" i="26"/>
  <c r="D94" i="26"/>
  <c r="L57" i="26"/>
  <c r="L94" i="26"/>
  <c r="T57" i="26"/>
  <c r="T94" i="26"/>
  <c r="I58" i="26"/>
  <c r="I95" i="26"/>
  <c r="Q58" i="26"/>
  <c r="Q95" i="26"/>
  <c r="F59" i="26"/>
  <c r="F96" i="26"/>
  <c r="C60" i="26"/>
  <c r="C97" i="26"/>
  <c r="K60" i="26"/>
  <c r="K97" i="26"/>
  <c r="S60" i="26"/>
  <c r="S97" i="26"/>
  <c r="H61" i="26"/>
  <c r="H98" i="26"/>
  <c r="P61" i="26"/>
  <c r="P98" i="26"/>
  <c r="E99" i="26"/>
  <c r="E62" i="26"/>
  <c r="M99" i="26"/>
  <c r="M62" i="26"/>
  <c r="B100" i="26"/>
  <c r="B63" i="26"/>
  <c r="J100" i="26"/>
  <c r="J63" i="26"/>
  <c r="G64" i="26"/>
  <c r="G101" i="26"/>
  <c r="O64" i="26"/>
  <c r="O101" i="26"/>
  <c r="D65" i="26"/>
  <c r="D102" i="26"/>
  <c r="L65" i="26"/>
  <c r="L102" i="26"/>
  <c r="T65" i="26"/>
  <c r="T102" i="26"/>
  <c r="I66" i="26"/>
  <c r="I103" i="26"/>
  <c r="Q66" i="26"/>
  <c r="Q103" i="26"/>
  <c r="F67" i="26"/>
  <c r="F104" i="26"/>
  <c r="N67" i="26"/>
  <c r="N104" i="26"/>
  <c r="K68" i="26"/>
  <c r="K105" i="26"/>
  <c r="S68" i="26"/>
  <c r="S105" i="26"/>
  <c r="P69" i="26"/>
  <c r="P70" i="26"/>
  <c r="P106" i="26"/>
  <c r="E107" i="26"/>
  <c r="E70" i="26"/>
  <c r="M107" i="26"/>
  <c r="M70" i="26"/>
  <c r="M71" i="26"/>
  <c r="B108" i="26"/>
  <c r="B71" i="26"/>
  <c r="J71" i="26"/>
  <c r="J108" i="26"/>
  <c r="J72" i="26"/>
  <c r="R71" i="26"/>
  <c r="D108" i="26"/>
  <c r="T108" i="26"/>
  <c r="F108" i="26"/>
  <c r="E108" i="26"/>
  <c r="G72" i="26"/>
  <c r="G109" i="26"/>
  <c r="O72" i="26"/>
  <c r="O109" i="26"/>
  <c r="B56" i="26"/>
  <c r="F60" i="26"/>
  <c r="J64" i="26"/>
  <c r="B72" i="26"/>
  <c r="K81" i="26"/>
  <c r="L89" i="26"/>
  <c r="F100" i="26"/>
  <c r="Q108" i="26"/>
  <c r="H89" i="25"/>
  <c r="P89" i="25"/>
  <c r="D93" i="25"/>
  <c r="Q94" i="25"/>
  <c r="H97" i="25"/>
  <c r="P97" i="25"/>
  <c r="I102" i="25"/>
  <c r="J43" i="25"/>
  <c r="T44" i="25"/>
  <c r="N47" i="25"/>
  <c r="M49" i="25"/>
  <c r="B51" i="25"/>
  <c r="H52" i="25"/>
  <c r="H56" i="25"/>
  <c r="P57" i="25"/>
  <c r="C59" i="25"/>
  <c r="D61" i="25"/>
  <c r="K64" i="25"/>
  <c r="B90" i="25"/>
  <c r="B91" i="25"/>
  <c r="M105" i="25"/>
  <c r="G107" i="25"/>
  <c r="N79" i="26"/>
  <c r="R43" i="26"/>
  <c r="H79" i="26"/>
  <c r="G43" i="26"/>
  <c r="G80" i="26"/>
  <c r="G44" i="26"/>
  <c r="O43" i="26"/>
  <c r="O80" i="26"/>
  <c r="D44" i="26"/>
  <c r="D81" i="26"/>
  <c r="L44" i="26"/>
  <c r="L81" i="26"/>
  <c r="T44" i="26"/>
  <c r="T81" i="26"/>
  <c r="T45" i="26"/>
  <c r="Q45" i="26"/>
  <c r="Q82" i="26"/>
  <c r="F46" i="26"/>
  <c r="F83" i="26"/>
  <c r="F47" i="26"/>
  <c r="N46" i="26"/>
  <c r="N47" i="26"/>
  <c r="N83" i="26"/>
  <c r="C84" i="26"/>
  <c r="C47" i="26"/>
  <c r="K84" i="26"/>
  <c r="K47" i="26"/>
  <c r="S47" i="26"/>
  <c r="S84" i="26"/>
  <c r="H48" i="26"/>
  <c r="H85" i="26"/>
  <c r="H49" i="26"/>
  <c r="P48" i="26"/>
  <c r="P85" i="26"/>
  <c r="E49" i="26"/>
  <c r="E86" i="26"/>
  <c r="M49" i="26"/>
  <c r="M86" i="26"/>
  <c r="M50" i="26"/>
  <c r="B50" i="26"/>
  <c r="B87" i="26"/>
  <c r="B51" i="26"/>
  <c r="J50" i="26"/>
  <c r="J87" i="26"/>
  <c r="G51" i="26"/>
  <c r="G88" i="26"/>
  <c r="O51" i="26"/>
  <c r="O88" i="26"/>
  <c r="O52" i="26"/>
  <c r="D52" i="26"/>
  <c r="D89" i="26"/>
  <c r="T52" i="26"/>
  <c r="T89" i="26"/>
  <c r="T53" i="26"/>
  <c r="I53" i="26"/>
  <c r="I90" i="26"/>
  <c r="F54" i="26"/>
  <c r="F91" i="26"/>
  <c r="F55" i="26"/>
  <c r="N54" i="26"/>
  <c r="N91" i="26"/>
  <c r="C92" i="26"/>
  <c r="C55" i="26"/>
  <c r="K92" i="26"/>
  <c r="K55" i="26"/>
  <c r="K56" i="26"/>
  <c r="S55" i="26"/>
  <c r="S92" i="26"/>
  <c r="H56" i="26"/>
  <c r="H93" i="26"/>
  <c r="H57" i="26"/>
  <c r="P56" i="26"/>
  <c r="P93" i="26"/>
  <c r="E57" i="26"/>
  <c r="E94" i="26"/>
  <c r="E58" i="26"/>
  <c r="M57" i="26"/>
  <c r="M94" i="26"/>
  <c r="B58" i="26"/>
  <c r="B95" i="26"/>
  <c r="B59" i="26"/>
  <c r="J58" i="26"/>
  <c r="J95" i="26"/>
  <c r="R58" i="26"/>
  <c r="H95" i="26"/>
  <c r="G95" i="26"/>
  <c r="F95" i="26"/>
  <c r="R59" i="26"/>
  <c r="G59" i="26"/>
  <c r="G96" i="26"/>
  <c r="O59" i="26"/>
  <c r="O96" i="26"/>
  <c r="O60" i="26"/>
  <c r="D60" i="26"/>
  <c r="D97" i="26"/>
  <c r="L60" i="26"/>
  <c r="L97" i="26"/>
  <c r="L61" i="26"/>
  <c r="I61" i="26"/>
  <c r="I98" i="26"/>
  <c r="I62" i="26"/>
  <c r="Q61" i="26"/>
  <c r="Q98" i="26"/>
  <c r="F62" i="26"/>
  <c r="F63" i="26"/>
  <c r="N62" i="26"/>
  <c r="N99" i="26"/>
  <c r="C100" i="26"/>
  <c r="C63" i="26"/>
  <c r="C64" i="26"/>
  <c r="K100" i="26"/>
  <c r="K63" i="26"/>
  <c r="S63" i="26"/>
  <c r="S100" i="26"/>
  <c r="S64" i="26"/>
  <c r="H64" i="26"/>
  <c r="H101" i="26"/>
  <c r="P64" i="26"/>
  <c r="P101" i="26"/>
  <c r="P65" i="26"/>
  <c r="E65" i="26"/>
  <c r="E102" i="26"/>
  <c r="M65" i="26"/>
  <c r="M102" i="26"/>
  <c r="M66" i="26"/>
  <c r="B66" i="26"/>
  <c r="B103" i="26"/>
  <c r="J66" i="26"/>
  <c r="J103" i="26"/>
  <c r="J67" i="26"/>
  <c r="R66" i="26"/>
  <c r="N103" i="26"/>
  <c r="H103" i="26"/>
  <c r="G67" i="26"/>
  <c r="G104" i="26"/>
  <c r="G68" i="26"/>
  <c r="O67" i="26"/>
  <c r="O104" i="26"/>
  <c r="D68" i="26"/>
  <c r="D105" i="26"/>
  <c r="D69" i="26"/>
  <c r="L68" i="26"/>
  <c r="L105" i="26"/>
  <c r="T68" i="26"/>
  <c r="T105" i="26"/>
  <c r="T69" i="26"/>
  <c r="I69" i="26"/>
  <c r="I106" i="26"/>
  <c r="Q69" i="26"/>
  <c r="Q106" i="26"/>
  <c r="Q70" i="26"/>
  <c r="F70" i="26"/>
  <c r="F107" i="26"/>
  <c r="N70" i="26"/>
  <c r="N107" i="26"/>
  <c r="N71" i="26"/>
  <c r="C108" i="26"/>
  <c r="C71" i="26"/>
  <c r="K71" i="26"/>
  <c r="K108" i="26"/>
  <c r="K72" i="26"/>
  <c r="H72" i="26"/>
  <c r="H109" i="26"/>
  <c r="P72" i="26"/>
  <c r="P109" i="26"/>
  <c r="J48" i="26"/>
  <c r="C56" i="26"/>
  <c r="G65" i="26"/>
  <c r="K69" i="26"/>
  <c r="I82" i="26"/>
  <c r="F87" i="26"/>
  <c r="Q90" i="26"/>
  <c r="S108" i="26"/>
  <c r="L100" i="26"/>
  <c r="T100" i="26"/>
  <c r="T63" i="26"/>
  <c r="Q101" i="26"/>
  <c r="Q64" i="26"/>
  <c r="N102" i="26"/>
  <c r="N65" i="26"/>
  <c r="C103" i="26"/>
  <c r="K103" i="26"/>
  <c r="K66" i="26"/>
  <c r="S103" i="26"/>
  <c r="H104" i="26"/>
  <c r="H67" i="26"/>
  <c r="E105" i="26"/>
  <c r="E68" i="26"/>
  <c r="L108" i="26"/>
  <c r="L85" i="26"/>
  <c r="S106" i="26"/>
  <c r="E84" i="26"/>
  <c r="M47" i="26"/>
  <c r="B48" i="26"/>
  <c r="G86" i="26"/>
  <c r="G49" i="26"/>
  <c r="O86" i="26"/>
  <c r="O49" i="26"/>
  <c r="D87" i="26"/>
  <c r="L87" i="26"/>
  <c r="T87" i="26"/>
  <c r="T50" i="26"/>
  <c r="I88" i="26"/>
  <c r="I51" i="26"/>
  <c r="N89" i="26"/>
  <c r="N52" i="26"/>
  <c r="C90" i="26"/>
  <c r="C53" i="26"/>
  <c r="K90" i="26"/>
  <c r="S90" i="26"/>
  <c r="H91" i="26"/>
  <c r="H54" i="26"/>
  <c r="E92" i="26"/>
  <c r="M92" i="26"/>
  <c r="M55" i="26"/>
  <c r="J56" i="26"/>
  <c r="J93" i="26"/>
  <c r="G94" i="26"/>
  <c r="G57" i="26"/>
  <c r="D95" i="26"/>
  <c r="D58" i="26"/>
  <c r="L95" i="26"/>
  <c r="T95" i="26"/>
  <c r="T58" i="26"/>
  <c r="Q96" i="26"/>
  <c r="Q59" i="26"/>
  <c r="N97" i="26"/>
  <c r="N60" i="26"/>
  <c r="C98" i="26"/>
  <c r="K98" i="26"/>
  <c r="K61" i="26"/>
  <c r="H62" i="26"/>
  <c r="H99" i="26"/>
  <c r="E63" i="26"/>
  <c r="M100" i="26"/>
  <c r="B101" i="26"/>
  <c r="B64" i="26"/>
  <c r="R64" i="26"/>
  <c r="O102" i="26"/>
  <c r="O65" i="26"/>
  <c r="D103" i="26"/>
  <c r="L103" i="26"/>
  <c r="L66" i="26"/>
  <c r="T103" i="26"/>
  <c r="I104" i="26"/>
  <c r="I67" i="26"/>
  <c r="F105" i="26"/>
  <c r="F68" i="26"/>
  <c r="C106" i="26"/>
  <c r="C69" i="26"/>
  <c r="K106" i="26"/>
  <c r="S69" i="26"/>
  <c r="M108" i="26"/>
  <c r="E47" i="26"/>
  <c r="L50" i="26"/>
  <c r="S53" i="26"/>
  <c r="T64" i="26"/>
  <c r="N66" i="26"/>
  <c r="H68" i="26"/>
  <c r="B70" i="26"/>
  <c r="S85" i="26"/>
  <c r="D100" i="26"/>
  <c r="O71" i="25"/>
  <c r="F84" i="26"/>
  <c r="C48" i="26"/>
  <c r="K85" i="26"/>
  <c r="R51" i="26"/>
  <c r="F92" i="26"/>
  <c r="N55" i="26"/>
  <c r="N100" i="26"/>
  <c r="K64" i="26"/>
  <c r="H65" i="26"/>
  <c r="R67" i="26"/>
  <c r="F71" i="26"/>
  <c r="J49" i="26"/>
  <c r="Q52" i="26"/>
  <c r="L63" i="26"/>
  <c r="F65" i="26"/>
  <c r="S66" i="26"/>
  <c r="M68" i="26"/>
  <c r="T85" i="26"/>
  <c r="C93" i="26"/>
  <c r="E100" i="26"/>
  <c r="P80" i="27"/>
  <c r="J82" i="27"/>
  <c r="R98" i="27"/>
  <c r="Q80" i="27"/>
  <c r="K82" i="27"/>
  <c r="L87" i="27"/>
  <c r="R96" i="27"/>
  <c r="G79" i="26"/>
  <c r="L43" i="26"/>
  <c r="N45" i="26"/>
  <c r="H47" i="26"/>
  <c r="B49" i="26"/>
  <c r="G50" i="26"/>
  <c r="O87" i="26"/>
  <c r="I52" i="26"/>
  <c r="E56" i="26"/>
  <c r="O95" i="26"/>
  <c r="R49" i="26"/>
  <c r="F53" i="26"/>
  <c r="C101" i="26"/>
  <c r="E79" i="27"/>
  <c r="M79" i="27"/>
  <c r="B80" i="27"/>
  <c r="B43" i="27"/>
  <c r="J80" i="27"/>
  <c r="J43" i="27"/>
  <c r="R80" i="27"/>
  <c r="R43" i="27"/>
  <c r="G81" i="27"/>
  <c r="G44" i="27"/>
  <c r="O81" i="27"/>
  <c r="O44" i="27"/>
  <c r="D82" i="27"/>
  <c r="D45" i="27"/>
  <c r="L82" i="27"/>
  <c r="L45" i="27"/>
  <c r="T82" i="27"/>
  <c r="T45" i="27"/>
  <c r="I83" i="27"/>
  <c r="I47" i="27"/>
  <c r="Q83" i="27"/>
  <c r="Q46" i="27"/>
  <c r="F84" i="27"/>
  <c r="F47" i="27"/>
  <c r="N84" i="27"/>
  <c r="N47" i="27"/>
  <c r="C85" i="27"/>
  <c r="C48" i="27"/>
  <c r="K85" i="27"/>
  <c r="K48" i="27"/>
  <c r="S85" i="27"/>
  <c r="S48" i="27"/>
  <c r="H86" i="27"/>
  <c r="H49" i="27"/>
  <c r="P86" i="27"/>
  <c r="P49" i="27"/>
  <c r="E87" i="27"/>
  <c r="E50" i="27"/>
  <c r="M87" i="27"/>
  <c r="M50" i="27"/>
  <c r="B88" i="27"/>
  <c r="B51" i="27"/>
  <c r="J88" i="27"/>
  <c r="J51" i="27"/>
  <c r="R88" i="27"/>
  <c r="R51" i="27"/>
  <c r="G89" i="27"/>
  <c r="G52" i="27"/>
  <c r="O89" i="27"/>
  <c r="O52" i="27"/>
  <c r="D53" i="27"/>
  <c r="D90" i="27"/>
  <c r="L90" i="27"/>
  <c r="L53" i="27"/>
  <c r="T90" i="27"/>
  <c r="T53" i="27"/>
  <c r="I54" i="27"/>
  <c r="I91" i="27"/>
  <c r="Q91" i="27"/>
  <c r="Q54" i="27"/>
  <c r="F92" i="27"/>
  <c r="F55" i="27"/>
  <c r="N92" i="27"/>
  <c r="N55" i="27"/>
  <c r="C93" i="27"/>
  <c r="C56" i="27"/>
  <c r="K93" i="27"/>
  <c r="K56" i="27"/>
  <c r="S93" i="27"/>
  <c r="S56" i="27"/>
  <c r="H94" i="27"/>
  <c r="H57" i="27"/>
  <c r="P94" i="27"/>
  <c r="E95" i="27"/>
  <c r="E58" i="27"/>
  <c r="M95" i="27"/>
  <c r="M58" i="27"/>
  <c r="B96" i="27"/>
  <c r="J96" i="27"/>
  <c r="J59" i="27"/>
  <c r="G97" i="27"/>
  <c r="G60" i="27"/>
  <c r="O97" i="27"/>
  <c r="O60" i="27"/>
  <c r="D61" i="27"/>
  <c r="D98" i="27"/>
  <c r="L98" i="27"/>
  <c r="L61" i="27"/>
  <c r="T98" i="27"/>
  <c r="T61" i="27"/>
  <c r="I99" i="27"/>
  <c r="I62" i="27"/>
  <c r="Q99" i="27"/>
  <c r="Q62" i="27"/>
  <c r="F100" i="27"/>
  <c r="F63" i="27"/>
  <c r="N100" i="27"/>
  <c r="N63" i="27"/>
  <c r="C101" i="27"/>
  <c r="C64" i="27"/>
  <c r="B59" i="27"/>
  <c r="F103" i="25"/>
  <c r="N103" i="25"/>
  <c r="C104" i="25"/>
  <c r="K104" i="25"/>
  <c r="S104" i="25"/>
  <c r="H105" i="25"/>
  <c r="P105" i="25"/>
  <c r="E106" i="25"/>
  <c r="M106" i="25"/>
  <c r="C67" i="25"/>
  <c r="P79" i="26"/>
  <c r="P87" i="26"/>
  <c r="F52" i="26"/>
  <c r="K54" i="26"/>
  <c r="D64" i="26"/>
  <c r="Q65" i="26"/>
  <c r="K67" i="26"/>
  <c r="E69" i="26"/>
  <c r="R70" i="26"/>
  <c r="M84" i="26"/>
  <c r="D101" i="26"/>
  <c r="K101" i="27"/>
  <c r="S101" i="27"/>
  <c r="S64" i="27"/>
  <c r="H102" i="27"/>
  <c r="H65" i="27"/>
  <c r="P102" i="27"/>
  <c r="E103" i="27"/>
  <c r="E66" i="27"/>
  <c r="M103" i="27"/>
  <c r="M66" i="27"/>
  <c r="B67" i="27"/>
  <c r="B104" i="27"/>
  <c r="J104" i="27"/>
  <c r="J67" i="27"/>
  <c r="R104" i="27"/>
  <c r="R67" i="27"/>
  <c r="G68" i="27"/>
  <c r="G105" i="27"/>
  <c r="O68" i="27"/>
  <c r="O105" i="27"/>
  <c r="D106" i="27"/>
  <c r="D69" i="27"/>
  <c r="L106" i="27"/>
  <c r="L69" i="27"/>
  <c r="T69" i="27"/>
  <c r="T106" i="27"/>
  <c r="Q70" i="27"/>
  <c r="Q107" i="27"/>
  <c r="F108" i="27"/>
  <c r="F71" i="27"/>
  <c r="N108" i="27"/>
  <c r="N71" i="27"/>
  <c r="C72" i="27"/>
  <c r="C109" i="27"/>
  <c r="K72" i="27"/>
  <c r="K109" i="27"/>
  <c r="S109" i="27"/>
  <c r="S72" i="27"/>
  <c r="E79" i="26"/>
  <c r="M79" i="26"/>
  <c r="G81" i="26"/>
  <c r="O81" i="26"/>
  <c r="D82" i="26"/>
  <c r="L82" i="26"/>
  <c r="T82" i="26"/>
  <c r="I83" i="26"/>
  <c r="Q83" i="26"/>
  <c r="E87" i="26"/>
  <c r="M87" i="26"/>
  <c r="G89" i="26"/>
  <c r="O89" i="26"/>
  <c r="D90" i="26"/>
  <c r="L90" i="26"/>
  <c r="T90" i="26"/>
  <c r="I91" i="26"/>
  <c r="Q91" i="26"/>
  <c r="E95" i="26"/>
  <c r="M95" i="26"/>
  <c r="G97" i="26"/>
  <c r="O97" i="26"/>
  <c r="D98" i="26"/>
  <c r="L98" i="26"/>
  <c r="T98" i="26"/>
  <c r="I99" i="26"/>
  <c r="Q99" i="26"/>
  <c r="E103" i="26"/>
  <c r="M103" i="26"/>
  <c r="G105" i="26"/>
  <c r="O105" i="26"/>
  <c r="D106" i="26"/>
  <c r="L106" i="26"/>
  <c r="T106" i="26"/>
  <c r="I107" i="26"/>
  <c r="Q107" i="26"/>
  <c r="N108" i="26"/>
  <c r="J43" i="26"/>
  <c r="T43" i="26"/>
  <c r="D45" i="26"/>
  <c r="Q46" i="26"/>
  <c r="K48" i="26"/>
  <c r="E50" i="26"/>
  <c r="O50" i="26"/>
  <c r="L53" i="26"/>
  <c r="C54" i="26"/>
  <c r="Q54" i="26"/>
  <c r="S56" i="26"/>
  <c r="P57" i="26"/>
  <c r="M58" i="26"/>
  <c r="J59" i="26"/>
  <c r="G60" i="26"/>
  <c r="D61" i="26"/>
  <c r="T61" i="26"/>
  <c r="Q62" i="26"/>
  <c r="N63" i="26"/>
  <c r="E66" i="26"/>
  <c r="B67" i="26"/>
  <c r="O68" i="26"/>
  <c r="L69" i="26"/>
  <c r="I70" i="26"/>
  <c r="C72" i="26"/>
  <c r="S72" i="26"/>
  <c r="C85" i="26"/>
  <c r="H87" i="26"/>
  <c r="B97" i="26"/>
  <c r="L101" i="26"/>
  <c r="B68" i="27"/>
  <c r="H81" i="26"/>
  <c r="P81" i="26"/>
  <c r="E82" i="26"/>
  <c r="M82" i="26"/>
  <c r="G84" i="26"/>
  <c r="O84" i="26"/>
  <c r="H89" i="26"/>
  <c r="P89" i="26"/>
  <c r="E90" i="26"/>
  <c r="M90" i="26"/>
  <c r="G92" i="26"/>
  <c r="O92" i="26"/>
  <c r="H97" i="26"/>
  <c r="P97" i="26"/>
  <c r="E98" i="26"/>
  <c r="M98" i="26"/>
  <c r="G100" i="26"/>
  <c r="O100" i="26"/>
  <c r="H105" i="26"/>
  <c r="P105" i="26"/>
  <c r="E106" i="26"/>
  <c r="M106" i="26"/>
  <c r="G108" i="26"/>
  <c r="O108" i="26"/>
  <c r="K43" i="26"/>
  <c r="B44" i="26"/>
  <c r="E45" i="26"/>
  <c r="C49" i="26"/>
  <c r="P50" i="26"/>
  <c r="S51" i="26"/>
  <c r="M53" i="26"/>
  <c r="Q57" i="26"/>
  <c r="K59" i="26"/>
  <c r="H60" i="26"/>
  <c r="E61" i="26"/>
  <c r="B62" i="26"/>
  <c r="O63" i="26"/>
  <c r="F66" i="26"/>
  <c r="C67" i="26"/>
  <c r="S67" i="26"/>
  <c r="P68" i="26"/>
  <c r="M69" i="26"/>
  <c r="J70" i="26"/>
  <c r="G71" i="26"/>
  <c r="D72" i="26"/>
  <c r="T72" i="26"/>
  <c r="D85" i="26"/>
  <c r="P95" i="26"/>
  <c r="S102" i="26"/>
  <c r="E104" i="26"/>
  <c r="J105" i="26"/>
  <c r="O107" i="26"/>
  <c r="G79" i="27"/>
  <c r="O79" i="27"/>
  <c r="I81" i="27"/>
  <c r="I107" i="27"/>
  <c r="I81" i="26"/>
  <c r="Q81" i="26"/>
  <c r="F82" i="26"/>
  <c r="N82" i="26"/>
  <c r="H84" i="26"/>
  <c r="P84" i="26"/>
  <c r="E85" i="26"/>
  <c r="M85" i="26"/>
  <c r="I89" i="26"/>
  <c r="Q89" i="26"/>
  <c r="F90" i="26"/>
  <c r="N90" i="26"/>
  <c r="H92" i="26"/>
  <c r="P92" i="26"/>
  <c r="E93" i="26"/>
  <c r="M56" i="26"/>
  <c r="M93" i="26"/>
  <c r="B57" i="26"/>
  <c r="J57" i="26"/>
  <c r="R57" i="26"/>
  <c r="G58" i="26"/>
  <c r="O58" i="26"/>
  <c r="D59" i="26"/>
  <c r="L59" i="26"/>
  <c r="T96" i="26"/>
  <c r="T59" i="26"/>
  <c r="I97" i="26"/>
  <c r="I60" i="26"/>
  <c r="Q97" i="26"/>
  <c r="Q60" i="26"/>
  <c r="F98" i="26"/>
  <c r="F61" i="26"/>
  <c r="N98" i="26"/>
  <c r="N61" i="26"/>
  <c r="C99" i="26"/>
  <c r="C62" i="26"/>
  <c r="K99" i="26"/>
  <c r="K62" i="26"/>
  <c r="S99" i="26"/>
  <c r="S62" i="26"/>
  <c r="H100" i="26"/>
  <c r="H63" i="26"/>
  <c r="P100" i="26"/>
  <c r="P63" i="26"/>
  <c r="E64" i="26"/>
  <c r="E101" i="26"/>
  <c r="M64" i="26"/>
  <c r="M101" i="26"/>
  <c r="B65" i="26"/>
  <c r="J65" i="26"/>
  <c r="R65" i="26"/>
  <c r="G66" i="26"/>
  <c r="O66" i="26"/>
  <c r="D67" i="26"/>
  <c r="L67" i="26"/>
  <c r="T104" i="26"/>
  <c r="T67" i="26"/>
  <c r="I105" i="26"/>
  <c r="I68" i="26"/>
  <c r="Q105" i="26"/>
  <c r="Q68" i="26"/>
  <c r="F106" i="26"/>
  <c r="F69" i="26"/>
  <c r="N106" i="26"/>
  <c r="N69" i="26"/>
  <c r="C107" i="26"/>
  <c r="C70" i="26"/>
  <c r="K107" i="26"/>
  <c r="K70" i="26"/>
  <c r="S107" i="26"/>
  <c r="S70" i="26"/>
  <c r="H108" i="26"/>
  <c r="H71" i="26"/>
  <c r="P108" i="26"/>
  <c r="P71" i="26"/>
  <c r="E109" i="26"/>
  <c r="E72" i="26"/>
  <c r="M109" i="26"/>
  <c r="M72" i="26"/>
  <c r="B43" i="26"/>
  <c r="O44" i="26"/>
  <c r="F45" i="26"/>
  <c r="I46" i="26"/>
  <c r="S46" i="26"/>
  <c r="M48" i="26"/>
  <c r="P49" i="26"/>
  <c r="J51" i="26"/>
  <c r="T51" i="26"/>
  <c r="D53" i="26"/>
  <c r="N53" i="26"/>
  <c r="S54" i="26"/>
  <c r="B89" i="26"/>
  <c r="D96" i="26"/>
  <c r="J89" i="27"/>
  <c r="T107" i="27"/>
  <c r="G82" i="26"/>
  <c r="O82" i="26"/>
  <c r="I84" i="26"/>
  <c r="Q84" i="26"/>
  <c r="F85" i="26"/>
  <c r="N85" i="26"/>
  <c r="G90" i="26"/>
  <c r="O90" i="26"/>
  <c r="D91" i="26"/>
  <c r="D54" i="26"/>
  <c r="L91" i="26"/>
  <c r="L54" i="26"/>
  <c r="T91" i="26"/>
  <c r="T54" i="26"/>
  <c r="I92" i="26"/>
  <c r="I55" i="26"/>
  <c r="Q92" i="26"/>
  <c r="Q55" i="26"/>
  <c r="F56" i="26"/>
  <c r="F93" i="26"/>
  <c r="N56" i="26"/>
  <c r="N93" i="26"/>
  <c r="C57" i="26"/>
  <c r="C94" i="26"/>
  <c r="K57" i="26"/>
  <c r="K94" i="26"/>
  <c r="G98" i="26"/>
  <c r="G61" i="26"/>
  <c r="O98" i="26"/>
  <c r="O61" i="26"/>
  <c r="D99" i="26"/>
  <c r="D62" i="26"/>
  <c r="L99" i="26"/>
  <c r="L62" i="26"/>
  <c r="T99" i="26"/>
  <c r="T62" i="26"/>
  <c r="I100" i="26"/>
  <c r="I63" i="26"/>
  <c r="Q100" i="26"/>
  <c r="Q63" i="26"/>
  <c r="F64" i="26"/>
  <c r="F101" i="26"/>
  <c r="N64" i="26"/>
  <c r="N101" i="26"/>
  <c r="C65" i="26"/>
  <c r="C102" i="26"/>
  <c r="K65" i="26"/>
  <c r="K102" i="26"/>
  <c r="G106" i="26"/>
  <c r="G69" i="26"/>
  <c r="O106" i="26"/>
  <c r="O69" i="26"/>
  <c r="D107" i="26"/>
  <c r="D70" i="26"/>
  <c r="L107" i="26"/>
  <c r="L70" i="26"/>
  <c r="T107" i="26"/>
  <c r="T70" i="26"/>
  <c r="I71" i="26"/>
  <c r="I108" i="26"/>
  <c r="F109" i="26"/>
  <c r="F72" i="26"/>
  <c r="N109" i="26"/>
  <c r="N72" i="26"/>
  <c r="C43" i="26"/>
  <c r="P44" i="26"/>
  <c r="G45" i="26"/>
  <c r="J46" i="26"/>
  <c r="T46" i="26"/>
  <c r="N48" i="26"/>
  <c r="K51" i="26"/>
  <c r="E53" i="26"/>
  <c r="O53" i="26"/>
  <c r="I54" i="26"/>
  <c r="O55" i="26"/>
  <c r="S94" i="26"/>
  <c r="E96" i="26"/>
  <c r="J97" i="26"/>
  <c r="B102" i="26"/>
  <c r="G103" i="26"/>
  <c r="L104" i="26"/>
  <c r="Q79" i="27"/>
  <c r="Q71" i="27"/>
  <c r="N79" i="27"/>
  <c r="C80" i="27"/>
  <c r="K80" i="27"/>
  <c r="S80" i="27"/>
  <c r="P81" i="27"/>
  <c r="P44" i="27"/>
  <c r="E82" i="27"/>
  <c r="E45" i="27"/>
  <c r="M82" i="27"/>
  <c r="M45" i="27"/>
  <c r="B83" i="27"/>
  <c r="B46" i="27"/>
  <c r="J83" i="27"/>
  <c r="R83" i="27"/>
  <c r="G84" i="27"/>
  <c r="O84" i="27"/>
  <c r="D85" i="27"/>
  <c r="D48" i="27"/>
  <c r="L85" i="27"/>
  <c r="L48" i="27"/>
  <c r="T85" i="27"/>
  <c r="T48" i="27"/>
  <c r="Q86" i="27"/>
  <c r="F87" i="27"/>
  <c r="N87" i="27"/>
  <c r="N50" i="27"/>
  <c r="C88" i="27"/>
  <c r="C51" i="27"/>
  <c r="K88" i="27"/>
  <c r="S88" i="27"/>
  <c r="H89" i="27"/>
  <c r="H52" i="27"/>
  <c r="P89" i="27"/>
  <c r="E90" i="27"/>
  <c r="M90" i="27"/>
  <c r="M53" i="27"/>
  <c r="B91" i="27"/>
  <c r="J91" i="27"/>
  <c r="J54" i="27"/>
  <c r="R91" i="27"/>
  <c r="R54" i="27"/>
  <c r="G92" i="27"/>
  <c r="O92" i="27"/>
  <c r="O55" i="27"/>
  <c r="D93" i="27"/>
  <c r="L93" i="27"/>
  <c r="L56" i="27"/>
  <c r="I94" i="27"/>
  <c r="I57" i="27"/>
  <c r="Q94" i="27"/>
  <c r="F95" i="27"/>
  <c r="F58" i="27"/>
  <c r="N95" i="27"/>
  <c r="C96" i="27"/>
  <c r="K96" i="27"/>
  <c r="K59" i="27"/>
  <c r="S96" i="27"/>
  <c r="H97" i="27"/>
  <c r="H60" i="27"/>
  <c r="P97" i="27"/>
  <c r="P60" i="27"/>
  <c r="E98" i="27"/>
  <c r="M98" i="27"/>
  <c r="M61" i="27"/>
  <c r="B99" i="27"/>
  <c r="B62" i="27"/>
  <c r="J99" i="27"/>
  <c r="R99" i="27"/>
  <c r="G100" i="27"/>
  <c r="G63" i="27"/>
  <c r="O100" i="27"/>
  <c r="O63" i="27"/>
  <c r="D101" i="27"/>
  <c r="L101" i="27"/>
  <c r="T101" i="27"/>
  <c r="T64" i="27"/>
  <c r="I102" i="27"/>
  <c r="I65" i="27"/>
  <c r="Q102" i="27"/>
  <c r="F103" i="27"/>
  <c r="N103" i="27"/>
  <c r="N66" i="27"/>
  <c r="C104" i="27"/>
  <c r="C67" i="27"/>
  <c r="K104" i="27"/>
  <c r="S104" i="27"/>
  <c r="S67" i="27"/>
  <c r="H105" i="27"/>
  <c r="H68" i="27"/>
  <c r="P105" i="27"/>
  <c r="P68" i="27"/>
  <c r="E69" i="27"/>
  <c r="E106" i="27"/>
  <c r="M106" i="27"/>
  <c r="M69" i="27"/>
  <c r="B107" i="27"/>
  <c r="B70" i="27"/>
  <c r="J107" i="27"/>
  <c r="J70" i="27"/>
  <c r="R107" i="27"/>
  <c r="R70" i="27"/>
  <c r="G108" i="27"/>
  <c r="G71" i="27"/>
  <c r="O108" i="27"/>
  <c r="O71" i="27"/>
  <c r="L109" i="27"/>
  <c r="L72" i="27"/>
  <c r="T109" i="27"/>
  <c r="T72" i="27"/>
  <c r="S43" i="27"/>
  <c r="R44" i="27"/>
  <c r="O48" i="27"/>
  <c r="Q50" i="27"/>
  <c r="S51" i="27"/>
  <c r="M54" i="27"/>
  <c r="D56" i="27"/>
  <c r="Q57" i="27"/>
  <c r="S59" i="27"/>
  <c r="J62" i="27"/>
  <c r="Q65" i="27"/>
  <c r="D80" i="27"/>
  <c r="D43" i="27"/>
  <c r="L80" i="27"/>
  <c r="T80" i="27"/>
  <c r="Q81" i="27"/>
  <c r="F82" i="27"/>
  <c r="F45" i="27"/>
  <c r="N82" i="27"/>
  <c r="N45" i="27"/>
  <c r="C83" i="27"/>
  <c r="C46" i="27"/>
  <c r="K83" i="27"/>
  <c r="K46" i="27"/>
  <c r="S83" i="27"/>
  <c r="H84" i="27"/>
  <c r="P84" i="27"/>
  <c r="E85" i="27"/>
  <c r="M85" i="27"/>
  <c r="M48" i="27"/>
  <c r="B86" i="27"/>
  <c r="B49" i="27"/>
  <c r="J86" i="27"/>
  <c r="J49" i="27"/>
  <c r="R86" i="27"/>
  <c r="R49" i="27"/>
  <c r="G87" i="27"/>
  <c r="O87" i="27"/>
  <c r="D88" i="27"/>
  <c r="D51" i="27"/>
  <c r="L88" i="27"/>
  <c r="L51" i="27"/>
  <c r="T88" i="27"/>
  <c r="I89" i="27"/>
  <c r="I52" i="27"/>
  <c r="Q89" i="27"/>
  <c r="Q52" i="27"/>
  <c r="F90" i="27"/>
  <c r="N90" i="27"/>
  <c r="N53" i="27"/>
  <c r="C91" i="27"/>
  <c r="K91" i="27"/>
  <c r="S91" i="27"/>
  <c r="S54" i="27"/>
  <c r="H92" i="27"/>
  <c r="P92" i="27"/>
  <c r="P55" i="27"/>
  <c r="E93" i="27"/>
  <c r="M93" i="27"/>
  <c r="M56" i="27"/>
  <c r="B94" i="27"/>
  <c r="J94" i="27"/>
  <c r="J57" i="27"/>
  <c r="R94" i="27"/>
  <c r="G95" i="27"/>
  <c r="G58" i="27"/>
  <c r="O95" i="27"/>
  <c r="D96" i="27"/>
  <c r="D59" i="27"/>
  <c r="L96" i="27"/>
  <c r="L59" i="27"/>
  <c r="T96" i="27"/>
  <c r="I97" i="27"/>
  <c r="I60" i="27"/>
  <c r="F98" i="27"/>
  <c r="N98" i="27"/>
  <c r="N61" i="27"/>
  <c r="C99" i="27"/>
  <c r="C62" i="27"/>
  <c r="K99" i="27"/>
  <c r="K62" i="27"/>
  <c r="S62" i="27"/>
  <c r="S99" i="27"/>
  <c r="H100" i="27"/>
  <c r="H63" i="27"/>
  <c r="P100" i="27"/>
  <c r="P63" i="27"/>
  <c r="B102" i="27"/>
  <c r="B65" i="27"/>
  <c r="J102" i="27"/>
  <c r="J65" i="27"/>
  <c r="R102" i="27"/>
  <c r="R65" i="27"/>
  <c r="G103" i="27"/>
  <c r="G66" i="27"/>
  <c r="O103" i="27"/>
  <c r="O66" i="27"/>
  <c r="D104" i="27"/>
  <c r="D67" i="27"/>
  <c r="L104" i="27"/>
  <c r="T104" i="27"/>
  <c r="I105" i="27"/>
  <c r="I68" i="27"/>
  <c r="Q105" i="27"/>
  <c r="Q68" i="27"/>
  <c r="F106" i="27"/>
  <c r="F69" i="27"/>
  <c r="N106" i="27"/>
  <c r="N69" i="27"/>
  <c r="C107" i="27"/>
  <c r="C70" i="27"/>
  <c r="K107" i="27"/>
  <c r="K70" i="27"/>
  <c r="S107" i="27"/>
  <c r="S70" i="27"/>
  <c r="H108" i="27"/>
  <c r="P108" i="27"/>
  <c r="P71" i="27"/>
  <c r="E109" i="27"/>
  <c r="E72" i="27"/>
  <c r="M109" i="27"/>
  <c r="M72" i="27"/>
  <c r="T43" i="27"/>
  <c r="S44" i="27"/>
  <c r="R46" i="27"/>
  <c r="Q47" i="27"/>
  <c r="T51" i="27"/>
  <c r="H53" i="27"/>
  <c r="E56" i="27"/>
  <c r="R57" i="27"/>
  <c r="T59" i="27"/>
  <c r="Q97" i="27"/>
  <c r="D109" i="27"/>
  <c r="M56" i="28"/>
  <c r="L59" i="28"/>
  <c r="I68" i="28"/>
  <c r="H79" i="27"/>
  <c r="P79" i="27"/>
  <c r="E80" i="27"/>
  <c r="E43" i="27"/>
  <c r="M80" i="27"/>
  <c r="M43" i="27"/>
  <c r="B81" i="27"/>
  <c r="J81" i="27"/>
  <c r="R81" i="27"/>
  <c r="G82" i="27"/>
  <c r="O82" i="27"/>
  <c r="O45" i="27"/>
  <c r="D83" i="27"/>
  <c r="D46" i="27"/>
  <c r="L83" i="27"/>
  <c r="L46" i="27"/>
  <c r="T83" i="27"/>
  <c r="T46" i="27"/>
  <c r="I84" i="27"/>
  <c r="Q84" i="27"/>
  <c r="F85" i="27"/>
  <c r="N85" i="27"/>
  <c r="C86" i="27"/>
  <c r="C49" i="27"/>
  <c r="K86" i="27"/>
  <c r="K49" i="27"/>
  <c r="S86" i="27"/>
  <c r="S49" i="27"/>
  <c r="H87" i="27"/>
  <c r="H50" i="27"/>
  <c r="P87" i="27"/>
  <c r="P50" i="27"/>
  <c r="E51" i="27"/>
  <c r="E88" i="27"/>
  <c r="M88" i="27"/>
  <c r="M51" i="27"/>
  <c r="B89" i="27"/>
  <c r="B52" i="27"/>
  <c r="J52" i="27"/>
  <c r="R89" i="27"/>
  <c r="R52" i="27"/>
  <c r="G90" i="27"/>
  <c r="G53" i="27"/>
  <c r="O90" i="27"/>
  <c r="O53" i="27"/>
  <c r="D91" i="27"/>
  <c r="D54" i="27"/>
  <c r="L91" i="27"/>
  <c r="L54" i="27"/>
  <c r="T91" i="27"/>
  <c r="T54" i="27"/>
  <c r="I55" i="27"/>
  <c r="I92" i="27"/>
  <c r="Q92" i="27"/>
  <c r="Q55" i="27"/>
  <c r="F93" i="27"/>
  <c r="F56" i="27"/>
  <c r="N93" i="27"/>
  <c r="N56" i="27"/>
  <c r="C94" i="27"/>
  <c r="C57" i="27"/>
  <c r="K94" i="27"/>
  <c r="K57" i="27"/>
  <c r="S57" i="27"/>
  <c r="S94" i="27"/>
  <c r="H95" i="27"/>
  <c r="H58" i="27"/>
  <c r="P95" i="27"/>
  <c r="P58" i="27"/>
  <c r="E59" i="27"/>
  <c r="E96" i="27"/>
  <c r="M96" i="27"/>
  <c r="M59" i="27"/>
  <c r="B97" i="27"/>
  <c r="B60" i="27"/>
  <c r="J97" i="27"/>
  <c r="J60" i="27"/>
  <c r="R97" i="27"/>
  <c r="R60" i="27"/>
  <c r="G98" i="27"/>
  <c r="G61" i="27"/>
  <c r="O98" i="27"/>
  <c r="O61" i="27"/>
  <c r="D62" i="27"/>
  <c r="D99" i="27"/>
  <c r="L99" i="27"/>
  <c r="L62" i="27"/>
  <c r="T99" i="27"/>
  <c r="T62" i="27"/>
  <c r="I100" i="27"/>
  <c r="I63" i="27"/>
  <c r="Q100" i="27"/>
  <c r="Q63" i="27"/>
  <c r="F101" i="27"/>
  <c r="F64" i="27"/>
  <c r="N64" i="27"/>
  <c r="N101" i="27"/>
  <c r="C102" i="27"/>
  <c r="C65" i="27"/>
  <c r="K65" i="27"/>
  <c r="S65" i="27"/>
  <c r="H103" i="27"/>
  <c r="H66" i="27"/>
  <c r="P103" i="27"/>
  <c r="P66" i="27"/>
  <c r="E104" i="27"/>
  <c r="E67" i="27"/>
  <c r="M104" i="27"/>
  <c r="M67" i="27"/>
  <c r="B105" i="27"/>
  <c r="J105" i="27"/>
  <c r="J68" i="27"/>
  <c r="R105" i="27"/>
  <c r="R68" i="27"/>
  <c r="G69" i="27"/>
  <c r="G106" i="27"/>
  <c r="O106" i="27"/>
  <c r="O69" i="27"/>
  <c r="D107" i="27"/>
  <c r="D70" i="27"/>
  <c r="L107" i="27"/>
  <c r="L70" i="27"/>
  <c r="T70" i="27"/>
  <c r="I108" i="27"/>
  <c r="Q108" i="27"/>
  <c r="F109" i="27"/>
  <c r="F72" i="27"/>
  <c r="N109" i="27"/>
  <c r="N72" i="27"/>
  <c r="C43" i="27"/>
  <c r="B44" i="27"/>
  <c r="B45" i="27"/>
  <c r="S46" i="27"/>
  <c r="R47" i="27"/>
  <c r="Q49" i="27"/>
  <c r="C52" i="27"/>
  <c r="J53" i="27"/>
  <c r="I56" i="27"/>
  <c r="C58" i="27"/>
  <c r="R62" i="27"/>
  <c r="F66" i="27"/>
  <c r="I79" i="27"/>
  <c r="F43" i="27"/>
  <c r="F80" i="27"/>
  <c r="N80" i="27"/>
  <c r="N43" i="27"/>
  <c r="C81" i="27"/>
  <c r="C44" i="27"/>
  <c r="M46" i="27"/>
  <c r="G85" i="27"/>
  <c r="I43" i="27"/>
  <c r="H44" i="27"/>
  <c r="G45" i="27"/>
  <c r="G46" i="27"/>
  <c r="E48" i="27"/>
  <c r="D49" i="27"/>
  <c r="H51" i="27"/>
  <c r="K52" i="27"/>
  <c r="R53" i="27"/>
  <c r="N58" i="27"/>
  <c r="K67" i="27"/>
  <c r="H71" i="27"/>
  <c r="H81" i="27"/>
  <c r="E101" i="27"/>
  <c r="I44" i="27"/>
  <c r="G47" i="27"/>
  <c r="F48" i="27"/>
  <c r="F49" i="27"/>
  <c r="F50" i="27"/>
  <c r="M52" i="27"/>
  <c r="G55" i="27"/>
  <c r="O58" i="27"/>
  <c r="D64" i="27"/>
  <c r="L67" i="27"/>
  <c r="I71" i="27"/>
  <c r="M101" i="27"/>
  <c r="K81" i="27"/>
  <c r="H82" i="27"/>
  <c r="P82" i="27"/>
  <c r="E83" i="27"/>
  <c r="B84" i="27"/>
  <c r="J84" i="27"/>
  <c r="R84" i="27"/>
  <c r="O85" i="27"/>
  <c r="D86" i="27"/>
  <c r="L86" i="27"/>
  <c r="T86" i="27"/>
  <c r="I87" i="27"/>
  <c r="Q87" i="27"/>
  <c r="F88" i="27"/>
  <c r="N88" i="27"/>
  <c r="C89" i="27"/>
  <c r="K89" i="27"/>
  <c r="S89" i="27"/>
  <c r="H90" i="27"/>
  <c r="P90" i="27"/>
  <c r="E91" i="27"/>
  <c r="M91" i="27"/>
  <c r="B92" i="27"/>
  <c r="J92" i="27"/>
  <c r="J55" i="27"/>
  <c r="R92" i="27"/>
  <c r="R55" i="27"/>
  <c r="G93" i="27"/>
  <c r="G56" i="27"/>
  <c r="O93" i="27"/>
  <c r="O56" i="27"/>
  <c r="D94" i="27"/>
  <c r="D57" i="27"/>
  <c r="L94" i="27"/>
  <c r="L57" i="27"/>
  <c r="T94" i="27"/>
  <c r="T57" i="27"/>
  <c r="I95" i="27"/>
  <c r="I58" i="27"/>
  <c r="Q95" i="27"/>
  <c r="Q58" i="27"/>
  <c r="F96" i="27"/>
  <c r="F59" i="27"/>
  <c r="N96" i="27"/>
  <c r="N59" i="27"/>
  <c r="C97" i="27"/>
  <c r="C60" i="27"/>
  <c r="K97" i="27"/>
  <c r="K60" i="27"/>
  <c r="S97" i="27"/>
  <c r="S60" i="27"/>
  <c r="H98" i="27"/>
  <c r="H61" i="27"/>
  <c r="P98" i="27"/>
  <c r="P61" i="27"/>
  <c r="E99" i="27"/>
  <c r="E62" i="27"/>
  <c r="M99" i="27"/>
  <c r="M62" i="27"/>
  <c r="B100" i="27"/>
  <c r="B63" i="27"/>
  <c r="J100" i="27"/>
  <c r="J63" i="27"/>
  <c r="R100" i="27"/>
  <c r="R63" i="27"/>
  <c r="G101" i="27"/>
  <c r="G64" i="27"/>
  <c r="O101" i="27"/>
  <c r="O64" i="27"/>
  <c r="D102" i="27"/>
  <c r="D65" i="27"/>
  <c r="L102" i="27"/>
  <c r="L65" i="27"/>
  <c r="T102" i="27"/>
  <c r="T65" i="27"/>
  <c r="I103" i="27"/>
  <c r="I66" i="27"/>
  <c r="Q103" i="27"/>
  <c r="Q66" i="27"/>
  <c r="F104" i="27"/>
  <c r="F67" i="27"/>
  <c r="N104" i="27"/>
  <c r="N67" i="27"/>
  <c r="C105" i="27"/>
  <c r="C68" i="27"/>
  <c r="K105" i="27"/>
  <c r="S105" i="27"/>
  <c r="H69" i="27"/>
  <c r="H106" i="27"/>
  <c r="P106" i="27"/>
  <c r="P69" i="27"/>
  <c r="E107" i="27"/>
  <c r="E70" i="27"/>
  <c r="M107" i="27"/>
  <c r="M70" i="27"/>
  <c r="B71" i="27"/>
  <c r="B108" i="27"/>
  <c r="J108" i="27"/>
  <c r="J71" i="27"/>
  <c r="R108" i="27"/>
  <c r="G109" i="27"/>
  <c r="O72" i="27"/>
  <c r="J47" i="27"/>
  <c r="E54" i="27"/>
  <c r="G72" i="27"/>
  <c r="B79" i="27"/>
  <c r="J79" i="27"/>
  <c r="R79" i="27"/>
  <c r="G43" i="27"/>
  <c r="O80" i="27"/>
  <c r="O43" i="27"/>
  <c r="D81" i="27"/>
  <c r="D44" i="27"/>
  <c r="L44" i="27"/>
  <c r="L81" i="27"/>
  <c r="T44" i="27"/>
  <c r="I82" i="27"/>
  <c r="I45" i="27"/>
  <c r="Q82" i="27"/>
  <c r="Q45" i="27"/>
  <c r="F46" i="27"/>
  <c r="F83" i="27"/>
  <c r="N46" i="27"/>
  <c r="C84" i="27"/>
  <c r="C47" i="27"/>
  <c r="K84" i="27"/>
  <c r="K47" i="27"/>
  <c r="S47" i="27"/>
  <c r="S84" i="27"/>
  <c r="H48" i="27"/>
  <c r="P85" i="27"/>
  <c r="P48" i="27"/>
  <c r="E86" i="27"/>
  <c r="E49" i="27"/>
  <c r="M49" i="27"/>
  <c r="B87" i="27"/>
  <c r="B50" i="27"/>
  <c r="J87" i="27"/>
  <c r="J50" i="27"/>
  <c r="R87" i="27"/>
  <c r="R50" i="27"/>
  <c r="G88" i="27"/>
  <c r="G51" i="27"/>
  <c r="O51" i="27"/>
  <c r="O88" i="27"/>
  <c r="D89" i="27"/>
  <c r="D52" i="27"/>
  <c r="L52" i="27"/>
  <c r="L89" i="27"/>
  <c r="T89" i="27"/>
  <c r="T52" i="27"/>
  <c r="I90" i="27"/>
  <c r="I53" i="27"/>
  <c r="Q90" i="27"/>
  <c r="Q53" i="27"/>
  <c r="F91" i="27"/>
  <c r="F54" i="27"/>
  <c r="N91" i="27"/>
  <c r="N54" i="27"/>
  <c r="C55" i="27"/>
  <c r="K55" i="27"/>
  <c r="K92" i="27"/>
  <c r="S92" i="27"/>
  <c r="S55" i="27"/>
  <c r="H56" i="27"/>
  <c r="P93" i="27"/>
  <c r="P56" i="27"/>
  <c r="E94" i="27"/>
  <c r="E57" i="27"/>
  <c r="M94" i="27"/>
  <c r="M57" i="27"/>
  <c r="B95" i="27"/>
  <c r="B58" i="27"/>
  <c r="J58" i="27"/>
  <c r="J95" i="27"/>
  <c r="R95" i="27"/>
  <c r="R58" i="27"/>
  <c r="G59" i="27"/>
  <c r="G96" i="27"/>
  <c r="O96" i="27"/>
  <c r="O59" i="27"/>
  <c r="D97" i="27"/>
  <c r="D60" i="27"/>
  <c r="L97" i="27"/>
  <c r="L60" i="27"/>
  <c r="T97" i="27"/>
  <c r="T60" i="27"/>
  <c r="I98" i="27"/>
  <c r="I61" i="27"/>
  <c r="Q98" i="27"/>
  <c r="Q61" i="27"/>
  <c r="F99" i="27"/>
  <c r="F62" i="27"/>
  <c r="N99" i="27"/>
  <c r="N62" i="27"/>
  <c r="C100" i="27"/>
  <c r="C63" i="27"/>
  <c r="K100" i="27"/>
  <c r="K63" i="27"/>
  <c r="S100" i="27"/>
  <c r="S63" i="27"/>
  <c r="H101" i="27"/>
  <c r="H64" i="27"/>
  <c r="P101" i="27"/>
  <c r="P64" i="27"/>
  <c r="E102" i="27"/>
  <c r="E65" i="27"/>
  <c r="M102" i="27"/>
  <c r="M65" i="27"/>
  <c r="B103" i="27"/>
  <c r="B66" i="27"/>
  <c r="J103" i="27"/>
  <c r="J66" i="27"/>
  <c r="R103" i="27"/>
  <c r="R66" i="27"/>
  <c r="G104" i="27"/>
  <c r="G67" i="27"/>
  <c r="O104" i="27"/>
  <c r="O67" i="27"/>
  <c r="D105" i="27"/>
  <c r="D68" i="27"/>
  <c r="L105" i="27"/>
  <c r="L68" i="27"/>
  <c r="T105" i="27"/>
  <c r="I106" i="27"/>
  <c r="Q106" i="27"/>
  <c r="Q69" i="27"/>
  <c r="F107" i="27"/>
  <c r="F70" i="27"/>
  <c r="N107" i="27"/>
  <c r="N70" i="27"/>
  <c r="C71" i="27"/>
  <c r="C108" i="27"/>
  <c r="K108" i="27"/>
  <c r="K71" i="27"/>
  <c r="S108" i="27"/>
  <c r="S71" i="27"/>
  <c r="H109" i="27"/>
  <c r="P109" i="27"/>
  <c r="B47" i="27"/>
  <c r="T49" i="27"/>
  <c r="L50" i="27"/>
  <c r="N51" i="27"/>
  <c r="S52" i="27"/>
  <c r="K68" i="27"/>
  <c r="H72" i="27"/>
  <c r="G80" i="27"/>
  <c r="C79" i="27"/>
  <c r="K79" i="27"/>
  <c r="S79" i="27"/>
  <c r="H80" i="27"/>
  <c r="E81" i="27"/>
  <c r="M81" i="27"/>
  <c r="B82" i="27"/>
  <c r="R82" i="27"/>
  <c r="G83" i="27"/>
  <c r="O83" i="27"/>
  <c r="L84" i="27"/>
  <c r="T84" i="27"/>
  <c r="I85" i="27"/>
  <c r="F86" i="27"/>
  <c r="N86" i="27"/>
  <c r="C87" i="27"/>
  <c r="K87" i="27"/>
  <c r="S87" i="27"/>
  <c r="H88" i="27"/>
  <c r="P88" i="27"/>
  <c r="M89" i="27"/>
  <c r="B90" i="27"/>
  <c r="R90" i="27"/>
  <c r="G91" i="27"/>
  <c r="O91" i="27"/>
  <c r="D92" i="27"/>
  <c r="L92" i="27"/>
  <c r="T92" i="27"/>
  <c r="I93" i="27"/>
  <c r="Q93" i="27"/>
  <c r="F94" i="27"/>
  <c r="N94" i="27"/>
  <c r="C95" i="27"/>
  <c r="K95" i="27"/>
  <c r="K58" i="27"/>
  <c r="S58" i="27"/>
  <c r="H59" i="27"/>
  <c r="H96" i="27"/>
  <c r="P96" i="27"/>
  <c r="P59" i="27"/>
  <c r="E60" i="27"/>
  <c r="M97" i="27"/>
  <c r="M60" i="27"/>
  <c r="B98" i="27"/>
  <c r="B61" i="27"/>
  <c r="J98" i="27"/>
  <c r="J61" i="27"/>
  <c r="R61" i="27"/>
  <c r="G62" i="27"/>
  <c r="G99" i="27"/>
  <c r="O99" i="27"/>
  <c r="O62" i="27"/>
  <c r="D100" i="27"/>
  <c r="D63" i="27"/>
  <c r="L100" i="27"/>
  <c r="L63" i="27"/>
  <c r="T100" i="27"/>
  <c r="T63" i="27"/>
  <c r="I101" i="27"/>
  <c r="I64" i="27"/>
  <c r="Q101" i="27"/>
  <c r="Q64" i="27"/>
  <c r="F102" i="27"/>
  <c r="F65" i="27"/>
  <c r="N102" i="27"/>
  <c r="N65" i="27"/>
  <c r="C103" i="27"/>
  <c r="C66" i="27"/>
  <c r="K103" i="27"/>
  <c r="K66" i="27"/>
  <c r="S103" i="27"/>
  <c r="S66" i="27"/>
  <c r="H104" i="27"/>
  <c r="H67" i="27"/>
  <c r="P104" i="27"/>
  <c r="P67" i="27"/>
  <c r="E105" i="27"/>
  <c r="E68" i="27"/>
  <c r="M68" i="27"/>
  <c r="B106" i="27"/>
  <c r="B69" i="27"/>
  <c r="J106" i="27"/>
  <c r="R106" i="27"/>
  <c r="G107" i="27"/>
  <c r="G70" i="27"/>
  <c r="O107" i="27"/>
  <c r="O70" i="27"/>
  <c r="D108" i="27"/>
  <c r="D71" i="27"/>
  <c r="L108" i="27"/>
  <c r="L71" i="27"/>
  <c r="T108" i="27"/>
  <c r="T71" i="27"/>
  <c r="I109" i="27"/>
  <c r="I72" i="27"/>
  <c r="Q109" i="27"/>
  <c r="P43" i="27"/>
  <c r="C50" i="27"/>
  <c r="P51" i="27"/>
  <c r="B53" i="27"/>
  <c r="B55" i="27"/>
  <c r="S68" i="27"/>
  <c r="P72" i="27"/>
  <c r="C92" i="27"/>
  <c r="S95" i="27"/>
  <c r="M105" i="27"/>
  <c r="D79" i="27"/>
  <c r="L79" i="27"/>
  <c r="T79" i="27"/>
  <c r="I80" i="27"/>
  <c r="F81" i="27"/>
  <c r="N81" i="27"/>
  <c r="C82" i="27"/>
  <c r="S82" i="27"/>
  <c r="H83" i="27"/>
  <c r="P83" i="27"/>
  <c r="M84" i="27"/>
  <c r="B85" i="27"/>
  <c r="J85" i="27"/>
  <c r="G86" i="27"/>
  <c r="O86" i="27"/>
  <c r="D87" i="27"/>
  <c r="T87" i="27"/>
  <c r="I88" i="27"/>
  <c r="Q88" i="27"/>
  <c r="F89" i="27"/>
  <c r="F52" i="27"/>
  <c r="N52" i="27"/>
  <c r="N89" i="27"/>
  <c r="C90" i="27"/>
  <c r="C53" i="27"/>
  <c r="K53" i="27"/>
  <c r="K90" i="27"/>
  <c r="S53" i="27"/>
  <c r="S90" i="27"/>
  <c r="H91" i="27"/>
  <c r="H54" i="27"/>
  <c r="P91" i="27"/>
  <c r="P54" i="27"/>
  <c r="E92" i="27"/>
  <c r="E55" i="27"/>
  <c r="M92" i="27"/>
  <c r="M55" i="27"/>
  <c r="B56" i="27"/>
  <c r="J56" i="27"/>
  <c r="J93" i="27"/>
  <c r="R56" i="27"/>
  <c r="R93" i="27"/>
  <c r="G57" i="27"/>
  <c r="O94" i="27"/>
  <c r="O57" i="27"/>
  <c r="D95" i="27"/>
  <c r="D58" i="27"/>
  <c r="L95" i="27"/>
  <c r="L58" i="27"/>
  <c r="T95" i="27"/>
  <c r="T58" i="27"/>
  <c r="I59" i="27"/>
  <c r="I96" i="27"/>
  <c r="Q96" i="27"/>
  <c r="Q59" i="27"/>
  <c r="F60" i="27"/>
  <c r="F97" i="27"/>
  <c r="N60" i="27"/>
  <c r="N97" i="27"/>
  <c r="C98" i="27"/>
  <c r="C61" i="27"/>
  <c r="K98" i="27"/>
  <c r="K61" i="27"/>
  <c r="S98" i="27"/>
  <c r="S61" i="27"/>
  <c r="H62" i="27"/>
  <c r="H99" i="27"/>
  <c r="P62" i="27"/>
  <c r="P99" i="27"/>
  <c r="E100" i="27"/>
  <c r="E63" i="27"/>
  <c r="M63" i="27"/>
  <c r="M100" i="27"/>
  <c r="B64" i="27"/>
  <c r="B101" i="27"/>
  <c r="J101" i="27"/>
  <c r="J64" i="27"/>
  <c r="R64" i="27"/>
  <c r="R101" i="27"/>
  <c r="G102" i="27"/>
  <c r="G65" i="27"/>
  <c r="O102" i="27"/>
  <c r="O65" i="27"/>
  <c r="D66" i="27"/>
  <c r="D103" i="27"/>
  <c r="L103" i="27"/>
  <c r="L66" i="27"/>
  <c r="T103" i="27"/>
  <c r="T66" i="27"/>
  <c r="I104" i="27"/>
  <c r="I67" i="27"/>
  <c r="Q104" i="27"/>
  <c r="Q67" i="27"/>
  <c r="F105" i="27"/>
  <c r="F68" i="27"/>
  <c r="N105" i="27"/>
  <c r="N68" i="27"/>
  <c r="C106" i="27"/>
  <c r="C69" i="27"/>
  <c r="K106" i="27"/>
  <c r="K69" i="27"/>
  <c r="S106" i="27"/>
  <c r="H107" i="27"/>
  <c r="P107" i="27"/>
  <c r="P70" i="27"/>
  <c r="E108" i="27"/>
  <c r="E71" i="27"/>
  <c r="M108" i="27"/>
  <c r="M71" i="27"/>
  <c r="B109" i="27"/>
  <c r="B72" i="27"/>
  <c r="J109" i="27"/>
  <c r="J72" i="27"/>
  <c r="R109" i="27"/>
  <c r="H43" i="27"/>
  <c r="Q43" i="27"/>
  <c r="E46" i="27"/>
  <c r="O46" i="27"/>
  <c r="L49" i="27"/>
  <c r="D50" i="27"/>
  <c r="F51" i="27"/>
  <c r="Q51" i="27"/>
  <c r="P53" i="27"/>
  <c r="D55" i="27"/>
  <c r="T55" i="27"/>
  <c r="Q56" i="27"/>
  <c r="N57" i="27"/>
  <c r="T68" i="27"/>
  <c r="Q72" i="27"/>
  <c r="H85" i="27"/>
  <c r="R72" i="27"/>
  <c r="K57" i="28"/>
  <c r="D62" i="28"/>
  <c r="C65" i="28"/>
  <c r="K65" i="28"/>
  <c r="J68" i="28"/>
  <c r="S73" i="28"/>
  <c r="R55" i="28"/>
  <c r="K80" i="28"/>
  <c r="K55" i="28"/>
  <c r="C55" i="28"/>
  <c r="C56" i="28"/>
  <c r="D80" i="28"/>
  <c r="D55" i="28"/>
  <c r="L80" i="28"/>
  <c r="L55" i="28"/>
  <c r="T80" i="28"/>
  <c r="T55" i="28"/>
  <c r="T31" i="28"/>
  <c r="I81" i="28"/>
  <c r="I56" i="28"/>
  <c r="I31" i="28"/>
  <c r="Q81" i="28"/>
  <c r="Q56" i="28"/>
  <c r="Q31" i="28"/>
  <c r="F57" i="28"/>
  <c r="F82" i="28"/>
  <c r="N57" i="28"/>
  <c r="N82" i="28"/>
  <c r="N32" i="28"/>
  <c r="C58" i="28"/>
  <c r="C83" i="28"/>
  <c r="C33" i="28"/>
  <c r="C34" i="28"/>
  <c r="K58" i="28"/>
  <c r="K83" i="28"/>
  <c r="S58" i="28"/>
  <c r="S33" i="28"/>
  <c r="S34" i="28"/>
  <c r="H59" i="28"/>
  <c r="H84" i="28"/>
  <c r="H34" i="28"/>
  <c r="P59" i="28"/>
  <c r="P84" i="28"/>
  <c r="P34" i="28"/>
  <c r="E60" i="28"/>
  <c r="E85" i="28"/>
  <c r="E35" i="28"/>
  <c r="M60" i="28"/>
  <c r="M85" i="28"/>
  <c r="B61" i="28"/>
  <c r="B36" i="28"/>
  <c r="B86" i="28"/>
  <c r="B37" i="28"/>
  <c r="J61" i="28"/>
  <c r="J36" i="28"/>
  <c r="J86" i="28"/>
  <c r="R61" i="28"/>
  <c r="G87" i="28"/>
  <c r="G62" i="28"/>
  <c r="G37" i="28"/>
  <c r="G38" i="28"/>
  <c r="O87" i="28"/>
  <c r="O62" i="28"/>
  <c r="O37" i="28"/>
  <c r="D88" i="28"/>
  <c r="D63" i="28"/>
  <c r="D38" i="28"/>
  <c r="L88" i="28"/>
  <c r="L63" i="28"/>
  <c r="T88" i="28"/>
  <c r="T63" i="28"/>
  <c r="I89" i="28"/>
  <c r="I64" i="28"/>
  <c r="I39" i="28"/>
  <c r="I40" i="28"/>
  <c r="Q89" i="28"/>
  <c r="Q64" i="28"/>
  <c r="Q39" i="28"/>
  <c r="F65" i="28"/>
  <c r="F90" i="28"/>
  <c r="F40" i="28"/>
  <c r="N65" i="28"/>
  <c r="N90" i="28"/>
  <c r="N41" i="28"/>
  <c r="C66" i="28"/>
  <c r="C91" i="28"/>
  <c r="C41" i="28"/>
  <c r="K66" i="28"/>
  <c r="K91" i="28"/>
  <c r="K41" i="28"/>
  <c r="S66" i="28"/>
  <c r="S91" i="28"/>
  <c r="H67" i="28"/>
  <c r="H92" i="28"/>
  <c r="H42" i="28"/>
  <c r="P67" i="28"/>
  <c r="P92" i="28"/>
  <c r="P43" i="28"/>
  <c r="E68" i="28"/>
  <c r="E43" i="28"/>
  <c r="F33" i="28"/>
  <c r="M36" i="28"/>
  <c r="T39" i="28"/>
  <c r="H43" i="28"/>
  <c r="S83" i="28"/>
  <c r="E80" i="28"/>
  <c r="E55" i="28"/>
  <c r="M80" i="28"/>
  <c r="M55" i="28"/>
  <c r="B81" i="28"/>
  <c r="B56" i="28"/>
  <c r="B31" i="28"/>
  <c r="J81" i="28"/>
  <c r="J56" i="28"/>
  <c r="J31" i="28"/>
  <c r="R56" i="28"/>
  <c r="R31" i="28"/>
  <c r="G57" i="28"/>
  <c r="G82" i="28"/>
  <c r="G32" i="28"/>
  <c r="O57" i="28"/>
  <c r="O82" i="28"/>
  <c r="O32" i="28"/>
  <c r="D58" i="28"/>
  <c r="D83" i="28"/>
  <c r="D33" i="28"/>
  <c r="L58" i="28"/>
  <c r="L83" i="28"/>
  <c r="L33" i="28"/>
  <c r="T58" i="28"/>
  <c r="T83" i="28"/>
  <c r="T33" i="28"/>
  <c r="I59" i="28"/>
  <c r="I84" i="28"/>
  <c r="I34" i="28"/>
  <c r="Q59" i="28"/>
  <c r="Q84" i="28"/>
  <c r="Q34" i="28"/>
  <c r="F60" i="28"/>
  <c r="F35" i="28"/>
  <c r="N60" i="28"/>
  <c r="N35" i="28"/>
  <c r="C61" i="28"/>
  <c r="C36" i="28"/>
  <c r="C86" i="28"/>
  <c r="K61" i="28"/>
  <c r="K36" i="28"/>
  <c r="K86" i="28"/>
  <c r="S61" i="28"/>
  <c r="S86" i="28"/>
  <c r="S36" i="28"/>
  <c r="H62" i="28"/>
  <c r="H37" i="28"/>
  <c r="P62" i="28"/>
  <c r="P37" i="28"/>
  <c r="E88" i="28"/>
  <c r="E63" i="28"/>
  <c r="E38" i="28"/>
  <c r="M88" i="28"/>
  <c r="M63" i="28"/>
  <c r="M38" i="28"/>
  <c r="B89" i="28"/>
  <c r="B64" i="28"/>
  <c r="B39" i="28"/>
  <c r="J89" i="28"/>
  <c r="J64" i="28"/>
  <c r="J39" i="28"/>
  <c r="R64" i="28"/>
  <c r="R39" i="28"/>
  <c r="L89" i="28"/>
  <c r="G65" i="28"/>
  <c r="G90" i="28"/>
  <c r="G40" i="28"/>
  <c r="O65" i="28"/>
  <c r="O90" i="28"/>
  <c r="O40" i="28"/>
  <c r="D66" i="28"/>
  <c r="D91" i="28"/>
  <c r="D41" i="28"/>
  <c r="L66" i="28"/>
  <c r="L91" i="28"/>
  <c r="L41" i="28"/>
  <c r="T66" i="28"/>
  <c r="T91" i="28"/>
  <c r="T41" i="28"/>
  <c r="I67" i="28"/>
  <c r="I92" i="28"/>
  <c r="I42" i="28"/>
  <c r="Q67" i="28"/>
  <c r="Q92" i="28"/>
  <c r="Q42" i="28"/>
  <c r="F68" i="28"/>
  <c r="F43" i="28"/>
  <c r="F93" i="28"/>
  <c r="N68" i="28"/>
  <c r="N93" i="28"/>
  <c r="N43" i="28"/>
  <c r="N44" i="28"/>
  <c r="C69" i="28"/>
  <c r="C44" i="28"/>
  <c r="K69" i="28"/>
  <c r="K44" i="28"/>
  <c r="K94" i="28"/>
  <c r="K45" i="28"/>
  <c r="S69" i="28"/>
  <c r="S44" i="28"/>
  <c r="S45" i="28"/>
  <c r="S94" i="28"/>
  <c r="H70" i="28"/>
  <c r="H45" i="28"/>
  <c r="H95" i="28"/>
  <c r="P70" i="28"/>
  <c r="P45" i="28"/>
  <c r="P95" i="28"/>
  <c r="P46" i="28"/>
  <c r="E96" i="28"/>
  <c r="E71" i="28"/>
  <c r="E46" i="28"/>
  <c r="E47" i="28"/>
  <c r="M96" i="28"/>
  <c r="M71" i="28"/>
  <c r="M46" i="28"/>
  <c r="M47" i="28"/>
  <c r="B97" i="28"/>
  <c r="B72" i="28"/>
  <c r="B47" i="28"/>
  <c r="J97" i="28"/>
  <c r="J72" i="28"/>
  <c r="J47" i="28"/>
  <c r="J48" i="28"/>
  <c r="R72" i="28"/>
  <c r="R47" i="28"/>
  <c r="M97" i="28"/>
  <c r="G73" i="28"/>
  <c r="G98" i="28"/>
  <c r="G48" i="28"/>
  <c r="O73" i="28"/>
  <c r="O98" i="28"/>
  <c r="O48" i="28"/>
  <c r="G33" i="28"/>
  <c r="N36" i="28"/>
  <c r="L38" i="28"/>
  <c r="B40" i="28"/>
  <c r="S41" i="28"/>
  <c r="I43" i="28"/>
  <c r="H46" i="28"/>
  <c r="C94" i="28"/>
  <c r="F55" i="28"/>
  <c r="F80" i="28"/>
  <c r="N55" i="28"/>
  <c r="N80" i="28"/>
  <c r="C81" i="28"/>
  <c r="C31" i="28"/>
  <c r="K81" i="28"/>
  <c r="K56" i="28"/>
  <c r="K31" i="28"/>
  <c r="S56" i="28"/>
  <c r="S81" i="28"/>
  <c r="S31" i="28"/>
  <c r="H57" i="28"/>
  <c r="H82" i="28"/>
  <c r="H32" i="28"/>
  <c r="P57" i="28"/>
  <c r="P82" i="28"/>
  <c r="P32" i="28"/>
  <c r="E58" i="28"/>
  <c r="E83" i="28"/>
  <c r="E33" i="28"/>
  <c r="M58" i="28"/>
  <c r="M83" i="28"/>
  <c r="M33" i="28"/>
  <c r="B59" i="28"/>
  <c r="B84" i="28"/>
  <c r="B34" i="28"/>
  <c r="J59" i="28"/>
  <c r="J84" i="28"/>
  <c r="J34" i="28"/>
  <c r="R59" i="28"/>
  <c r="R34" i="28"/>
  <c r="G60" i="28"/>
  <c r="G85" i="28"/>
  <c r="G35" i="28"/>
  <c r="O60" i="28"/>
  <c r="O85" i="28"/>
  <c r="O35" i="28"/>
  <c r="D61" i="28"/>
  <c r="D36" i="28"/>
  <c r="D86" i="28"/>
  <c r="L61" i="28"/>
  <c r="L36" i="28"/>
  <c r="L86" i="28"/>
  <c r="T61" i="28"/>
  <c r="T36" i="28"/>
  <c r="T86" i="28"/>
  <c r="I62" i="28"/>
  <c r="I37" i="28"/>
  <c r="I87" i="28"/>
  <c r="Q62" i="28"/>
  <c r="Q37" i="28"/>
  <c r="Q87" i="28"/>
  <c r="F63" i="28"/>
  <c r="F38" i="28"/>
  <c r="F88" i="28"/>
  <c r="N63" i="28"/>
  <c r="N38" i="28"/>
  <c r="N88" i="28"/>
  <c r="C89" i="28"/>
  <c r="C64" i="28"/>
  <c r="C39" i="28"/>
  <c r="K89" i="28"/>
  <c r="K64" i="28"/>
  <c r="K39" i="28"/>
  <c r="S64" i="28"/>
  <c r="S89" i="28"/>
  <c r="S39" i="28"/>
  <c r="H65" i="28"/>
  <c r="H90" i="28"/>
  <c r="H40" i="28"/>
  <c r="P65" i="28"/>
  <c r="P90" i="28"/>
  <c r="P40" i="28"/>
  <c r="E66" i="28"/>
  <c r="E91" i="28"/>
  <c r="E41" i="28"/>
  <c r="M66" i="28"/>
  <c r="M91" i="28"/>
  <c r="M41" i="28"/>
  <c r="B67" i="28"/>
  <c r="B92" i="28"/>
  <c r="B42" i="28"/>
  <c r="J67" i="28"/>
  <c r="J92" i="28"/>
  <c r="J42" i="28"/>
  <c r="R67" i="28"/>
  <c r="R42" i="28"/>
  <c r="G92" i="28"/>
  <c r="G68" i="28"/>
  <c r="G93" i="28"/>
  <c r="G43" i="28"/>
  <c r="O68" i="28"/>
  <c r="O93" i="28"/>
  <c r="O43" i="28"/>
  <c r="D69" i="28"/>
  <c r="D44" i="28"/>
  <c r="L69" i="28"/>
  <c r="L44" i="28"/>
  <c r="L94" i="28"/>
  <c r="T69" i="28"/>
  <c r="T44" i="28"/>
  <c r="T94" i="28"/>
  <c r="I70" i="28"/>
  <c r="I45" i="28"/>
  <c r="I95" i="28"/>
  <c r="Q70" i="28"/>
  <c r="Q45" i="28"/>
  <c r="F71" i="28"/>
  <c r="F46" i="28"/>
  <c r="F96" i="28"/>
  <c r="N71" i="28"/>
  <c r="N46" i="28"/>
  <c r="N96" i="28"/>
  <c r="C97" i="28"/>
  <c r="C72" i="28"/>
  <c r="C47" i="28"/>
  <c r="K97" i="28"/>
  <c r="K72" i="28"/>
  <c r="K47" i="28"/>
  <c r="S72" i="28"/>
  <c r="S97" i="28"/>
  <c r="S47" i="28"/>
  <c r="H73" i="28"/>
  <c r="H98" i="28"/>
  <c r="H48" i="28"/>
  <c r="P73" i="28"/>
  <c r="P98" i="28"/>
  <c r="P48" i="28"/>
  <c r="L31" i="28"/>
  <c r="H33" i="28"/>
  <c r="H35" i="28"/>
  <c r="O36" i="28"/>
  <c r="O38" i="28"/>
  <c r="C40" i="28"/>
  <c r="C42" i="28"/>
  <c r="C45" i="28"/>
  <c r="I46" i="28"/>
  <c r="D81" i="28"/>
  <c r="O84" i="28"/>
  <c r="D94" i="28"/>
  <c r="B32" i="28"/>
  <c r="K33" i="28"/>
  <c r="I35" i="28"/>
  <c r="R36" i="28"/>
  <c r="P38" i="28"/>
  <c r="N40" i="28"/>
  <c r="D42" i="28"/>
  <c r="M81" i="28"/>
  <c r="F85" i="28"/>
  <c r="D31" i="28"/>
  <c r="R62" i="28"/>
  <c r="L64" i="28"/>
  <c r="O71" i="28"/>
  <c r="M31" i="28"/>
  <c r="F39" i="28"/>
  <c r="J43" i="28"/>
  <c r="H55" i="28"/>
  <c r="T70" i="28"/>
  <c r="E81" i="28"/>
  <c r="J57" i="28"/>
  <c r="J32" i="28"/>
  <c r="J82" i="28"/>
  <c r="R57" i="28"/>
  <c r="G83" i="28"/>
  <c r="G58" i="28"/>
  <c r="O83" i="28"/>
  <c r="O33" i="28"/>
  <c r="D84" i="28"/>
  <c r="D59" i="28"/>
  <c r="D34" i="28"/>
  <c r="L84" i="28"/>
  <c r="T84" i="28"/>
  <c r="T59" i="28"/>
  <c r="I85" i="28"/>
  <c r="Q85" i="28"/>
  <c r="Q60" i="28"/>
  <c r="Q35" i="28"/>
  <c r="F86" i="28"/>
  <c r="F61" i="28"/>
  <c r="N86" i="28"/>
  <c r="C87" i="28"/>
  <c r="C37" i="28"/>
  <c r="K87" i="28"/>
  <c r="K62" i="28"/>
  <c r="K37" i="28"/>
  <c r="P88" i="28"/>
  <c r="P63" i="28"/>
  <c r="E89" i="28"/>
  <c r="E64" i="28"/>
  <c r="E39" i="28"/>
  <c r="M64" i="28"/>
  <c r="J90" i="28"/>
  <c r="J40" i="28"/>
  <c r="J65" i="28"/>
  <c r="R65" i="28"/>
  <c r="R40" i="28"/>
  <c r="G91" i="28"/>
  <c r="G66" i="28"/>
  <c r="D92" i="28"/>
  <c r="D43" i="28"/>
  <c r="L92" i="28"/>
  <c r="L67" i="28"/>
  <c r="L42" i="28"/>
  <c r="L43" i="28"/>
  <c r="T92" i="28"/>
  <c r="T67" i="28"/>
  <c r="I93" i="28"/>
  <c r="Q93" i="28"/>
  <c r="Q43" i="28"/>
  <c r="F94" i="28"/>
  <c r="F69" i="28"/>
  <c r="F45" i="28"/>
  <c r="F44" i="28"/>
  <c r="S70" i="28"/>
  <c r="H71" i="28"/>
  <c r="M72" i="28"/>
  <c r="R32" i="28"/>
  <c r="T34" i="28"/>
  <c r="F37" i="28"/>
  <c r="H39" i="28"/>
  <c r="J41" i="28"/>
  <c r="M42" i="28"/>
  <c r="B57" i="28"/>
  <c r="S62" i="28"/>
  <c r="I80" i="28"/>
  <c r="I55" i="28"/>
  <c r="Q80" i="28"/>
  <c r="Q55" i="28"/>
  <c r="F56" i="28"/>
  <c r="F81" i="28"/>
  <c r="N56" i="28"/>
  <c r="N31" i="28"/>
  <c r="C82" i="28"/>
  <c r="C57" i="28"/>
  <c r="C32" i="28"/>
  <c r="S57" i="28"/>
  <c r="P33" i="28"/>
  <c r="P58" i="28"/>
  <c r="E84" i="28"/>
  <c r="E59" i="28"/>
  <c r="M84" i="28"/>
  <c r="M59" i="28"/>
  <c r="B85" i="28"/>
  <c r="B60" i="28"/>
  <c r="B35" i="28"/>
  <c r="J85" i="28"/>
  <c r="J35" i="28"/>
  <c r="R60" i="28"/>
  <c r="G86" i="28"/>
  <c r="G61" i="28"/>
  <c r="O86" i="28"/>
  <c r="O61" i="28"/>
  <c r="D87" i="28"/>
  <c r="D37" i="28"/>
  <c r="L87" i="28"/>
  <c r="L62" i="28"/>
  <c r="T87" i="28"/>
  <c r="T62" i="28"/>
  <c r="I88" i="28"/>
  <c r="I63" i="28"/>
  <c r="I38" i="28"/>
  <c r="Q88" i="28"/>
  <c r="Q38" i="28"/>
  <c r="F64" i="28"/>
  <c r="N64" i="28"/>
  <c r="N89" i="28"/>
  <c r="K40" i="28"/>
  <c r="H66" i="28"/>
  <c r="P66" i="28"/>
  <c r="P41" i="28"/>
  <c r="E92" i="28"/>
  <c r="E67" i="28"/>
  <c r="E42" i="28"/>
  <c r="M92" i="28"/>
  <c r="B93" i="28"/>
  <c r="B68" i="28"/>
  <c r="J93" i="28"/>
  <c r="J44" i="28"/>
  <c r="R43" i="28"/>
  <c r="M93" i="28"/>
  <c r="R68" i="28"/>
  <c r="R44" i="28"/>
  <c r="O94" i="28"/>
  <c r="O69" i="28"/>
  <c r="D95" i="28"/>
  <c r="D70" i="28"/>
  <c r="D45" i="28"/>
  <c r="L95" i="28"/>
  <c r="L46" i="28"/>
  <c r="L45" i="28"/>
  <c r="I96" i="28"/>
  <c r="I71" i="28"/>
  <c r="Q96" i="28"/>
  <c r="Q47" i="28"/>
  <c r="F97" i="28"/>
  <c r="F47" i="28"/>
  <c r="F48" i="28"/>
  <c r="N72" i="28"/>
  <c r="C98" i="28"/>
  <c r="C73" i="28"/>
  <c r="K98" i="28"/>
  <c r="K73" i="28"/>
  <c r="K48" i="28"/>
  <c r="S48" i="28"/>
  <c r="S32" i="28"/>
  <c r="F36" i="28"/>
  <c r="M40" i="28"/>
  <c r="O42" i="28"/>
  <c r="O44" i="28"/>
  <c r="O45" i="28"/>
  <c r="N47" i="28"/>
  <c r="I60" i="28"/>
  <c r="S65" i="28"/>
  <c r="Q68" i="28"/>
  <c r="Q71" i="28"/>
  <c r="P83" i="28"/>
  <c r="M89" i="28"/>
  <c r="D93" i="28"/>
  <c r="L81" i="28"/>
  <c r="T81" i="28"/>
  <c r="T56" i="28"/>
  <c r="I82" i="28"/>
  <c r="Q82" i="28"/>
  <c r="F83" i="28"/>
  <c r="N83" i="28"/>
  <c r="N58" i="28"/>
  <c r="C84" i="28"/>
  <c r="C59" i="28"/>
  <c r="K84" i="28"/>
  <c r="S84" i="28"/>
  <c r="H85" i="28"/>
  <c r="H60" i="28"/>
  <c r="P85" i="28"/>
  <c r="E86" i="28"/>
  <c r="M86" i="28"/>
  <c r="B62" i="28"/>
  <c r="J62" i="28"/>
  <c r="O63" i="28"/>
  <c r="D89" i="28"/>
  <c r="T89" i="28"/>
  <c r="I90" i="28"/>
  <c r="I65" i="28"/>
  <c r="Q90" i="28"/>
  <c r="Q65" i="28"/>
  <c r="F91" i="28"/>
  <c r="N91" i="28"/>
  <c r="C92" i="28"/>
  <c r="C67" i="28"/>
  <c r="K92" i="28"/>
  <c r="S92" i="28"/>
  <c r="H93" i="28"/>
  <c r="P93" i="28"/>
  <c r="P68" i="28"/>
  <c r="E94" i="28"/>
  <c r="E69" i="28"/>
  <c r="J70" i="28"/>
  <c r="D72" i="28"/>
  <c r="L97" i="28"/>
  <c r="L72" i="28"/>
  <c r="T97" i="28"/>
  <c r="Q98" i="28"/>
  <c r="Q73" i="28"/>
  <c r="Q32" i="28"/>
  <c r="E36" i="28"/>
  <c r="L39" i="28"/>
  <c r="S42" i="28"/>
  <c r="G46" i="28"/>
  <c r="L56" i="28"/>
  <c r="R70" i="28"/>
  <c r="J95" i="28"/>
  <c r="G81" i="28"/>
  <c r="G56" i="28"/>
  <c r="G31" i="28"/>
  <c r="O81" i="28"/>
  <c r="O56" i="28"/>
  <c r="O31" i="28"/>
  <c r="D57" i="28"/>
  <c r="D32" i="28"/>
  <c r="L57" i="28"/>
  <c r="L82" i="28"/>
  <c r="L32" i="28"/>
  <c r="T57" i="28"/>
  <c r="T32" i="28"/>
  <c r="I58" i="28"/>
  <c r="I33" i="28"/>
  <c r="Q58" i="28"/>
  <c r="Q83" i="28"/>
  <c r="Q33" i="28"/>
  <c r="F59" i="28"/>
  <c r="F34" i="28"/>
  <c r="N59" i="28"/>
  <c r="N34" i="28"/>
  <c r="C85" i="28"/>
  <c r="C60" i="28"/>
  <c r="C35" i="28"/>
  <c r="K85" i="28"/>
  <c r="K60" i="28"/>
  <c r="K35" i="28"/>
  <c r="S85" i="28"/>
  <c r="S60" i="28"/>
  <c r="S35" i="28"/>
  <c r="H86" i="28"/>
  <c r="H61" i="28"/>
  <c r="H36" i="28"/>
  <c r="P86" i="28"/>
  <c r="P61" i="28"/>
  <c r="P36" i="28"/>
  <c r="E87" i="28"/>
  <c r="E62" i="28"/>
  <c r="E37" i="28"/>
  <c r="M87" i="28"/>
  <c r="M62" i="28"/>
  <c r="M37" i="28"/>
  <c r="B88" i="28"/>
  <c r="B63" i="28"/>
  <c r="B38" i="28"/>
  <c r="J88" i="28"/>
  <c r="J63" i="28"/>
  <c r="J38" i="28"/>
  <c r="R63" i="28"/>
  <c r="R38" i="28"/>
  <c r="G89" i="28"/>
  <c r="G64" i="28"/>
  <c r="G39" i="28"/>
  <c r="O89" i="28"/>
  <c r="O64" i="28"/>
  <c r="O39" i="28"/>
  <c r="D65" i="28"/>
  <c r="D90" i="28"/>
  <c r="D40" i="28"/>
  <c r="L65" i="28"/>
  <c r="L40" i="28"/>
  <c r="T65" i="28"/>
  <c r="T90" i="28"/>
  <c r="T40" i="28"/>
  <c r="I66" i="28"/>
  <c r="I91" i="28"/>
  <c r="I41" i="28"/>
  <c r="Q66" i="28"/>
  <c r="Q41" i="28"/>
  <c r="F67" i="28"/>
  <c r="F92" i="28"/>
  <c r="F42" i="28"/>
  <c r="N67" i="28"/>
  <c r="N92" i="28"/>
  <c r="N42" i="28"/>
  <c r="C93" i="28"/>
  <c r="C68" i="28"/>
  <c r="C43" i="28"/>
  <c r="K93" i="28"/>
  <c r="K68" i="28"/>
  <c r="K43" i="28"/>
  <c r="S93" i="28"/>
  <c r="S68" i="28"/>
  <c r="S43" i="28"/>
  <c r="H94" i="28"/>
  <c r="H69" i="28"/>
  <c r="H44" i="28"/>
  <c r="P94" i="28"/>
  <c r="P69" i="28"/>
  <c r="P44" i="28"/>
  <c r="E95" i="28"/>
  <c r="E70" i="28"/>
  <c r="E45" i="28"/>
  <c r="M95" i="28"/>
  <c r="M70" i="28"/>
  <c r="M45" i="28"/>
  <c r="B96" i="28"/>
  <c r="B71" i="28"/>
  <c r="B46" i="28"/>
  <c r="J96" i="28"/>
  <c r="J71" i="28"/>
  <c r="J46" i="28"/>
  <c r="R71" i="28"/>
  <c r="R46" i="28"/>
  <c r="G97" i="28"/>
  <c r="G72" i="28"/>
  <c r="G47" i="28"/>
  <c r="O97" i="28"/>
  <c r="O72" i="28"/>
  <c r="O47" i="28"/>
  <c r="D73" i="28"/>
  <c r="D48" i="28"/>
  <c r="L73" i="28"/>
  <c r="L98" i="28"/>
  <c r="L48" i="28"/>
  <c r="T73" i="28"/>
  <c r="T48" i="28"/>
  <c r="I32" i="28"/>
  <c r="P35" i="28"/>
  <c r="D39" i="28"/>
  <c r="K42" i="28"/>
  <c r="P60" i="28"/>
  <c r="F66" i="28"/>
  <c r="S67" i="28"/>
  <c r="I73" i="28"/>
  <c r="T82" i="28"/>
  <c r="O88" i="28"/>
  <c r="L90" i="28"/>
  <c r="H96" i="28"/>
  <c r="D98" i="28"/>
  <c r="H81" i="28"/>
  <c r="H56" i="28"/>
  <c r="P81" i="28"/>
  <c r="P56" i="28"/>
  <c r="E57" i="28"/>
  <c r="E82" i="28"/>
  <c r="M57" i="28"/>
  <c r="M82" i="28"/>
  <c r="B58" i="28"/>
  <c r="B83" i="28"/>
  <c r="J58" i="28"/>
  <c r="R58" i="28"/>
  <c r="G59" i="28"/>
  <c r="G84" i="28"/>
  <c r="O59" i="28"/>
  <c r="D60" i="28"/>
  <c r="D85" i="28"/>
  <c r="L60" i="28"/>
  <c r="L85" i="28"/>
  <c r="T85" i="28"/>
  <c r="T60" i="28"/>
  <c r="I86" i="28"/>
  <c r="I61" i="28"/>
  <c r="Q86" i="28"/>
  <c r="Q61" i="28"/>
  <c r="F87" i="28"/>
  <c r="F62" i="28"/>
  <c r="N87" i="28"/>
  <c r="N62" i="28"/>
  <c r="C88" i="28"/>
  <c r="C63" i="28"/>
  <c r="K88" i="28"/>
  <c r="K63" i="28"/>
  <c r="S88" i="28"/>
  <c r="S63" i="28"/>
  <c r="H89" i="28"/>
  <c r="H64" i="28"/>
  <c r="P89" i="28"/>
  <c r="P64" i="28"/>
  <c r="E65" i="28"/>
  <c r="E90" i="28"/>
  <c r="M65" i="28"/>
  <c r="M90" i="28"/>
  <c r="B66" i="28"/>
  <c r="J66" i="28"/>
  <c r="J91" i="28"/>
  <c r="R66" i="28"/>
  <c r="G67" i="28"/>
  <c r="P31" i="28"/>
  <c r="K34" i="28"/>
  <c r="D35" i="28"/>
  <c r="R37" i="28"/>
  <c r="K38" i="28"/>
  <c r="F41" i="28"/>
  <c r="R41" i="28"/>
  <c r="G55" i="28"/>
  <c r="S55" i="28"/>
  <c r="I57" i="28"/>
  <c r="H68" i="28"/>
  <c r="B70" i="28"/>
  <c r="I83" i="28"/>
  <c r="B87" i="28"/>
  <c r="C95" i="28"/>
  <c r="K95" i="28"/>
  <c r="O67" i="28"/>
  <c r="D68" i="28"/>
  <c r="L68" i="28"/>
  <c r="T93" i="28"/>
  <c r="T68" i="28"/>
  <c r="I94" i="28"/>
  <c r="I69" i="28"/>
  <c r="Q94" i="28"/>
  <c r="Q69" i="28"/>
  <c r="F95" i="28"/>
  <c r="F70" i="28"/>
  <c r="N95" i="28"/>
  <c r="N70" i="28"/>
  <c r="C96" i="28"/>
  <c r="C71" i="28"/>
  <c r="K96" i="28"/>
  <c r="K71" i="28"/>
  <c r="S96" i="28"/>
  <c r="S71" i="28"/>
  <c r="H97" i="28"/>
  <c r="H72" i="28"/>
  <c r="P97" i="28"/>
  <c r="P72" i="28"/>
  <c r="E73" i="28"/>
  <c r="E98" i="28"/>
  <c r="M73" i="28"/>
  <c r="M98" i="28"/>
  <c r="M68" i="28"/>
  <c r="B69" i="28"/>
  <c r="J69" i="28"/>
  <c r="R69" i="28"/>
  <c r="G95" i="28"/>
  <c r="G70" i="28"/>
  <c r="O95" i="28"/>
  <c r="O70" i="28"/>
  <c r="D96" i="28"/>
  <c r="D71" i="28"/>
  <c r="L96" i="28"/>
  <c r="L71" i="28"/>
  <c r="T96" i="28"/>
  <c r="T71" i="28"/>
  <c r="I97" i="28"/>
  <c r="I72" i="28"/>
  <c r="Q97" i="28"/>
  <c r="Q72" i="28"/>
  <c r="F73" i="28"/>
  <c r="F98" i="28"/>
  <c r="N73" i="28"/>
  <c r="N98" i="28"/>
  <c r="O92" i="28"/>
  <c r="B94" i="28"/>
  <c r="E69" i="18" l="1"/>
  <c r="E61" i="18"/>
  <c r="E72" i="18"/>
  <c r="E70" i="18"/>
  <c r="E62" i="18"/>
  <c r="E108" i="18"/>
  <c r="E92" i="18"/>
  <c r="E63" i="18"/>
  <c r="E94" i="18"/>
  <c r="E73" i="18"/>
  <c r="E71" i="18"/>
  <c r="E65" i="18"/>
  <c r="E107" i="18"/>
  <c r="E64" i="18"/>
  <c r="E103" i="18"/>
  <c r="E66" i="18"/>
  <c r="E95" i="18"/>
  <c r="E58" i="18"/>
  <c r="E59" i="18"/>
  <c r="E96" i="18"/>
  <c r="E105" i="18"/>
  <c r="E68" i="18"/>
  <c r="E97" i="18"/>
  <c r="E60" i="18"/>
  <c r="E67" i="18"/>
  <c r="E104" i="18"/>
</calcChain>
</file>

<file path=xl/sharedStrings.xml><?xml version="1.0" encoding="utf-8"?>
<sst xmlns="http://schemas.openxmlformats.org/spreadsheetml/2006/main" count="1296" uniqueCount="165">
  <si>
    <t>Impressum</t>
  </si>
  <si>
    <t>Statistischer Bericht</t>
  </si>
  <si>
    <t>Erscheinungsfolge: halbjährlich</t>
  </si>
  <si>
    <t>Herausgeber</t>
  </si>
  <si>
    <t>Zeichenerklärung</t>
  </si>
  <si>
    <t xml:space="preserve">weniger als die Hälfte von 1 </t>
  </si>
  <si>
    <t>in der letzten besetzten Stelle,</t>
  </si>
  <si>
    <t>14480 Potsdam</t>
  </si>
  <si>
    <t>jedoch mehr als nichts</t>
  </si>
  <si>
    <t>info@statistik-bbb.de</t>
  </si>
  <si>
    <t>–</t>
  </si>
  <si>
    <t>nichts vorhanden</t>
  </si>
  <si>
    <t>www.statistik-berlin-brandenburg.de</t>
  </si>
  <si>
    <t>…</t>
  </si>
  <si>
    <t>Angabe fällt später an</t>
  </si>
  <si>
    <t>( )</t>
  </si>
  <si>
    <t>Aussagewert ist eingeschränkt</t>
  </si>
  <si>
    <t>/</t>
  </si>
  <si>
    <t>Zahlenwert nicht sicher genug</t>
  </si>
  <si>
    <t>•</t>
  </si>
  <si>
    <t>Zahlenwert unbekannt oder</t>
  </si>
  <si>
    <t xml:space="preserve">geheim zu halten </t>
  </si>
  <si>
    <t>x</t>
  </si>
  <si>
    <t xml:space="preserve">Tabellenfach gesperrt </t>
  </si>
  <si>
    <t>p</t>
  </si>
  <si>
    <t>vorläufige Zahl</t>
  </si>
  <si>
    <t>r</t>
  </si>
  <si>
    <t>berichtigte Zahl</t>
  </si>
  <si>
    <t>s</t>
  </si>
  <si>
    <t>geschätzte Zahl</t>
  </si>
  <si>
    <t>Inhaltsverzeichnis</t>
  </si>
  <si>
    <t>Seite</t>
  </si>
  <si>
    <t>(externer Link)</t>
  </si>
  <si>
    <t>Tabellen</t>
  </si>
  <si>
    <t>nach ausgewählten Wirtschaftsbereichen</t>
  </si>
  <si>
    <t>Jahr</t>
  </si>
  <si>
    <t>Erwerbstätige</t>
  </si>
  <si>
    <t>Selbstständige 
und 
mithelfende 
Familien-
angehörige</t>
  </si>
  <si>
    <t>Arbeitnehmer</t>
  </si>
  <si>
    <t>Davon</t>
  </si>
  <si>
    <t>Arbeitnehmer 
ohne 
marginal 
Beschäftigte</t>
  </si>
  <si>
    <t>Marginal 
Beschäftigte</t>
  </si>
  <si>
    <t>Jahresdurchschnitt in 1 000 Personen</t>
  </si>
  <si>
    <t>Anteil an den Erwerbstätigen</t>
  </si>
  <si>
    <t>_____</t>
  </si>
  <si>
    <t>Ins-
gesamt</t>
  </si>
  <si>
    <t>Land-
und
Forst-
wirtschaft,
Fischerei</t>
  </si>
  <si>
    <t>Produ-
zierendes Gewerbe</t>
  </si>
  <si>
    <t>Dienst-
leistungs-
bereiche</t>
  </si>
  <si>
    <t>Produ-
zierendes
Gewerbe
ohne
Baugewerbe</t>
  </si>
  <si>
    <t>darunter</t>
  </si>
  <si>
    <t>Bau-
gewerbe</t>
  </si>
  <si>
    <t>Handel,
Verkehr
und 
Lagerei, 
Gast-
gewerbe,
Infor-
mation
und
Kommuni-
kation</t>
  </si>
  <si>
    <t>Finanz-,
Versich.-
und
Unter-
nehmens-
dienst-
leister,
Grund-
stücks- u.
Wohnungs-
wesen</t>
  </si>
  <si>
    <t>Öffentliche
und
sonstige
Dienst-
leister,
Erziehung
und
Gesund-
heit,
priv.
Haushalte</t>
  </si>
  <si>
    <t>Verarbei-tendes Gewerbe</t>
  </si>
  <si>
    <t xml:space="preserve">Handel,
Verkehr
und
Lagerei,
Gast-
gewerbe
</t>
  </si>
  <si>
    <t>Infor-
mation
und
Kommuni-
kation</t>
  </si>
  <si>
    <t>Finanz-
und
Versich.-
dienst-
leister</t>
  </si>
  <si>
    <t>Grund-
stücks- 
und
Wohnungs-
wesen</t>
  </si>
  <si>
    <t xml:space="preserve">Unter-
nehmens-
dienst-
leister
</t>
  </si>
  <si>
    <t>Öffentl.
Dienst-
leister,
Erziehung,
Gesund-
heit</t>
  </si>
  <si>
    <t>Sonstige
Dienst-
leister,
private
Haushalte</t>
  </si>
  <si>
    <t>Land-
und
Forst-
wirt-
schaft,
Fische-
rei</t>
  </si>
  <si>
    <t>Produzierendes Gewerbe ohne Baugewerbe</t>
  </si>
  <si>
    <t>Bau-
ge-
werbe</t>
  </si>
  <si>
    <t>Handel, Verkehr und Lagerei, Gastgewerbe</t>
  </si>
  <si>
    <t>Infor-
mation
und 
Kom-
muni-
ka-
tion</t>
  </si>
  <si>
    <t>Finanz-
und
Versiche-
rungs-
dienst-
leister</t>
  </si>
  <si>
    <t>Grund-
stücks-
und
Woh-nungs-
wesen</t>
  </si>
  <si>
    <t>Unternehmensdienstleister</t>
  </si>
  <si>
    <t>Öffentliche Dienstleister,
Erziehung, Gesundheit</t>
  </si>
  <si>
    <t>sonstige Dienstleister</t>
  </si>
  <si>
    <t>zu-
sam-
men</t>
  </si>
  <si>
    <t>Bergbau 
und 
Gewin-
nung 
von 
Steinen und 
Erden</t>
  </si>
  <si>
    <t>Verarbei-
tendes 
Gewerbe</t>
  </si>
  <si>
    <t>Energie-
versor-
gung</t>
  </si>
  <si>
    <t>Wasser-
versor-
gung, 
Entsor-
gung u.Ä.</t>
  </si>
  <si>
    <t xml:space="preserve">Handel;
Instandh. 
und 
Repa-
ratur
von Kfz </t>
  </si>
  <si>
    <t>Verkehr
und 
Lagerei</t>
  </si>
  <si>
    <t>Gast-
ge-
werbe</t>
  </si>
  <si>
    <t>Frei-
berufl.,
wiss.
u. techn.
Dienst-
leister</t>
  </si>
  <si>
    <t>Sonstige
Unter-nehmens-
dienst-
leister</t>
  </si>
  <si>
    <t>Öffentliche
Verwaltg.,
Verteid.,
Sozial-
versiche-
rung</t>
  </si>
  <si>
    <t>Erzieh-
ung und
Unter-richt</t>
  </si>
  <si>
    <t>Gesund-
heits-
und
Sozial-
wesen</t>
  </si>
  <si>
    <t>Kunst,
Unter-
haltung
und
Erholung</t>
  </si>
  <si>
    <t>Sonstige 
Dienst-
leister
a.n.g.</t>
  </si>
  <si>
    <t>Häus-
liche
Dienste</t>
  </si>
  <si>
    <t>Veränderung zum Vorjahr in 1 000 Personen</t>
  </si>
  <si>
    <t>Baden-
Württemberg</t>
  </si>
  <si>
    <t>Bayern</t>
  </si>
  <si>
    <t>Berlin</t>
  </si>
  <si>
    <t>Branden-
burg</t>
  </si>
  <si>
    <t>Bremen</t>
  </si>
  <si>
    <t>Hamburg</t>
  </si>
  <si>
    <t>Hessen</t>
  </si>
  <si>
    <t>Mecklenburg-
Vorpommern</t>
  </si>
  <si>
    <t>Nieder-
sachsen</t>
  </si>
  <si>
    <t>Nordrhein-
Westfalen</t>
  </si>
  <si>
    <t xml:space="preserve">Rheinland-
Pfalz </t>
  </si>
  <si>
    <t>Saarland</t>
  </si>
  <si>
    <t>Sachsen</t>
  </si>
  <si>
    <t>Sachsen-
Anhalt</t>
  </si>
  <si>
    <t>Schleswig-
Holstein</t>
  </si>
  <si>
    <t>Thüringen</t>
  </si>
  <si>
    <t>Deutschland</t>
  </si>
  <si>
    <t>West-
deutschland
ohne Berlin</t>
  </si>
  <si>
    <t>Ost-
deutschland
ohne Berlin</t>
  </si>
  <si>
    <t>©</t>
  </si>
  <si>
    <t>Metadaten zu dieser Statistik</t>
  </si>
  <si>
    <t>Veränderung zum Vorjahr in %</t>
  </si>
  <si>
    <t>Anteil an den Erwerbstätigen insgesamt in %</t>
  </si>
  <si>
    <t>Anteil an den Arbeitnehmern insgesamt in %</t>
  </si>
  <si>
    <t>Anteil an den Selbstständigen insgesamt in %</t>
  </si>
  <si>
    <t>Veränderung gegenüber dem Vorjahr in %</t>
  </si>
  <si>
    <t>Anteil an Deutschland in %</t>
  </si>
  <si>
    <t>Anteil an den Erwerbstätigen in %</t>
  </si>
  <si>
    <t>1  Erwerbstätige am Arbeitsort im Land Brandenburg 1991 bis 2025</t>
  </si>
  <si>
    <t>2  Erwerbstätige am Arbeitsort im Land Brandenburg 1991 bis 2025
    nach ausgewählten Wirtschaftsbereichen</t>
  </si>
  <si>
    <t>3  Arbeitnehmer am Arbeitsort im Land Brandenburg 1991 bis 2025
    nach ausgewählten Wirtschaftsbereichen</t>
  </si>
  <si>
    <t>4  Selbstständige am Arbeitsort im Land Brandenburg 1991 bis 2025
    nach ausgewählten Wirtschaftsbereichen</t>
  </si>
  <si>
    <t>5  Erwerbstätige am Arbeitsort im Land Brandenburg 2008 bis 2025 nach Wirtschaftsbereichen</t>
  </si>
  <si>
    <t>7  Selbstständige und mithelfende Familienangehörige am Arbeitsort im Land Brandenburg 2008 bis 2025
    nach Wirtschaftsbereichen</t>
  </si>
  <si>
    <t>7  Selbstständige und mithelfende Familienangehörige am Arbeitsort im Land Brandenburg 2008 bis 2025
     nach Wirtschaftsbereichen</t>
  </si>
  <si>
    <t>6  Arbeitnehmer am Arbeitsort im Land Brandenburg 2008 bis 2025 nach Wirtschaftsbereichen</t>
  </si>
  <si>
    <t>8  Erwerbstätige am Arbeitsort in Deutschland 1991 bis 2025 nach Bundesländern</t>
  </si>
  <si>
    <t>8 Erwerbstätige am Arbeitsort in Deutschland 1991 bis 2025 nach Bundesländern</t>
  </si>
  <si>
    <t>9  Arbeitnehmer am Arbeitsort in Deutschland 1991 bis 2025 nach Bundesländern</t>
  </si>
  <si>
    <t>10  Selbstständige und mithelfende Familienangehörige am Arbeitsort in Deutschland 
      1991 bis 2025 nach Bundesländern</t>
  </si>
  <si>
    <t>Selbstständigenquote ≙ Anteil an den Erwerbstätigen in %</t>
  </si>
  <si>
    <t>11  Marginal Beschäftigte am Arbeitsort in Deutschland 2003 bis 2025 nach Bundesländern</t>
  </si>
  <si>
    <t>11 Marginal Beschäftigte am Arbeitsort in Deutschland 2003 bis 2025 nach Bundesländern</t>
  </si>
  <si>
    <t>Erwerbstätige am Arbeitsort in Deutschland 1991 bis 2025 nach Bundesländern</t>
  </si>
  <si>
    <t>Arbeitnehmer am Arbeitsort in Deutschland 1991 bis 2025 nach Bundesländern</t>
  </si>
  <si>
    <t>Selbstständige am Arbeitsort in Deutschland 1991 bis 2025 nach Bundesländern</t>
  </si>
  <si>
    <t>Marginal Beschäftigte am Arbeitsort in Deutschland 2003 bis 2025 nach Bundesländern</t>
  </si>
  <si>
    <t>Erwerbstätige am Arbeitsort im Land Brandenburg 1991 bis 2025</t>
  </si>
  <si>
    <t>Arbeitnehmer am Arbeitsort im Land Brandenburg 1991 bis 2025</t>
  </si>
  <si>
    <t>Selbstständige am Arbeitsort im Land Brandenburg 1991 bis 2025</t>
  </si>
  <si>
    <t>Erwerbstätige am Arbeitsort im Land Brandenburg 2008 bis 2025 nach Wirtschaftsbereichen</t>
  </si>
  <si>
    <t>Arbeitnehmer am Arbeitsort im Land Brandenburg 2008 bis 2025 nach Wirtschaftsbereichen</t>
  </si>
  <si>
    <t>Selbstständige am Arbeitsort im Land Brandenburg 2008 bis 2025 nach Wirtschaftsbereichen</t>
  </si>
  <si>
    <t>Die beiliegenden Ergebnisse dürfen in dieser Form
(jeweilige Darstellungseinheit mit mehreren
hinterlegten Nachkommastellen) nur für eigene
Berechnungen verwendet werden. Absolutzahlen
dürfen nicht genauer als in der vom Arbeitskreis
„Erwerbstätigenrechnung der Länder”
 freigegebenen Zahlengenauigkeit („Personen" in 
Tausend „Geleistete Arbeitsstunden" in Millionen — 
jeweils mit nur einer Nachkommastelle) an Dritte
weitergeleitet oder veröffentlicht werden.</t>
  </si>
  <si>
    <t xml:space="preserve">Berechnungsstand des </t>
  </si>
  <si>
    <r>
      <rPr>
        <b/>
        <sz val="8"/>
        <color rgb="FFF92246"/>
        <rFont val="Source Sans Pro"/>
        <family val="2"/>
      </rPr>
      <t>Amt für Statistik</t>
    </r>
    <r>
      <rPr>
        <sz val="8"/>
        <color rgb="FFF92246"/>
        <rFont val="Source Sans Pro"/>
        <family val="2"/>
      </rPr>
      <t xml:space="preserve"> </t>
    </r>
    <r>
      <rPr>
        <sz val="8"/>
        <rFont val="Source Sans Pro"/>
        <family val="2"/>
      </rPr>
      <t>Berlin-Brandenburg</t>
    </r>
  </si>
  <si>
    <t>Steinstraße 104–106</t>
  </si>
  <si>
    <t>Tel. 0331 8173-1777</t>
  </si>
  <si>
    <t>Fax 0331 817330-4091</t>
  </si>
  <si>
    <r>
      <rPr>
        <b/>
        <sz val="8"/>
        <color rgb="FFF92246"/>
        <rFont val="Source Sans Pro"/>
        <family val="2"/>
      </rPr>
      <t>Amt für Statistik</t>
    </r>
    <r>
      <rPr>
        <sz val="8"/>
        <rFont val="Source Sans Pro"/>
        <family val="2"/>
      </rPr>
      <t xml:space="preserve"> Berlin-Brandenburg, </t>
    </r>
  </si>
  <si>
    <t>Auszugsweise Vervielfältigung und 
Verbreitung mit Quellenangabe gestattet.</t>
  </si>
  <si>
    <r>
      <t xml:space="preserve">Potsdam, </t>
    </r>
    <r>
      <rPr>
        <b/>
        <sz val="8"/>
        <color rgb="FF383C48"/>
        <rFont val="Source Sans Pro"/>
        <family val="2"/>
      </rPr>
      <t>2026</t>
    </r>
  </si>
  <si>
    <t>Statistischer</t>
  </si>
  <si>
    <t>Bericht</t>
  </si>
  <si>
    <r>
      <t xml:space="preserve">Erwerbstätigenrechnung —
Erwerbstätige
im </t>
    </r>
    <r>
      <rPr>
        <b/>
        <sz val="16"/>
        <color rgb="FF383C48"/>
        <rFont val="Source Sans Pro"/>
        <family val="2"/>
      </rPr>
      <t xml:space="preserve">Land Brandenburg
1991 bis 2025
</t>
    </r>
  </si>
  <si>
    <t>Erwerbstätige
Arbeitnehmer
Marginal Beschäftigte
Selbstständige und mithelfende Familienangehörige</t>
  </si>
  <si>
    <t>Die Daten für die Jahre 1991 bis 2018 werden hier teilweise nicht dargestellt. In der Excel-Version dieser Veröffentlichung sind die Angaben vorhanden.</t>
  </si>
  <si>
    <t>Die Daten für die Jahre 1991 bis 2021 werden hier teilweise nicht dargestellt. In der Excel-Version dieser Veröffentlichung sind die Angaben vorhanden.</t>
  </si>
  <si>
    <t>Die Daten für die Jahre 2009 bis 2022 werden hier teilweise nicht dargestellt. In der Excel-Version dieser Veröffentlichung sind die Angaben vorhanden.</t>
  </si>
  <si>
    <t>Die Daten für die Jahre 1991 bis 2016 werden hier teilweise nicht dargestellt. In der Excel-Version dieser Veröffentlichung sind die 
Angaben vorhanden.</t>
  </si>
  <si>
    <t>Die Daten für die Jahre 2004 bis 2021 werden hier teilweise nicht dargestellt. In der Excel-Version dieser Veröffentlichung sind die 
Angaben vorhanden.</t>
  </si>
  <si>
    <t>A VI 9 — hj 3/25</t>
  </si>
  <si>
    <t>Ergebnisse des Arbeitskreises
„Erwerbstätigenrechnung der Länder"
Berechnungsstand: August 2026</t>
  </si>
  <si>
    <r>
      <rPr>
        <sz val="8"/>
        <color rgb="FF000000"/>
        <rFont val="Source Sans Pro"/>
        <family val="2"/>
      </rPr>
      <t>Erschienen im</t>
    </r>
    <r>
      <rPr>
        <sz val="8"/>
        <rFont val="Source Sans Pro"/>
        <family val="2"/>
      </rPr>
      <t xml:space="preserve"> </t>
    </r>
    <r>
      <rPr>
        <b/>
        <sz val="8"/>
        <color rgb="FF383C48"/>
        <rFont val="Source Sans Pro"/>
        <family val="2"/>
      </rPr>
      <t>September 2026</t>
    </r>
  </si>
  <si>
    <t>Statistischen Bundesamtes: August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</si>
</sst>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
    <numFmt numFmtId="165" formatCode="#\ ##0.0;\–\ #\ ##0.0"/>
    <numFmt numFmtId="166" formatCode="0.0"/>
    <numFmt numFmtId="167" formatCode="#\ ##0;\–\ #\ ##0"/>
    <numFmt numFmtId="168" formatCode="0.0;\ \–\ 0.0"/>
    <numFmt numFmtId="169" formatCode="#\ ##0.0;\–#\ ##0.0"/>
  </numFmts>
  <fonts count="49" x14ac:knownFonts="1">
    <font>
      <sz val="10"/>
      <name val="Arial"/>
    </font>
    <font>
      <b/>
      <sz val="16"/>
      <name val="Arial"/>
      <family val="2"/>
    </font>
    <font>
      <sz val="10"/>
      <name val="Arial"/>
      <family val="2"/>
    </font>
    <font>
      <b/>
      <sz val="9"/>
      <name val="Arial"/>
      <family val="2"/>
    </font>
    <font>
      <sz val="9"/>
      <name val="Arial"/>
      <family val="2"/>
    </font>
    <font>
      <sz val="9"/>
      <color indexed="12"/>
      <name val="Arial"/>
      <family val="2"/>
    </font>
    <font>
      <sz val="9"/>
      <color rgb="FF0000FF"/>
      <name val="Arial"/>
      <family val="2"/>
    </font>
    <font>
      <sz val="10"/>
      <color indexed="12"/>
      <name val="Arial"/>
      <family val="2"/>
    </font>
    <font>
      <b/>
      <sz val="9"/>
      <color indexed="12"/>
      <name val="Arial"/>
      <family val="2"/>
    </font>
    <font>
      <sz val="10"/>
      <color theme="1"/>
      <name val="Arial"/>
      <family val="2"/>
    </font>
    <font>
      <sz val="8"/>
      <color theme="1"/>
      <name val="Arial"/>
      <family val="2"/>
    </font>
    <font>
      <i/>
      <sz val="8"/>
      <color theme="1"/>
      <name val="Arial"/>
      <family val="2"/>
    </font>
    <font>
      <b/>
      <sz val="10"/>
      <color theme="1"/>
      <name val="Arial"/>
      <family val="2"/>
    </font>
    <font>
      <u/>
      <sz val="10"/>
      <color theme="10"/>
      <name val="Arial"/>
      <family val="2"/>
    </font>
    <font>
      <b/>
      <sz val="9"/>
      <color rgb="FF0F348E"/>
      <name val="Source Sans Pro"/>
      <family val="2"/>
    </font>
    <font>
      <sz val="10"/>
      <color rgb="FF0F348E"/>
      <name val="Source Sans Pro"/>
      <family val="2"/>
    </font>
    <font>
      <sz val="8"/>
      <name val="Source Sans Pro"/>
      <family val="2"/>
    </font>
    <font>
      <b/>
      <sz val="8"/>
      <name val="Source Sans Pro"/>
      <family val="2"/>
    </font>
    <font>
      <b/>
      <sz val="10"/>
      <color rgb="FF0F348E"/>
      <name val="Source Sans Pro"/>
      <family val="2"/>
    </font>
    <font>
      <sz val="8"/>
      <color theme="1"/>
      <name val="Source Sans Pro"/>
      <family val="2"/>
    </font>
    <font>
      <b/>
      <sz val="8"/>
      <color theme="1"/>
      <name val="Source Sans Pro"/>
      <family val="2"/>
    </font>
    <font>
      <sz val="8"/>
      <color indexed="10"/>
      <name val="Source Sans Pro"/>
      <family val="2"/>
    </font>
    <font>
      <sz val="9"/>
      <name val="Source Sans Pro"/>
      <family val="2"/>
    </font>
    <font>
      <b/>
      <sz val="9"/>
      <name val="Source Sans Pro"/>
      <family val="2"/>
    </font>
    <font>
      <b/>
      <sz val="14"/>
      <name val="Source Sans Pro"/>
      <family val="2"/>
    </font>
    <font>
      <sz val="9"/>
      <color rgb="FF0F348E"/>
      <name val="Source Sans Pro"/>
      <family val="2"/>
    </font>
    <font>
      <sz val="10"/>
      <name val="Source Sans Pro"/>
      <family val="2"/>
    </font>
    <font>
      <b/>
      <sz val="8"/>
      <color rgb="FF000000"/>
      <name val="Source Sans Pro"/>
      <family val="2"/>
    </font>
    <font>
      <sz val="8"/>
      <color rgb="FF383C48"/>
      <name val="Source Sans Pro"/>
      <family val="2"/>
    </font>
    <font>
      <sz val="8"/>
      <color rgb="FF000000"/>
      <name val="Source Sans Pro"/>
      <family val="2"/>
    </font>
    <font>
      <b/>
      <sz val="8"/>
      <color rgb="FF383C48"/>
      <name val="Source Sans Pro"/>
      <family val="2"/>
    </font>
    <font>
      <b/>
      <sz val="8"/>
      <color rgb="FFF92246"/>
      <name val="Source Sans Pro"/>
      <family val="2"/>
    </font>
    <font>
      <sz val="8"/>
      <color rgb="FFF92246"/>
      <name val="Source Sans Pro"/>
      <family val="2"/>
    </font>
    <font>
      <i/>
      <sz val="8"/>
      <name val="Source Sans Pro"/>
      <family val="2"/>
    </font>
    <font>
      <sz val="8"/>
      <name val="Calibri"/>
      <family val="2"/>
      <scheme val="minor"/>
    </font>
    <font>
      <b/>
      <sz val="8"/>
      <name val="Calibri"/>
      <family val="2"/>
      <scheme val="minor"/>
    </font>
    <font>
      <sz val="10"/>
      <name val="Calibri"/>
      <family val="2"/>
      <scheme val="minor"/>
    </font>
    <font>
      <i/>
      <sz val="8"/>
      <name val="Calibri"/>
      <family val="2"/>
      <scheme val="minor"/>
    </font>
    <font>
      <b/>
      <sz val="30"/>
      <name val="Source Sans Pro"/>
      <family val="2"/>
    </font>
    <font>
      <b/>
      <sz val="30"/>
      <color rgb="FF383C48"/>
      <name val="Source Sans Pro"/>
      <family val="2"/>
    </font>
    <font>
      <sz val="16"/>
      <color rgb="FF383C48"/>
      <name val="Source Sans Pro"/>
      <family val="2"/>
    </font>
    <font>
      <b/>
      <sz val="16"/>
      <color rgb="FF383C48"/>
      <name val="Source Sans Pro"/>
      <family val="2"/>
    </font>
    <font>
      <sz val="12"/>
      <color rgb="FFF92246"/>
      <name val="Source Sans Pro"/>
      <family val="2"/>
    </font>
    <font>
      <sz val="12"/>
      <name val="Source Sans Pro"/>
      <family val="2"/>
    </font>
    <font>
      <b/>
      <strike/>
      <sz val="9"/>
      <name val="Source Sans Pro"/>
      <family val="2"/>
    </font>
    <font>
      <i/>
      <sz val="8"/>
      <color theme="1"/>
      <name val="Source Sans Pro"/>
      <family val="2"/>
    </font>
    <font>
      <sz val="7"/>
      <name val="Source Sans Pro"/>
      <family val="2"/>
    </font>
    <font>
      <sz val="7"/>
      <color theme="1"/>
      <name val="Source Sans Pro"/>
      <family val="2"/>
    </font>
    <font>
      <b/>
      <sz val="12"/>
      <name val="Source Sans Pro"/>
      <family val="2"/>
    </font>
  </fonts>
  <fills count="2">
    <fill>
      <patternFill patternType="none"/>
    </fill>
    <fill>
      <patternFill patternType="gray125"/>
    </fill>
  </fills>
  <borders count="13">
    <border>
      <left/>
      <right/>
      <top/>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bottom style="hair">
        <color indexed="64"/>
      </bottom>
      <diagonal/>
    </border>
    <border>
      <left/>
      <right style="hair">
        <color indexed="64"/>
      </right>
      <top style="hair">
        <color indexed="64"/>
      </top>
      <bottom/>
      <diagonal/>
    </border>
    <border>
      <left style="hair">
        <color indexed="64"/>
      </left>
      <right/>
      <top style="hair">
        <color indexed="64"/>
      </top>
      <bottom/>
      <diagonal/>
    </border>
    <border>
      <left/>
      <right/>
      <top style="hair">
        <color indexed="64"/>
      </top>
      <bottom/>
      <diagonal/>
    </border>
    <border>
      <left style="hair">
        <color indexed="64"/>
      </left>
      <right style="hair">
        <color indexed="64"/>
      </right>
      <top style="hair">
        <color indexed="64"/>
      </top>
      <bottom/>
      <diagonal/>
    </border>
    <border>
      <left/>
      <right/>
      <top style="hair">
        <color indexed="64"/>
      </top>
      <bottom style="hair">
        <color indexed="64"/>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s>
  <cellStyleXfs count="8">
    <xf numFmtId="0" fontId="0" fillId="0" borderId="0"/>
    <xf numFmtId="0" fontId="2" fillId="0" borderId="0"/>
    <xf numFmtId="0" fontId="2" fillId="0" borderId="0"/>
    <xf numFmtId="0" fontId="5" fillId="0" borderId="0" applyNumberFormat="0" applyFill="0" applyBorder="0" applyAlignment="0" applyProtection="0"/>
    <xf numFmtId="0" fontId="5" fillId="0" borderId="0" applyNumberFormat="0" applyFill="0" applyBorder="0" applyAlignment="0" applyProtection="0"/>
    <xf numFmtId="0" fontId="7" fillId="0" borderId="0" applyNumberFormat="0" applyFill="0" applyBorder="0" applyAlignment="0" applyProtection="0">
      <alignment vertical="top"/>
      <protection locked="0"/>
    </xf>
    <xf numFmtId="0" fontId="6" fillId="0" borderId="0" applyNumberFormat="0" applyFill="0" applyBorder="0" applyAlignment="0" applyProtection="0"/>
    <xf numFmtId="0" fontId="13" fillId="0" borderId="0" applyNumberFormat="0" applyFill="0" applyBorder="0" applyAlignment="0" applyProtection="0"/>
  </cellStyleXfs>
  <cellXfs count="200">
    <xf numFmtId="0" fontId="0" fillId="0" borderId="0" xfId="0"/>
    <xf numFmtId="0" fontId="4" fillId="0" borderId="0" xfId="2" applyFont="1"/>
    <xf numFmtId="0" fontId="3" fillId="0" borderId="0" xfId="2" applyFont="1"/>
    <xf numFmtId="0" fontId="8" fillId="0" borderId="0" xfId="4" applyFont="1"/>
    <xf numFmtId="0" fontId="8" fillId="0" borderId="0" xfId="4" applyFont="1" applyAlignment="1" applyProtection="1">
      <alignment horizontal="right"/>
      <protection locked="0"/>
    </xf>
    <xf numFmtId="0" fontId="2" fillId="0" borderId="0" xfId="2"/>
    <xf numFmtId="0" fontId="2" fillId="0" borderId="0" xfId="1" applyFill="1"/>
    <xf numFmtId="0" fontId="9" fillId="0" borderId="0" xfId="1" applyFont="1" applyFill="1"/>
    <xf numFmtId="0" fontId="9" fillId="0" borderId="0" xfId="1" applyFont="1"/>
    <xf numFmtId="0" fontId="9" fillId="0" borderId="0" xfId="2" applyFont="1"/>
    <xf numFmtId="166" fontId="9" fillId="0" borderId="0" xfId="2" applyNumberFormat="1" applyFont="1"/>
    <xf numFmtId="0" fontId="9" fillId="0" borderId="0" xfId="2" applyFont="1" applyFill="1"/>
    <xf numFmtId="168" fontId="11" fillId="0" borderId="0" xfId="2" applyNumberFormat="1" applyFont="1" applyAlignment="1">
      <alignment horizontal="right"/>
    </xf>
    <xf numFmtId="0" fontId="10" fillId="0" borderId="0" xfId="2" applyNumberFormat="1" applyFont="1" applyFill="1" applyBorder="1" applyAlignment="1">
      <alignment wrapText="1"/>
    </xf>
    <xf numFmtId="0" fontId="12" fillId="0" borderId="0" xfId="1" applyFont="1" applyFill="1"/>
    <xf numFmtId="0" fontId="2" fillId="0" borderId="0" xfId="2" applyFill="1"/>
    <xf numFmtId="0" fontId="10" fillId="0" borderId="0" xfId="2" applyFont="1" applyFill="1" applyBorder="1" applyAlignment="1">
      <alignment horizontal="center"/>
    </xf>
    <xf numFmtId="166" fontId="9" fillId="0" borderId="0" xfId="2" applyNumberFormat="1" applyFont="1" applyFill="1"/>
    <xf numFmtId="165" fontId="11" fillId="0" borderId="0" xfId="2" applyNumberFormat="1" applyFont="1" applyFill="1" applyBorder="1" applyAlignment="1"/>
    <xf numFmtId="165" fontId="11" fillId="0" borderId="0" xfId="2" applyNumberFormat="1" applyFont="1" applyFill="1" applyAlignment="1"/>
    <xf numFmtId="0" fontId="2" fillId="0" borderId="0" xfId="2" applyFont="1"/>
    <xf numFmtId="0" fontId="14" fillId="0" borderId="0" xfId="2" applyFont="1" applyBorder="1" applyAlignment="1">
      <alignment wrapText="1"/>
    </xf>
    <xf numFmtId="0" fontId="15" fillId="0" borderId="0" xfId="2" applyFont="1"/>
    <xf numFmtId="0" fontId="16" fillId="0" borderId="0" xfId="2" applyFont="1"/>
    <xf numFmtId="0" fontId="16" fillId="0" borderId="2" xfId="2" applyFont="1" applyFill="1" applyBorder="1" applyAlignment="1">
      <alignment horizontal="center" vertical="center" wrapText="1"/>
    </xf>
    <xf numFmtId="0" fontId="16" fillId="0" borderId="3" xfId="2" applyFont="1" applyFill="1" applyBorder="1" applyAlignment="1">
      <alignment horizontal="centerContinuous" vertical="center" wrapText="1"/>
    </xf>
    <xf numFmtId="0" fontId="16" fillId="0" borderId="0" xfId="2" applyFont="1" applyBorder="1" applyAlignment="1">
      <alignment horizontal="center" vertical="center" wrapText="1"/>
    </xf>
    <xf numFmtId="0" fontId="16" fillId="0" borderId="0" xfId="2" applyFont="1" applyFill="1" applyBorder="1" applyAlignment="1">
      <alignment horizontal="center" vertical="center" wrapText="1"/>
    </xf>
    <xf numFmtId="0" fontId="16" fillId="0" borderId="0" xfId="2" applyFont="1" applyFill="1" applyBorder="1" applyAlignment="1">
      <alignment horizontal="centerContinuous" vertical="center" wrapText="1"/>
    </xf>
    <xf numFmtId="0" fontId="16" fillId="0" borderId="0" xfId="2" applyFont="1" applyAlignment="1">
      <alignment horizontal="center"/>
    </xf>
    <xf numFmtId="165" fontId="16" fillId="0" borderId="0" xfId="2" applyNumberFormat="1" applyFont="1" applyAlignment="1">
      <alignment horizontal="right"/>
    </xf>
    <xf numFmtId="165" fontId="16" fillId="0" borderId="0" xfId="2" applyNumberFormat="1" applyFont="1"/>
    <xf numFmtId="0" fontId="16" fillId="0" borderId="0" xfId="2" applyFont="1" applyFill="1"/>
    <xf numFmtId="168" fontId="16" fillId="0" borderId="0" xfId="2" applyNumberFormat="1" applyFont="1" applyAlignment="1">
      <alignment horizontal="right"/>
    </xf>
    <xf numFmtId="0" fontId="17" fillId="0" borderId="0" xfId="2" applyFont="1"/>
    <xf numFmtId="0" fontId="12" fillId="0" borderId="0" xfId="2" applyFont="1"/>
    <xf numFmtId="0" fontId="14" fillId="0" borderId="0" xfId="1" applyFont="1" applyFill="1"/>
    <xf numFmtId="0" fontId="16" fillId="0" borderId="2" xfId="1" applyFont="1" applyFill="1" applyBorder="1" applyAlignment="1">
      <alignment horizontal="center" vertical="center" wrapText="1"/>
    </xf>
    <xf numFmtId="0" fontId="16" fillId="0" borderId="3" xfId="1" applyFont="1" applyFill="1" applyBorder="1" applyAlignment="1">
      <alignment horizontal="center" vertical="center" wrapText="1"/>
    </xf>
    <xf numFmtId="0" fontId="16" fillId="0" borderId="2" xfId="1" applyFont="1" applyFill="1" applyBorder="1" applyAlignment="1">
      <alignment horizontal="center" vertical="center"/>
    </xf>
    <xf numFmtId="0" fontId="19" fillId="0" borderId="2" xfId="1" applyFont="1" applyFill="1" applyBorder="1" applyAlignment="1">
      <alignment horizontal="center" vertical="center" wrapText="1"/>
    </xf>
    <xf numFmtId="0" fontId="19" fillId="0" borderId="0" xfId="2" applyFont="1"/>
    <xf numFmtId="0" fontId="19" fillId="0" borderId="0" xfId="2" applyFont="1" applyAlignment="1">
      <alignment horizontal="center"/>
    </xf>
    <xf numFmtId="165" fontId="19" fillId="0" borderId="0" xfId="2" applyNumberFormat="1" applyFont="1" applyAlignment="1">
      <alignment horizontal="right"/>
    </xf>
    <xf numFmtId="165" fontId="19" fillId="0" borderId="0" xfId="2" applyNumberFormat="1" applyFont="1"/>
    <xf numFmtId="0" fontId="19" fillId="0" borderId="0" xfId="2" applyNumberFormat="1" applyFont="1" applyFill="1" applyBorder="1" applyAlignment="1">
      <alignment wrapText="1"/>
    </xf>
    <xf numFmtId="0" fontId="19" fillId="0" borderId="0" xfId="2" applyNumberFormat="1" applyFont="1" applyFill="1" applyBorder="1" applyAlignment="1">
      <alignment horizontal="left" wrapText="1"/>
    </xf>
    <xf numFmtId="0" fontId="16" fillId="0" borderId="4" xfId="1" applyFont="1" applyFill="1" applyBorder="1" applyAlignment="1">
      <alignment horizontal="left"/>
    </xf>
    <xf numFmtId="0" fontId="16" fillId="0" borderId="4" xfId="1" applyFont="1" applyFill="1" applyBorder="1"/>
    <xf numFmtId="0" fontId="16" fillId="0" borderId="0" xfId="1" applyFont="1" applyFill="1" applyBorder="1"/>
    <xf numFmtId="0" fontId="16" fillId="0" borderId="0" xfId="1" applyFont="1" applyFill="1" applyBorder="1" applyAlignment="1">
      <alignment wrapText="1"/>
    </xf>
    <xf numFmtId="0" fontId="16" fillId="0" borderId="0" xfId="1" applyFont="1" applyFill="1"/>
    <xf numFmtId="168" fontId="19" fillId="0" borderId="0" xfId="2" applyNumberFormat="1" applyFont="1" applyAlignment="1">
      <alignment horizontal="right"/>
    </xf>
    <xf numFmtId="0" fontId="12" fillId="0" borderId="0" xfId="1" applyFont="1"/>
    <xf numFmtId="0" fontId="20" fillId="0" borderId="0" xfId="2" applyFont="1"/>
    <xf numFmtId="0" fontId="19" fillId="0" borderId="0" xfId="1" applyFont="1" applyFill="1"/>
    <xf numFmtId="0" fontId="19" fillId="0" borderId="0" xfId="1" applyFont="1"/>
    <xf numFmtId="0" fontId="20" fillId="0" borderId="0" xfId="1" applyFont="1"/>
    <xf numFmtId="0" fontId="20" fillId="0" borderId="0" xfId="1" applyFont="1" applyFill="1"/>
    <xf numFmtId="0" fontId="18" fillId="0" borderId="0" xfId="2" applyFont="1"/>
    <xf numFmtId="0" fontId="21" fillId="0" borderId="0" xfId="2" applyFont="1"/>
    <xf numFmtId="0" fontId="16" fillId="0" borderId="3" xfId="2" applyFont="1" applyFill="1" applyBorder="1" applyAlignment="1">
      <alignment horizontal="center" vertical="center" wrapText="1"/>
    </xf>
    <xf numFmtId="0" fontId="16" fillId="0" borderId="1" xfId="2" applyFont="1" applyFill="1" applyBorder="1" applyAlignment="1">
      <alignment horizontal="center" vertical="center" wrapText="1"/>
    </xf>
    <xf numFmtId="165" fontId="19" fillId="0" borderId="0" xfId="2" applyNumberFormat="1" applyFont="1" applyFill="1"/>
    <xf numFmtId="165" fontId="19" fillId="0" borderId="0" xfId="2" applyNumberFormat="1" applyFont="1" applyFill="1" applyAlignment="1">
      <alignment horizontal="right"/>
    </xf>
    <xf numFmtId="165" fontId="19" fillId="0" borderId="0" xfId="0" applyNumberFormat="1" applyFont="1" applyAlignment="1">
      <alignment horizontal="right"/>
    </xf>
    <xf numFmtId="0" fontId="19" fillId="0" borderId="0" xfId="0" applyFont="1" applyAlignment="1">
      <alignment horizontal="center"/>
    </xf>
    <xf numFmtId="165" fontId="19" fillId="0" borderId="0" xfId="0" applyNumberFormat="1" applyFont="1"/>
    <xf numFmtId="0" fontId="16" fillId="0" borderId="2" xfId="2" applyFont="1" applyFill="1" applyBorder="1" applyAlignment="1">
      <alignment horizontal="center" vertical="center" wrapText="1"/>
    </xf>
    <xf numFmtId="0" fontId="16" fillId="0" borderId="3" xfId="2" applyFont="1" applyFill="1" applyBorder="1" applyAlignment="1">
      <alignment horizontal="center" vertical="center" wrapText="1"/>
    </xf>
    <xf numFmtId="0" fontId="16" fillId="0" borderId="2" xfId="1" applyFont="1" applyFill="1" applyBorder="1" applyAlignment="1">
      <alignment horizontal="center" vertical="center" wrapText="1"/>
    </xf>
    <xf numFmtId="0" fontId="16" fillId="0" borderId="3" xfId="1" applyFont="1" applyFill="1" applyBorder="1" applyAlignment="1">
      <alignment horizontal="center" vertical="center" wrapText="1"/>
    </xf>
    <xf numFmtId="0" fontId="16" fillId="0" borderId="1" xfId="2" applyFont="1" applyFill="1" applyBorder="1" applyAlignment="1">
      <alignment horizontal="center" vertical="center" wrapText="1"/>
    </xf>
    <xf numFmtId="0" fontId="16" fillId="0" borderId="0" xfId="2" applyFont="1" applyFill="1" applyBorder="1" applyAlignment="1">
      <alignment horizontal="center" vertical="center"/>
    </xf>
    <xf numFmtId="0" fontId="16" fillId="0" borderId="1" xfId="2" applyFont="1" applyFill="1" applyBorder="1" applyAlignment="1">
      <alignment horizontal="center" vertical="center"/>
    </xf>
    <xf numFmtId="0" fontId="16" fillId="0" borderId="2" xfId="2" applyFont="1" applyFill="1" applyBorder="1" applyAlignment="1">
      <alignment horizontal="center" vertical="center"/>
    </xf>
    <xf numFmtId="0" fontId="16" fillId="0" borderId="3" xfId="2" applyFont="1" applyFill="1" applyBorder="1" applyAlignment="1">
      <alignment horizontal="center" vertical="center"/>
    </xf>
    <xf numFmtId="0" fontId="16" fillId="0" borderId="0" xfId="2" applyFont="1" applyFill="1" applyAlignment="1">
      <alignment horizontal="left"/>
    </xf>
    <xf numFmtId="0" fontId="16" fillId="0" borderId="7" xfId="2" applyFont="1" applyFill="1" applyBorder="1" applyAlignment="1"/>
    <xf numFmtId="0" fontId="16" fillId="0" borderId="0" xfId="2" applyFont="1" applyFill="1" applyBorder="1"/>
    <xf numFmtId="0" fontId="16" fillId="0" borderId="0" xfId="2" applyFont="1" applyFill="1" applyBorder="1" applyAlignment="1">
      <alignment horizontal="center"/>
    </xf>
    <xf numFmtId="0" fontId="19" fillId="0" borderId="0" xfId="2" applyFont="1" applyFill="1" applyBorder="1" applyAlignment="1">
      <alignment horizontal="center"/>
    </xf>
    <xf numFmtId="167" fontId="19" fillId="0" borderId="0" xfId="2" applyNumberFormat="1" applyFont="1" applyFill="1" applyBorder="1" applyAlignment="1"/>
    <xf numFmtId="165" fontId="19" fillId="0" borderId="0" xfId="2" applyNumberFormat="1" applyFont="1" applyFill="1" applyBorder="1" applyAlignment="1"/>
    <xf numFmtId="169" fontId="19" fillId="0" borderId="0" xfId="2" applyNumberFormat="1" applyFont="1" applyFill="1" applyBorder="1" applyAlignment="1"/>
    <xf numFmtId="169" fontId="19" fillId="0" borderId="0" xfId="2" applyNumberFormat="1" applyFont="1" applyFill="1" applyAlignment="1"/>
    <xf numFmtId="165" fontId="19" fillId="0" borderId="0" xfId="2" applyNumberFormat="1" applyFont="1" applyFill="1" applyAlignment="1"/>
    <xf numFmtId="0" fontId="20" fillId="0" borderId="0" xfId="2" applyFont="1" applyFill="1" applyBorder="1" applyAlignment="1">
      <alignment horizontal="center"/>
    </xf>
    <xf numFmtId="0" fontId="12" fillId="0" borderId="0" xfId="2" applyFont="1" applyFill="1"/>
    <xf numFmtId="0" fontId="20" fillId="0" borderId="0" xfId="2" applyFont="1" applyFill="1" applyAlignment="1">
      <alignment horizontal="center"/>
    </xf>
    <xf numFmtId="0" fontId="18" fillId="0" borderId="0" xfId="2" applyFont="1" applyFill="1"/>
    <xf numFmtId="0" fontId="3" fillId="0" borderId="0" xfId="2" applyFont="1" applyAlignment="1">
      <alignment horizontal="left"/>
    </xf>
    <xf numFmtId="0" fontId="1" fillId="0" borderId="0" xfId="2" applyFont="1"/>
    <xf numFmtId="0" fontId="16" fillId="0" borderId="0" xfId="2" applyFont="1" applyAlignment="1">
      <alignment horizontal="right"/>
    </xf>
    <xf numFmtId="0" fontId="25" fillId="0" borderId="0" xfId="4" applyFont="1" applyAlignment="1" applyProtection="1">
      <alignment horizontal="left"/>
      <protection locked="0"/>
    </xf>
    <xf numFmtId="0" fontId="25" fillId="0" borderId="0" xfId="7" applyFont="1" applyProtection="1">
      <protection locked="0"/>
    </xf>
    <xf numFmtId="0" fontId="14" fillId="0" borderId="0" xfId="4" applyFont="1" applyAlignment="1" applyProtection="1">
      <alignment horizontal="right"/>
      <protection locked="0"/>
    </xf>
    <xf numFmtId="0" fontId="25" fillId="0" borderId="0" xfId="2" applyFont="1"/>
    <xf numFmtId="0" fontId="14" fillId="0" borderId="0" xfId="2" applyFont="1" applyAlignment="1" applyProtection="1">
      <alignment horizontal="left"/>
      <protection locked="0"/>
    </xf>
    <xf numFmtId="49" fontId="25" fillId="0" borderId="0" xfId="7" applyNumberFormat="1" applyFont="1" applyAlignment="1" applyProtection="1">
      <alignment horizontal="left" wrapText="1"/>
      <protection locked="0"/>
    </xf>
    <xf numFmtId="0" fontId="14" fillId="0" borderId="0" xfId="5" applyFont="1" applyAlignment="1" applyProtection="1">
      <alignment horizontal="right"/>
      <protection locked="0"/>
    </xf>
    <xf numFmtId="0" fontId="23" fillId="0" borderId="0" xfId="2" applyFont="1" applyAlignment="1" applyProtection="1">
      <alignment horizontal="left"/>
      <protection locked="0"/>
    </xf>
    <xf numFmtId="49" fontId="25" fillId="0" borderId="0" xfId="4" applyNumberFormat="1" applyFont="1" applyAlignment="1" applyProtection="1">
      <alignment horizontal="left" wrapText="1"/>
      <protection locked="0"/>
    </xf>
    <xf numFmtId="0" fontId="14" fillId="0" borderId="0" xfId="4" applyFont="1"/>
    <xf numFmtId="0" fontId="25" fillId="0" borderId="0" xfId="6" applyFont="1" applyAlignment="1">
      <alignment horizontal="left"/>
    </xf>
    <xf numFmtId="164" fontId="25" fillId="0" borderId="0" xfId="6" applyNumberFormat="1" applyFont="1"/>
    <xf numFmtId="0" fontId="14" fillId="0" borderId="0" xfId="6" applyFont="1" applyAlignment="1" applyProtection="1">
      <alignment horizontal="right"/>
      <protection locked="0"/>
    </xf>
    <xf numFmtId="0" fontId="25" fillId="0" borderId="0" xfId="2" applyFont="1" applyAlignment="1" applyProtection="1">
      <alignment horizontal="left"/>
      <protection locked="0"/>
    </xf>
    <xf numFmtId="49" fontId="25" fillId="0" borderId="0" xfId="6" applyNumberFormat="1" applyFont="1"/>
    <xf numFmtId="164" fontId="25" fillId="0" borderId="0" xfId="2" applyNumberFormat="1" applyFont="1" applyAlignment="1" applyProtection="1">
      <alignment horizontal="left"/>
      <protection locked="0"/>
    </xf>
    <xf numFmtId="0" fontId="5" fillId="0" borderId="0" xfId="4" applyAlignment="1" applyProtection="1">
      <alignment horizontal="left"/>
      <protection locked="0"/>
    </xf>
    <xf numFmtId="0" fontId="5" fillId="0" borderId="0" xfId="4"/>
    <xf numFmtId="0" fontId="22" fillId="0" borderId="0" xfId="2" applyFont="1"/>
    <xf numFmtId="0" fontId="5" fillId="0" borderId="0" xfId="4" applyAlignment="1">
      <alignment horizontal="left"/>
    </xf>
    <xf numFmtId="164" fontId="5" fillId="0" borderId="0" xfId="4" applyNumberFormat="1" applyAlignment="1" applyProtection="1">
      <alignment horizontal="left"/>
      <protection locked="0"/>
    </xf>
    <xf numFmtId="0" fontId="26" fillId="0" borderId="0" xfId="2" applyFont="1" applyAlignment="1">
      <alignment wrapText="1"/>
    </xf>
    <xf numFmtId="0" fontId="26" fillId="0" borderId="0" xfId="2" applyFont="1"/>
    <xf numFmtId="0" fontId="22" fillId="0" borderId="0" xfId="2" applyFont="1" applyAlignment="1">
      <alignment wrapText="1"/>
    </xf>
    <xf numFmtId="0" fontId="27" fillId="0" borderId="0" xfId="2" applyFont="1"/>
    <xf numFmtId="0" fontId="28" fillId="0" borderId="0" xfId="2" applyFont="1" applyProtection="1">
      <protection locked="0"/>
    </xf>
    <xf numFmtId="0" fontId="29" fillId="0" borderId="0" xfId="2" applyFont="1" applyProtection="1">
      <protection locked="0"/>
    </xf>
    <xf numFmtId="0" fontId="16" fillId="0" borderId="0" xfId="2" applyFont="1" applyProtection="1">
      <protection locked="0"/>
    </xf>
    <xf numFmtId="0" fontId="27" fillId="0" borderId="0" xfId="2" applyFont="1" applyAlignment="1">
      <alignment vertical="center"/>
    </xf>
    <xf numFmtId="0" fontId="16" fillId="0" borderId="0" xfId="2" applyFont="1" applyAlignment="1">
      <alignment vertical="center"/>
    </xf>
    <xf numFmtId="0" fontId="27" fillId="0" borderId="0" xfId="2" applyFont="1" applyAlignment="1">
      <alignment horizontal="left" vertical="center"/>
    </xf>
    <xf numFmtId="0" fontId="16" fillId="0" borderId="0" xfId="2" applyFont="1" applyAlignment="1">
      <alignment horizontal="left" vertical="center"/>
    </xf>
    <xf numFmtId="0" fontId="17" fillId="0" borderId="0" xfId="2" applyFont="1" applyAlignment="1">
      <alignment vertical="center"/>
    </xf>
    <xf numFmtId="0" fontId="26" fillId="0" borderId="0" xfId="2" applyFont="1" applyAlignment="1">
      <alignment vertical="center"/>
    </xf>
    <xf numFmtId="0" fontId="33" fillId="0" borderId="0" xfId="2" applyFont="1" applyAlignment="1">
      <alignment vertical="center"/>
    </xf>
    <xf numFmtId="0" fontId="34" fillId="0" borderId="0" xfId="2" applyFont="1" applyAlignment="1">
      <alignment vertical="center"/>
    </xf>
    <xf numFmtId="0" fontId="16" fillId="0" borderId="0" xfId="2" applyFont="1" applyAlignment="1" applyProtection="1">
      <alignment vertical="center"/>
      <protection locked="0"/>
    </xf>
    <xf numFmtId="0" fontId="35" fillId="0" borderId="0" xfId="2" applyFont="1" applyAlignment="1">
      <alignment vertical="center"/>
    </xf>
    <xf numFmtId="0" fontId="36" fillId="0" borderId="0" xfId="2" applyFont="1" applyAlignment="1">
      <alignment vertical="center"/>
    </xf>
    <xf numFmtId="0" fontId="33" fillId="0" borderId="0" xfId="2" applyFont="1" applyAlignment="1">
      <alignment wrapText="1"/>
    </xf>
    <xf numFmtId="0" fontId="34" fillId="0" borderId="0" xfId="2" applyFont="1" applyAlignment="1" applyProtection="1">
      <alignment vertical="center"/>
      <protection locked="0"/>
    </xf>
    <xf numFmtId="0" fontId="38" fillId="0" borderId="0" xfId="2" applyFont="1"/>
    <xf numFmtId="0" fontId="39" fillId="0" borderId="0" xfId="2" applyFont="1"/>
    <xf numFmtId="0" fontId="40" fillId="0" borderId="0" xfId="2" applyFont="1" applyProtection="1">
      <protection locked="0"/>
    </xf>
    <xf numFmtId="0" fontId="40" fillId="0" borderId="0" xfId="2" applyFont="1" applyAlignment="1" applyProtection="1">
      <alignment vertical="top" wrapText="1"/>
      <protection locked="0"/>
    </xf>
    <xf numFmtId="0" fontId="42" fillId="0" borderId="0" xfId="2" applyFont="1"/>
    <xf numFmtId="0" fontId="43" fillId="0" borderId="0" xfId="2" applyFont="1" applyAlignment="1" applyProtection="1">
      <alignment wrapText="1"/>
      <protection locked="0"/>
    </xf>
    <xf numFmtId="0" fontId="44" fillId="0" borderId="0" xfId="2" applyFont="1" applyAlignment="1" applyProtection="1">
      <alignment wrapText="1"/>
      <protection locked="0"/>
    </xf>
    <xf numFmtId="0" fontId="16" fillId="0" borderId="0" xfId="2" applyFont="1" applyFill="1" applyAlignment="1">
      <alignment horizontal="center"/>
    </xf>
    <xf numFmtId="165" fontId="33" fillId="0" borderId="0" xfId="2" applyNumberFormat="1" applyFont="1" applyAlignment="1">
      <alignment horizontal="right"/>
    </xf>
    <xf numFmtId="167" fontId="33" fillId="0" borderId="0" xfId="2" applyNumberFormat="1" applyFont="1"/>
    <xf numFmtId="165" fontId="33" fillId="0" borderId="0" xfId="2" applyNumberFormat="1" applyFont="1"/>
    <xf numFmtId="165" fontId="45" fillId="0" borderId="0" xfId="2" applyNumberFormat="1" applyFont="1" applyAlignment="1">
      <alignment horizontal="right"/>
    </xf>
    <xf numFmtId="1" fontId="45" fillId="0" borderId="0" xfId="2" applyNumberFormat="1" applyFont="1"/>
    <xf numFmtId="166" fontId="45" fillId="0" borderId="0" xfId="2" applyNumberFormat="1" applyFont="1"/>
    <xf numFmtId="165" fontId="45" fillId="0" borderId="0" xfId="2" applyNumberFormat="1" applyFont="1" applyFill="1" applyBorder="1" applyAlignment="1"/>
    <xf numFmtId="167" fontId="45" fillId="0" borderId="0" xfId="2" applyNumberFormat="1" applyFont="1" applyFill="1" applyBorder="1" applyAlignment="1"/>
    <xf numFmtId="0" fontId="16" fillId="0" borderId="0" xfId="2" applyFont="1" applyAlignment="1">
      <alignment horizontal="left" vertical="top" wrapText="1"/>
    </xf>
    <xf numFmtId="0" fontId="16" fillId="0" borderId="0" xfId="2" applyFont="1" applyAlignment="1">
      <alignment horizontal="left" vertical="top"/>
    </xf>
    <xf numFmtId="0" fontId="16" fillId="0" borderId="0" xfId="2" applyFont="1" applyAlignment="1" applyProtection="1">
      <alignment horizontal="left" vertical="center" wrapText="1"/>
      <protection locked="0"/>
    </xf>
    <xf numFmtId="0" fontId="37" fillId="0" borderId="0" xfId="2" applyFont="1" applyAlignment="1">
      <alignment horizontal="left" wrapText="1"/>
    </xf>
    <xf numFmtId="0" fontId="22" fillId="0" borderId="0" xfId="2" applyFont="1" applyAlignment="1">
      <alignment horizontal="left"/>
    </xf>
    <xf numFmtId="0" fontId="23" fillId="0" borderId="0" xfId="2" applyFont="1" applyAlignment="1">
      <alignment horizontal="left"/>
    </xf>
    <xf numFmtId="0" fontId="24" fillId="0" borderId="0" xfId="2" applyFont="1" applyAlignment="1">
      <alignment horizontal="right" vertical="top" textRotation="180"/>
    </xf>
    <xf numFmtId="0" fontId="48" fillId="0" borderId="0" xfId="2" applyFont="1" applyAlignment="1">
      <alignment horizontal="right" vertical="top" textRotation="180"/>
    </xf>
    <xf numFmtId="0" fontId="17" fillId="0" borderId="0" xfId="2" applyFont="1" applyAlignment="1">
      <alignment horizontal="center"/>
    </xf>
    <xf numFmtId="0" fontId="46" fillId="0" borderId="0" xfId="2" applyNumberFormat="1" applyFont="1" applyFill="1" applyBorder="1" applyAlignment="1">
      <alignment horizontal="left" wrapText="1"/>
    </xf>
    <xf numFmtId="0" fontId="14" fillId="0" borderId="0" xfId="4" applyFont="1" applyBorder="1" applyAlignment="1">
      <alignment horizontal="left" wrapText="1"/>
    </xf>
    <xf numFmtId="0" fontId="16" fillId="0" borderId="1" xfId="2" applyFont="1" applyBorder="1" applyAlignment="1">
      <alignment horizontal="center" vertical="center" wrapText="1"/>
    </xf>
    <xf numFmtId="0" fontId="16" fillId="0" borderId="2" xfId="2" applyFont="1" applyBorder="1" applyAlignment="1">
      <alignment horizontal="center" vertical="center" wrapText="1"/>
    </xf>
    <xf numFmtId="0" fontId="16" fillId="0" borderId="2" xfId="2" applyFont="1" applyFill="1" applyBorder="1" applyAlignment="1">
      <alignment horizontal="center" vertical="center" wrapText="1"/>
    </xf>
    <xf numFmtId="0" fontId="16" fillId="0" borderId="3" xfId="2" applyFont="1" applyFill="1" applyBorder="1" applyAlignment="1">
      <alignment horizontal="center" vertical="center" wrapText="1"/>
    </xf>
    <xf numFmtId="0" fontId="20" fillId="0" borderId="0" xfId="2" applyFont="1" applyAlignment="1">
      <alignment horizontal="center"/>
    </xf>
    <xf numFmtId="0" fontId="47" fillId="0" borderId="0" xfId="2" applyNumberFormat="1" applyFont="1" applyFill="1" applyBorder="1" applyAlignment="1">
      <alignment horizontal="left" wrapText="1"/>
    </xf>
    <xf numFmtId="0" fontId="16" fillId="0" borderId="2" xfId="1" applyFont="1" applyFill="1" applyBorder="1" applyAlignment="1">
      <alignment horizontal="center" vertical="center" wrapText="1"/>
    </xf>
    <xf numFmtId="0" fontId="16" fillId="0" borderId="2" xfId="1" applyFont="1" applyFill="1" applyBorder="1" applyAlignment="1">
      <alignment horizontal="center" vertical="center"/>
    </xf>
    <xf numFmtId="0" fontId="16" fillId="0" borderId="3" xfId="1" applyFont="1" applyFill="1" applyBorder="1" applyAlignment="1">
      <alignment horizontal="center" vertical="center" wrapText="1"/>
    </xf>
    <xf numFmtId="0" fontId="14" fillId="0" borderId="0" xfId="4" applyFont="1" applyFill="1" applyAlignment="1">
      <alignment horizontal="left" wrapText="1"/>
    </xf>
    <xf numFmtId="0" fontId="16" fillId="0" borderId="1" xfId="1" applyFont="1" applyFill="1" applyBorder="1" applyAlignment="1">
      <alignment horizontal="center" vertical="center" wrapText="1"/>
    </xf>
    <xf numFmtId="0" fontId="16" fillId="0" borderId="1" xfId="1" applyFont="1" applyFill="1" applyBorder="1" applyAlignment="1">
      <alignment horizontal="center" vertical="center"/>
    </xf>
    <xf numFmtId="0" fontId="16" fillId="0" borderId="2" xfId="1" applyFont="1" applyFill="1" applyBorder="1" applyAlignment="1">
      <alignment horizontal="center"/>
    </xf>
    <xf numFmtId="0" fontId="16" fillId="0" borderId="3" xfId="1" applyFont="1" applyFill="1" applyBorder="1" applyAlignment="1">
      <alignment horizontal="center" vertical="center"/>
    </xf>
    <xf numFmtId="0" fontId="19" fillId="0" borderId="0" xfId="2" applyNumberFormat="1" applyFont="1" applyFill="1" applyBorder="1" applyAlignment="1">
      <alignment horizontal="left" wrapText="1"/>
    </xf>
    <xf numFmtId="0" fontId="47" fillId="0" borderId="0" xfId="2" applyFont="1" applyAlignment="1">
      <alignment horizontal="left" wrapText="1"/>
    </xf>
    <xf numFmtId="0" fontId="14" fillId="0" borderId="0" xfId="7" applyFont="1" applyBorder="1" applyAlignment="1">
      <alignment horizontal="left" wrapText="1"/>
    </xf>
    <xf numFmtId="0" fontId="16" fillId="0" borderId="5" xfId="2" applyFont="1" applyBorder="1" applyAlignment="1">
      <alignment horizontal="center" vertical="center" wrapText="1"/>
    </xf>
    <xf numFmtId="0" fontId="16" fillId="0" borderId="10" xfId="2" applyFont="1" applyBorder="1" applyAlignment="1">
      <alignment horizontal="center" vertical="center"/>
    </xf>
    <xf numFmtId="0" fontId="16" fillId="0" borderId="6" xfId="2" applyFont="1" applyBorder="1" applyAlignment="1">
      <alignment horizontal="center" vertical="center" wrapText="1"/>
    </xf>
    <xf numFmtId="0" fontId="16" fillId="0" borderId="7" xfId="2" applyFont="1" applyBorder="1" applyAlignment="1">
      <alignment horizontal="center" vertical="center" wrapText="1"/>
    </xf>
    <xf numFmtId="0" fontId="16" fillId="0" borderId="8" xfId="2" applyFont="1" applyFill="1" applyBorder="1" applyAlignment="1">
      <alignment horizontal="center" vertical="center" wrapText="1"/>
    </xf>
    <xf numFmtId="0" fontId="16" fillId="0" borderId="11" xfId="2" applyFont="1" applyBorder="1" applyAlignment="1">
      <alignment horizontal="center" vertical="center" wrapText="1"/>
    </xf>
    <xf numFmtId="0" fontId="16" fillId="0" borderId="9" xfId="2" applyFont="1" applyFill="1" applyBorder="1" applyAlignment="1">
      <alignment horizontal="center" vertical="center" wrapText="1"/>
    </xf>
    <xf numFmtId="0" fontId="16" fillId="0" borderId="1" xfId="2" applyFont="1" applyFill="1" applyBorder="1" applyAlignment="1">
      <alignment horizontal="center" vertical="center" wrapText="1"/>
    </xf>
    <xf numFmtId="0" fontId="16" fillId="0" borderId="6" xfId="2" applyFont="1" applyFill="1" applyBorder="1" applyAlignment="1">
      <alignment horizontal="center" vertical="center" wrapText="1"/>
    </xf>
    <xf numFmtId="0" fontId="16" fillId="0" borderId="12" xfId="2" applyFont="1" applyBorder="1" applyAlignment="1">
      <alignment horizontal="center" vertical="center" wrapText="1"/>
    </xf>
    <xf numFmtId="0" fontId="16" fillId="0" borderId="5" xfId="2" applyFont="1" applyFill="1" applyBorder="1" applyAlignment="1">
      <alignment horizontal="center" vertical="center" wrapText="1"/>
    </xf>
    <xf numFmtId="0" fontId="16" fillId="0" borderId="10" xfId="2" applyFont="1" applyBorder="1" applyAlignment="1">
      <alignment horizontal="center" vertical="center" wrapText="1"/>
    </xf>
    <xf numFmtId="0" fontId="16" fillId="0" borderId="7" xfId="2" applyFont="1" applyFill="1" applyBorder="1" applyAlignment="1">
      <alignment horizontal="center" vertical="center" wrapText="1"/>
    </xf>
    <xf numFmtId="0" fontId="16" fillId="0" borderId="12" xfId="2" applyFont="1" applyFill="1" applyBorder="1" applyAlignment="1">
      <alignment horizontal="center" vertical="center" wrapText="1"/>
    </xf>
    <xf numFmtId="165" fontId="20" fillId="0" borderId="0" xfId="2" applyNumberFormat="1" applyFont="1" applyFill="1" applyAlignment="1">
      <alignment horizontal="center"/>
    </xf>
    <xf numFmtId="0" fontId="47" fillId="0" borderId="0" xfId="2" applyNumberFormat="1" applyFont="1" applyFill="1" applyBorder="1" applyAlignment="1">
      <alignment horizontal="left"/>
    </xf>
    <xf numFmtId="0" fontId="14" fillId="0" borderId="0" xfId="4" applyFont="1" applyFill="1" applyBorder="1" applyAlignment="1">
      <alignment horizontal="left"/>
    </xf>
    <xf numFmtId="0" fontId="14" fillId="0" borderId="0" xfId="7" applyFont="1" applyFill="1" applyAlignment="1">
      <alignment horizontal="left"/>
    </xf>
    <xf numFmtId="0" fontId="20" fillId="0" borderId="0" xfId="2" applyFont="1" applyFill="1" applyAlignment="1">
      <alignment horizontal="center"/>
    </xf>
    <xf numFmtId="0" fontId="14" fillId="0" borderId="0" xfId="4" applyFont="1" applyFill="1" applyBorder="1" applyAlignment="1">
      <alignment horizontal="left" wrapText="1"/>
    </xf>
    <xf numFmtId="0" fontId="14" fillId="0" borderId="0" xfId="7" applyFont="1" applyFill="1" applyAlignment="1">
      <alignment horizontal="left" wrapText="1"/>
    </xf>
  </cellXfs>
  <cellStyles count="8">
    <cellStyle name="Besuchter Hyperlink 2" xfId="6" xr:uid="{E8F5199C-124A-428F-A2F0-9E8425B9C848}"/>
    <cellStyle name="Hyperlink 2" xfId="3" xr:uid="{E29416CD-6EB1-481F-BAF6-3AF396BB657C}"/>
    <cellStyle name="Hyperlink_AfS_SB_S1bis3" xfId="5" xr:uid="{37B63496-8667-4DF8-9675-E2B12221D87F}"/>
    <cellStyle name="Link" xfId="7" builtinId="8"/>
    <cellStyle name="Link 2" xfId="4" xr:uid="{FD67F89A-96B1-4922-BC74-D9BFD6644F2E}"/>
    <cellStyle name="Standard" xfId="0" builtinId="0"/>
    <cellStyle name="Standard 10 2 2" xfId="2" xr:uid="{701C3CE6-E82E-43AF-8AC1-5ECF30BD966F}"/>
    <cellStyle name="Standard 2" xfId="1" xr:uid="{D270964F-3745-49E5-A704-B7D401CFA68F}"/>
  </cellStyles>
  <dxfs count="0"/>
  <tableStyles count="0" defaultTableStyle="TableStyleMedium2" defaultPivotStyle="PivotStyleLight16"/>
  <colors>
    <mruColors>
      <color rgb="FF0F348E"/>
      <color rgb="FF0000FF"/>
      <color rgb="FF1414B4"/>
      <color rgb="FF1414C8"/>
      <color rgb="FF140AC8"/>
      <color rgb="FF140AD2"/>
      <color rgb="FF000AD2"/>
      <color rgb="FF0000D2"/>
      <color rgb="FF0000F0"/>
      <color rgb="FF0000F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4.svg"/><Relationship Id="rId1" Type="http://schemas.openxmlformats.org/officeDocument/2006/relationships/image" Target="../media/image3.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5.emf"/></Relationships>
</file>

<file path=xl/drawings/drawing1.xml><?xml version="1.0" encoding="utf-8"?>
<xdr:wsDr xmlns:xdr="http://schemas.openxmlformats.org/drawingml/2006/spreadsheetDrawing" xmlns:a="http://schemas.openxmlformats.org/drawingml/2006/main">
  <xdr:twoCellAnchor editAs="oneCell">
    <xdr:from>
      <xdr:col>2</xdr:col>
      <xdr:colOff>3188168</xdr:colOff>
      <xdr:row>0</xdr:row>
      <xdr:rowOff>67235</xdr:rowOff>
    </xdr:from>
    <xdr:to>
      <xdr:col>3</xdr:col>
      <xdr:colOff>2614</xdr:colOff>
      <xdr:row>0</xdr:row>
      <xdr:rowOff>1242359</xdr:rowOff>
    </xdr:to>
    <xdr:pic>
      <xdr:nvPicPr>
        <xdr:cNvPr id="2" name="Grafik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4454993" y="67235"/>
          <a:ext cx="2024621" cy="117512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0</xdr:colOff>
      <xdr:row>28</xdr:row>
      <xdr:rowOff>0</xdr:rowOff>
    </xdr:from>
    <xdr:to>
      <xdr:col>4</xdr:col>
      <xdr:colOff>696595</xdr:colOff>
      <xdr:row>31</xdr:row>
      <xdr:rowOff>86995</xdr:rowOff>
    </xdr:to>
    <xdr:sp macro="" textlink="">
      <xdr:nvSpPr>
        <xdr:cNvPr id="2" name="AutoShape 1">
          <a:extLst>
            <a:ext uri="{FF2B5EF4-FFF2-40B4-BE49-F238E27FC236}">
              <a16:creationId xmlns:a16="http://schemas.microsoft.com/office/drawing/2014/main" id="{00000000-0008-0000-0100-000002000000}"/>
            </a:ext>
          </a:extLst>
        </xdr:cNvPr>
        <xdr:cNvSpPr>
          <a:spLocks noChangeAspect="1" noChangeArrowheads="1"/>
        </xdr:cNvSpPr>
      </xdr:nvSpPr>
      <xdr:spPr bwMode="auto">
        <a:xfrm>
          <a:off x="2990850" y="4572000"/>
          <a:ext cx="696595" cy="487045"/>
        </a:xfrm>
        <a:prstGeom prst="rect">
          <a:avLst/>
        </a:prstGeom>
        <a:noFill/>
        <a:ln>
          <a:noFill/>
        </a:ln>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3.xml><?xml version="1.0" encoding="utf-8"?>
<xdr:wsDr xmlns:xdr="http://schemas.openxmlformats.org/drawingml/2006/spreadsheetDrawing" xmlns:a="http://schemas.openxmlformats.org/drawingml/2006/main">
  <xdr:twoCellAnchor editAs="absolute">
    <xdr:from>
      <xdr:col>1</xdr:col>
      <xdr:colOff>4210050</xdr:colOff>
      <xdr:row>0</xdr:row>
      <xdr:rowOff>0</xdr:rowOff>
    </xdr:from>
    <xdr:to>
      <xdr:col>3</xdr:col>
      <xdr:colOff>251461</xdr:colOff>
      <xdr:row>0</xdr:row>
      <xdr:rowOff>771525</xdr:rowOff>
    </xdr:to>
    <xdr:sp macro="" textlink="" fLocksText="0">
      <xdr:nvSpPr>
        <xdr:cNvPr id="2" name="Text Box 1">
          <a:extLst>
            <a:ext uri="{FF2B5EF4-FFF2-40B4-BE49-F238E27FC236}">
              <a16:creationId xmlns:a16="http://schemas.microsoft.com/office/drawing/2014/main" id="{00000000-0008-0000-0200-000002000000}"/>
            </a:ext>
          </a:extLst>
        </xdr:cNvPr>
        <xdr:cNvSpPr txBox="1">
          <a:spLocks noChangeArrowheads="1"/>
        </xdr:cNvSpPr>
      </xdr:nvSpPr>
      <xdr:spPr bwMode="auto">
        <a:xfrm>
          <a:off x="4391025" y="0"/>
          <a:ext cx="1442086" cy="771525"/>
        </a:xfrm>
        <a:prstGeom prst="rect">
          <a:avLst/>
        </a:prstGeom>
        <a:solidFill>
          <a:srgbClr xmlns:mc="http://schemas.openxmlformats.org/markup-compatibility/2006" xmlns:a14="http://schemas.microsoft.com/office/drawing/2010/main" val="FFFFFF" mc:Ignorable="a14" a14:legacySpreadsheetColorIndex="9"/>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45720" tIns="36576" rIns="0" bIns="0" anchor="t" upright="1"/>
        <a:lstStyle/>
        <a:p>
          <a:pPr algn="l" rtl="0">
            <a:defRPr sz="1000"/>
          </a:pPr>
          <a:r>
            <a:rPr lang="de-DE" sz="1600" b="0" i="0" u="none" strike="noStrike" baseline="0">
              <a:solidFill>
                <a:srgbClr val="000000"/>
              </a:solidFill>
              <a:latin typeface="Source Sans Pro Black" panose="020B0803030403020204" pitchFamily="34" charset="0"/>
              <a:ea typeface="Source Sans Pro Black" panose="020B0803030403020204" pitchFamily="34" charset="0"/>
              <a:cs typeface="Arial"/>
            </a:rPr>
            <a:t>Statistischer </a:t>
          </a:r>
        </a:p>
        <a:p>
          <a:pPr algn="l" rtl="0">
            <a:defRPr sz="1000"/>
          </a:pPr>
          <a:r>
            <a:rPr lang="de-DE" sz="1600" b="0" i="0" u="none" strike="noStrike" baseline="0">
              <a:solidFill>
                <a:srgbClr val="000000"/>
              </a:solidFill>
              <a:latin typeface="Source Sans Pro Black" panose="020B0803030403020204" pitchFamily="34" charset="0"/>
              <a:ea typeface="Source Sans Pro Black" panose="020B0803030403020204" pitchFamily="34" charset="0"/>
              <a:cs typeface="Arial"/>
            </a:rPr>
            <a:t>Bericht</a:t>
          </a:r>
        </a:p>
        <a:p>
          <a:pPr algn="l" rtl="0">
            <a:defRPr sz="1000"/>
          </a:pPr>
          <a:r>
            <a:rPr lang="de-DE" sz="1200" b="0" i="0" u="none" strike="noStrike" baseline="0">
              <a:solidFill>
                <a:srgbClr val="000000"/>
              </a:solidFill>
              <a:latin typeface="Source Sans Pro" panose="020B0503030403020204" pitchFamily="34" charset="0"/>
              <a:ea typeface="Source Sans Pro" panose="020B0503030403020204" pitchFamily="34" charset="0"/>
              <a:cs typeface="Arial"/>
            </a:rPr>
            <a:t>A VI 9 – hj 3/25</a:t>
          </a:r>
        </a:p>
        <a:p>
          <a:pPr algn="l" rtl="0">
            <a:defRPr sz="1000"/>
          </a:pPr>
          <a:endParaRPr lang="de-DE" sz="1200" b="0" i="0" u="none" strike="noStrike" baseline="0">
            <a:solidFill>
              <a:srgbClr val="000000"/>
            </a:solidFill>
            <a:latin typeface="Source Sans Pro" panose="020B0503030403020204" pitchFamily="34" charset="0"/>
            <a:ea typeface="Source Sans Pro" panose="020B0503030403020204" pitchFamily="34" charset="0"/>
            <a:cs typeface="Arial"/>
          </a:endParaRPr>
        </a:p>
        <a:p>
          <a:pPr algn="l" rtl="0">
            <a:defRPr sz="1000"/>
          </a:pPr>
          <a:endParaRPr lang="de-DE" sz="1200" b="0" i="0" u="none" strike="noStrike" baseline="0">
            <a:solidFill>
              <a:srgbClr val="000000"/>
            </a:solidFill>
            <a:latin typeface="Arial"/>
            <a:cs typeface="Arial"/>
          </a:endParaRPr>
        </a:p>
      </xdr:txBody>
    </xdr:sp>
    <xdr:clientData/>
  </xdr:twoCellAnchor>
  <xdr:twoCellAnchor editAs="oneCell">
    <xdr:from>
      <xdr:col>3</xdr:col>
      <xdr:colOff>403224</xdr:colOff>
      <xdr:row>0</xdr:row>
      <xdr:rowOff>79375</xdr:rowOff>
    </xdr:from>
    <xdr:to>
      <xdr:col>3</xdr:col>
      <xdr:colOff>613505</xdr:colOff>
      <xdr:row>5</xdr:row>
      <xdr:rowOff>212725</xdr:rowOff>
    </xdr:to>
    <xdr:pic>
      <xdr:nvPicPr>
        <xdr:cNvPr id="3" name="Grafik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rot="5400000">
          <a:off x="5008927" y="1055322"/>
          <a:ext cx="2162175" cy="21028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19050</xdr:colOff>
          <xdr:row>0</xdr:row>
          <xdr:rowOff>504825</xdr:rowOff>
        </xdr:from>
        <xdr:to>
          <xdr:col>6</xdr:col>
          <xdr:colOff>1962150</xdr:colOff>
          <xdr:row>47</xdr:row>
          <xdr:rowOff>152400</xdr:rowOff>
        </xdr:to>
        <xdr:sp macro="" textlink="">
          <xdr:nvSpPr>
            <xdr:cNvPr id="8193" name="Object 1" hidden="1">
              <a:extLst>
                <a:ext uri="{63B3BB69-23CF-44E3-9099-C40C66FF867C}">
                  <a14:compatExt spid="_x0000_s8193"/>
                </a:ext>
                <a:ext uri="{FF2B5EF4-FFF2-40B4-BE49-F238E27FC236}">
                  <a16:creationId xmlns:a16="http://schemas.microsoft.com/office/drawing/2014/main" id="{00000000-0008-0000-0E00-0000012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statistik-berlin-brandenburg.de/publikationen/Metadaten/MD_13300_2025.pdf" TargetMode="External"/><Relationship Id="rId1" Type="http://schemas.openxmlformats.org/officeDocument/2006/relationships/hyperlink" Target="https://www.statistik-berlin-brandenburg.de/Publikationen/metadaten/MD_13300_2025.pdf" TargetMode="External"/><Relationship Id="rId4"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4.xml"/><Relationship Id="rId1" Type="http://schemas.openxmlformats.org/officeDocument/2006/relationships/printerSettings" Target="../printerSettings/printerSettings15.bin"/><Relationship Id="rId5" Type="http://schemas.openxmlformats.org/officeDocument/2006/relationships/image" Target="../media/image5.emf"/><Relationship Id="rId4" Type="http://schemas.openxmlformats.org/officeDocument/2006/relationships/package" Target="../embeddings/Microsoft_Word_Document.docx"/></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597882-DDEE-47D9-9001-ECC1789793A2}">
  <dimension ref="A1:C33"/>
  <sheetViews>
    <sheetView tabSelected="1" zoomScaleNormal="100" zoomScaleSheetLayoutView="85" zoomScalePageLayoutView="70" workbookViewId="0"/>
  </sheetViews>
  <sheetFormatPr baseColWidth="10" defaultColWidth="11.5703125" defaultRowHeight="13.5" x14ac:dyDescent="0.25"/>
  <cols>
    <col min="1" max="1" width="18.140625" style="116" customWidth="1"/>
    <col min="2" max="2" width="0.85546875" style="116" customWidth="1"/>
    <col min="3" max="3" width="78.140625" style="116" customWidth="1"/>
    <col min="4" max="255" width="11.5703125" style="116"/>
    <col min="256" max="256" width="38.85546875" style="116" customWidth="1"/>
    <col min="257" max="257" width="0.7109375" style="116" customWidth="1"/>
    <col min="258" max="258" width="52" style="116" customWidth="1"/>
    <col min="259" max="259" width="5.5703125" style="116" bestFit="1" customWidth="1"/>
    <col min="260" max="511" width="11.5703125" style="116"/>
    <col min="512" max="512" width="38.85546875" style="116" customWidth="1"/>
    <col min="513" max="513" width="0.7109375" style="116" customWidth="1"/>
    <col min="514" max="514" width="52" style="116" customWidth="1"/>
    <col min="515" max="515" width="5.5703125" style="116" bestFit="1" customWidth="1"/>
    <col min="516" max="767" width="11.5703125" style="116"/>
    <col min="768" max="768" width="38.85546875" style="116" customWidth="1"/>
    <col min="769" max="769" width="0.7109375" style="116" customWidth="1"/>
    <col min="770" max="770" width="52" style="116" customWidth="1"/>
    <col min="771" max="771" width="5.5703125" style="116" bestFit="1" customWidth="1"/>
    <col min="772" max="1023" width="11.5703125" style="116"/>
    <col min="1024" max="1024" width="38.85546875" style="116" customWidth="1"/>
    <col min="1025" max="1025" width="0.7109375" style="116" customWidth="1"/>
    <col min="1026" max="1026" width="52" style="116" customWidth="1"/>
    <col min="1027" max="1027" width="5.5703125" style="116" bestFit="1" customWidth="1"/>
    <col min="1028" max="1279" width="11.5703125" style="116"/>
    <col min="1280" max="1280" width="38.85546875" style="116" customWidth="1"/>
    <col min="1281" max="1281" width="0.7109375" style="116" customWidth="1"/>
    <col min="1282" max="1282" width="52" style="116" customWidth="1"/>
    <col min="1283" max="1283" width="5.5703125" style="116" bestFit="1" customWidth="1"/>
    <col min="1284" max="1535" width="11.5703125" style="116"/>
    <col min="1536" max="1536" width="38.85546875" style="116" customWidth="1"/>
    <col min="1537" max="1537" width="0.7109375" style="116" customWidth="1"/>
    <col min="1538" max="1538" width="52" style="116" customWidth="1"/>
    <col min="1539" max="1539" width="5.5703125" style="116" bestFit="1" customWidth="1"/>
    <col min="1540" max="1791" width="11.5703125" style="116"/>
    <col min="1792" max="1792" width="38.85546875" style="116" customWidth="1"/>
    <col min="1793" max="1793" width="0.7109375" style="116" customWidth="1"/>
    <col min="1794" max="1794" width="52" style="116" customWidth="1"/>
    <col min="1795" max="1795" width="5.5703125" style="116" bestFit="1" customWidth="1"/>
    <col min="1796" max="2047" width="11.5703125" style="116"/>
    <col min="2048" max="2048" width="38.85546875" style="116" customWidth="1"/>
    <col min="2049" max="2049" width="0.7109375" style="116" customWidth="1"/>
    <col min="2050" max="2050" width="52" style="116" customWidth="1"/>
    <col min="2051" max="2051" width="5.5703125" style="116" bestFit="1" customWidth="1"/>
    <col min="2052" max="2303" width="11.5703125" style="116"/>
    <col min="2304" max="2304" width="38.85546875" style="116" customWidth="1"/>
    <col min="2305" max="2305" width="0.7109375" style="116" customWidth="1"/>
    <col min="2306" max="2306" width="52" style="116" customWidth="1"/>
    <col min="2307" max="2307" width="5.5703125" style="116" bestFit="1" customWidth="1"/>
    <col min="2308" max="2559" width="11.5703125" style="116"/>
    <col min="2560" max="2560" width="38.85546875" style="116" customWidth="1"/>
    <col min="2561" max="2561" width="0.7109375" style="116" customWidth="1"/>
    <col min="2562" max="2562" width="52" style="116" customWidth="1"/>
    <col min="2563" max="2563" width="5.5703125" style="116" bestFit="1" customWidth="1"/>
    <col min="2564" max="2815" width="11.5703125" style="116"/>
    <col min="2816" max="2816" width="38.85546875" style="116" customWidth="1"/>
    <col min="2817" max="2817" width="0.7109375" style="116" customWidth="1"/>
    <col min="2818" max="2818" width="52" style="116" customWidth="1"/>
    <col min="2819" max="2819" width="5.5703125" style="116" bestFit="1" customWidth="1"/>
    <col min="2820" max="3071" width="11.5703125" style="116"/>
    <col min="3072" max="3072" width="38.85546875" style="116" customWidth="1"/>
    <col min="3073" max="3073" width="0.7109375" style="116" customWidth="1"/>
    <col min="3074" max="3074" width="52" style="116" customWidth="1"/>
    <col min="3075" max="3075" width="5.5703125" style="116" bestFit="1" customWidth="1"/>
    <col min="3076" max="3327" width="11.5703125" style="116"/>
    <col min="3328" max="3328" width="38.85546875" style="116" customWidth="1"/>
    <col min="3329" max="3329" width="0.7109375" style="116" customWidth="1"/>
    <col min="3330" max="3330" width="52" style="116" customWidth="1"/>
    <col min="3331" max="3331" width="5.5703125" style="116" bestFit="1" customWidth="1"/>
    <col min="3332" max="3583" width="11.5703125" style="116"/>
    <col min="3584" max="3584" width="38.85546875" style="116" customWidth="1"/>
    <col min="3585" max="3585" width="0.7109375" style="116" customWidth="1"/>
    <col min="3586" max="3586" width="52" style="116" customWidth="1"/>
    <col min="3587" max="3587" width="5.5703125" style="116" bestFit="1" customWidth="1"/>
    <col min="3588" max="3839" width="11.5703125" style="116"/>
    <col min="3840" max="3840" width="38.85546875" style="116" customWidth="1"/>
    <col min="3841" max="3841" width="0.7109375" style="116" customWidth="1"/>
    <col min="3842" max="3842" width="52" style="116" customWidth="1"/>
    <col min="3843" max="3843" width="5.5703125" style="116" bestFit="1" customWidth="1"/>
    <col min="3844" max="4095" width="11.5703125" style="116"/>
    <col min="4096" max="4096" width="38.85546875" style="116" customWidth="1"/>
    <col min="4097" max="4097" width="0.7109375" style="116" customWidth="1"/>
    <col min="4098" max="4098" width="52" style="116" customWidth="1"/>
    <col min="4099" max="4099" width="5.5703125" style="116" bestFit="1" customWidth="1"/>
    <col min="4100" max="4351" width="11.5703125" style="116"/>
    <col min="4352" max="4352" width="38.85546875" style="116" customWidth="1"/>
    <col min="4353" max="4353" width="0.7109375" style="116" customWidth="1"/>
    <col min="4354" max="4354" width="52" style="116" customWidth="1"/>
    <col min="4355" max="4355" width="5.5703125" style="116" bestFit="1" customWidth="1"/>
    <col min="4356" max="4607" width="11.5703125" style="116"/>
    <col min="4608" max="4608" width="38.85546875" style="116" customWidth="1"/>
    <col min="4609" max="4609" width="0.7109375" style="116" customWidth="1"/>
    <col min="4610" max="4610" width="52" style="116" customWidth="1"/>
    <col min="4611" max="4611" width="5.5703125" style="116" bestFit="1" customWidth="1"/>
    <col min="4612" max="4863" width="11.5703125" style="116"/>
    <col min="4864" max="4864" width="38.85546875" style="116" customWidth="1"/>
    <col min="4865" max="4865" width="0.7109375" style="116" customWidth="1"/>
    <col min="4866" max="4866" width="52" style="116" customWidth="1"/>
    <col min="4867" max="4867" width="5.5703125" style="116" bestFit="1" customWidth="1"/>
    <col min="4868" max="5119" width="11.5703125" style="116"/>
    <col min="5120" max="5120" width="38.85546875" style="116" customWidth="1"/>
    <col min="5121" max="5121" width="0.7109375" style="116" customWidth="1"/>
    <col min="5122" max="5122" width="52" style="116" customWidth="1"/>
    <col min="5123" max="5123" width="5.5703125" style="116" bestFit="1" customWidth="1"/>
    <col min="5124" max="5375" width="11.5703125" style="116"/>
    <col min="5376" max="5376" width="38.85546875" style="116" customWidth="1"/>
    <col min="5377" max="5377" width="0.7109375" style="116" customWidth="1"/>
    <col min="5378" max="5378" width="52" style="116" customWidth="1"/>
    <col min="5379" max="5379" width="5.5703125" style="116" bestFit="1" customWidth="1"/>
    <col min="5380" max="5631" width="11.5703125" style="116"/>
    <col min="5632" max="5632" width="38.85546875" style="116" customWidth="1"/>
    <col min="5633" max="5633" width="0.7109375" style="116" customWidth="1"/>
    <col min="5634" max="5634" width="52" style="116" customWidth="1"/>
    <col min="5635" max="5635" width="5.5703125" style="116" bestFit="1" customWidth="1"/>
    <col min="5636" max="5887" width="11.5703125" style="116"/>
    <col min="5888" max="5888" width="38.85546875" style="116" customWidth="1"/>
    <col min="5889" max="5889" width="0.7109375" style="116" customWidth="1"/>
    <col min="5890" max="5890" width="52" style="116" customWidth="1"/>
    <col min="5891" max="5891" width="5.5703125" style="116" bestFit="1" customWidth="1"/>
    <col min="5892" max="6143" width="11.5703125" style="116"/>
    <col min="6144" max="6144" width="38.85546875" style="116" customWidth="1"/>
    <col min="6145" max="6145" width="0.7109375" style="116" customWidth="1"/>
    <col min="6146" max="6146" width="52" style="116" customWidth="1"/>
    <col min="6147" max="6147" width="5.5703125" style="116" bestFit="1" customWidth="1"/>
    <col min="6148" max="6399" width="11.5703125" style="116"/>
    <col min="6400" max="6400" width="38.85546875" style="116" customWidth="1"/>
    <col min="6401" max="6401" width="0.7109375" style="116" customWidth="1"/>
    <col min="6402" max="6402" width="52" style="116" customWidth="1"/>
    <col min="6403" max="6403" width="5.5703125" style="116" bestFit="1" customWidth="1"/>
    <col min="6404" max="6655" width="11.5703125" style="116"/>
    <col min="6656" max="6656" width="38.85546875" style="116" customWidth="1"/>
    <col min="6657" max="6657" width="0.7109375" style="116" customWidth="1"/>
    <col min="6658" max="6658" width="52" style="116" customWidth="1"/>
    <col min="6659" max="6659" width="5.5703125" style="116" bestFit="1" customWidth="1"/>
    <col min="6660" max="6911" width="11.5703125" style="116"/>
    <col min="6912" max="6912" width="38.85546875" style="116" customWidth="1"/>
    <col min="6913" max="6913" width="0.7109375" style="116" customWidth="1"/>
    <col min="6914" max="6914" width="52" style="116" customWidth="1"/>
    <col min="6915" max="6915" width="5.5703125" style="116" bestFit="1" customWidth="1"/>
    <col min="6916" max="7167" width="11.5703125" style="116"/>
    <col min="7168" max="7168" width="38.85546875" style="116" customWidth="1"/>
    <col min="7169" max="7169" width="0.7109375" style="116" customWidth="1"/>
    <col min="7170" max="7170" width="52" style="116" customWidth="1"/>
    <col min="7171" max="7171" width="5.5703125" style="116" bestFit="1" customWidth="1"/>
    <col min="7172" max="7423" width="11.5703125" style="116"/>
    <col min="7424" max="7424" width="38.85546875" style="116" customWidth="1"/>
    <col min="7425" max="7425" width="0.7109375" style="116" customWidth="1"/>
    <col min="7426" max="7426" width="52" style="116" customWidth="1"/>
    <col min="7427" max="7427" width="5.5703125" style="116" bestFit="1" customWidth="1"/>
    <col min="7428" max="7679" width="11.5703125" style="116"/>
    <col min="7680" max="7680" width="38.85546875" style="116" customWidth="1"/>
    <col min="7681" max="7681" width="0.7109375" style="116" customWidth="1"/>
    <col min="7682" max="7682" width="52" style="116" customWidth="1"/>
    <col min="7683" max="7683" width="5.5703125" style="116" bestFit="1" customWidth="1"/>
    <col min="7684" max="7935" width="11.5703125" style="116"/>
    <col min="7936" max="7936" width="38.85546875" style="116" customWidth="1"/>
    <col min="7937" max="7937" width="0.7109375" style="116" customWidth="1"/>
    <col min="7938" max="7938" width="52" style="116" customWidth="1"/>
    <col min="7939" max="7939" width="5.5703125" style="116" bestFit="1" customWidth="1"/>
    <col min="7940" max="8191" width="11.5703125" style="116"/>
    <col min="8192" max="8192" width="38.85546875" style="116" customWidth="1"/>
    <col min="8193" max="8193" width="0.7109375" style="116" customWidth="1"/>
    <col min="8194" max="8194" width="52" style="116" customWidth="1"/>
    <col min="8195" max="8195" width="5.5703125" style="116" bestFit="1" customWidth="1"/>
    <col min="8196" max="8447" width="11.5703125" style="116"/>
    <col min="8448" max="8448" width="38.85546875" style="116" customWidth="1"/>
    <col min="8449" max="8449" width="0.7109375" style="116" customWidth="1"/>
    <col min="8450" max="8450" width="52" style="116" customWidth="1"/>
    <col min="8451" max="8451" width="5.5703125" style="116" bestFit="1" customWidth="1"/>
    <col min="8452" max="8703" width="11.5703125" style="116"/>
    <col min="8704" max="8704" width="38.85546875" style="116" customWidth="1"/>
    <col min="8705" max="8705" width="0.7109375" style="116" customWidth="1"/>
    <col min="8706" max="8706" width="52" style="116" customWidth="1"/>
    <col min="8707" max="8707" width="5.5703125" style="116" bestFit="1" customWidth="1"/>
    <col min="8708" max="8959" width="11.5703125" style="116"/>
    <col min="8960" max="8960" width="38.85546875" style="116" customWidth="1"/>
    <col min="8961" max="8961" width="0.7109375" style="116" customWidth="1"/>
    <col min="8962" max="8962" width="52" style="116" customWidth="1"/>
    <col min="8963" max="8963" width="5.5703125" style="116" bestFit="1" customWidth="1"/>
    <col min="8964" max="9215" width="11.5703125" style="116"/>
    <col min="9216" max="9216" width="38.85546875" style="116" customWidth="1"/>
    <col min="9217" max="9217" width="0.7109375" style="116" customWidth="1"/>
    <col min="9218" max="9218" width="52" style="116" customWidth="1"/>
    <col min="9219" max="9219" width="5.5703125" style="116" bestFit="1" customWidth="1"/>
    <col min="9220" max="9471" width="11.5703125" style="116"/>
    <col min="9472" max="9472" width="38.85546875" style="116" customWidth="1"/>
    <col min="9473" max="9473" width="0.7109375" style="116" customWidth="1"/>
    <col min="9474" max="9474" width="52" style="116" customWidth="1"/>
    <col min="9475" max="9475" width="5.5703125" style="116" bestFit="1" customWidth="1"/>
    <col min="9476" max="9727" width="11.5703125" style="116"/>
    <col min="9728" max="9728" width="38.85546875" style="116" customWidth="1"/>
    <col min="9729" max="9729" width="0.7109375" style="116" customWidth="1"/>
    <col min="9730" max="9730" width="52" style="116" customWidth="1"/>
    <col min="9731" max="9731" width="5.5703125" style="116" bestFit="1" customWidth="1"/>
    <col min="9732" max="9983" width="11.5703125" style="116"/>
    <col min="9984" max="9984" width="38.85546875" style="116" customWidth="1"/>
    <col min="9985" max="9985" width="0.7109375" style="116" customWidth="1"/>
    <col min="9986" max="9986" width="52" style="116" customWidth="1"/>
    <col min="9987" max="9987" width="5.5703125" style="116" bestFit="1" customWidth="1"/>
    <col min="9988" max="10239" width="11.5703125" style="116"/>
    <col min="10240" max="10240" width="38.85546875" style="116" customWidth="1"/>
    <col min="10241" max="10241" width="0.7109375" style="116" customWidth="1"/>
    <col min="10242" max="10242" width="52" style="116" customWidth="1"/>
    <col min="10243" max="10243" width="5.5703125" style="116" bestFit="1" customWidth="1"/>
    <col min="10244" max="10495" width="11.5703125" style="116"/>
    <col min="10496" max="10496" width="38.85546875" style="116" customWidth="1"/>
    <col min="10497" max="10497" width="0.7109375" style="116" customWidth="1"/>
    <col min="10498" max="10498" width="52" style="116" customWidth="1"/>
    <col min="10499" max="10499" width="5.5703125" style="116" bestFit="1" customWidth="1"/>
    <col min="10500" max="10751" width="11.5703125" style="116"/>
    <col min="10752" max="10752" width="38.85546875" style="116" customWidth="1"/>
    <col min="10753" max="10753" width="0.7109375" style="116" customWidth="1"/>
    <col min="10754" max="10754" width="52" style="116" customWidth="1"/>
    <col min="10755" max="10755" width="5.5703125" style="116" bestFit="1" customWidth="1"/>
    <col min="10756" max="11007" width="11.5703125" style="116"/>
    <col min="11008" max="11008" width="38.85546875" style="116" customWidth="1"/>
    <col min="11009" max="11009" width="0.7109375" style="116" customWidth="1"/>
    <col min="11010" max="11010" width="52" style="116" customWidth="1"/>
    <col min="11011" max="11011" width="5.5703125" style="116" bestFit="1" customWidth="1"/>
    <col min="11012" max="11263" width="11.5703125" style="116"/>
    <col min="11264" max="11264" width="38.85546875" style="116" customWidth="1"/>
    <col min="11265" max="11265" width="0.7109375" style="116" customWidth="1"/>
    <col min="11266" max="11266" width="52" style="116" customWidth="1"/>
    <col min="11267" max="11267" width="5.5703125" style="116" bestFit="1" customWidth="1"/>
    <col min="11268" max="11519" width="11.5703125" style="116"/>
    <col min="11520" max="11520" width="38.85546875" style="116" customWidth="1"/>
    <col min="11521" max="11521" width="0.7109375" style="116" customWidth="1"/>
    <col min="11522" max="11522" width="52" style="116" customWidth="1"/>
    <col min="11523" max="11523" width="5.5703125" style="116" bestFit="1" customWidth="1"/>
    <col min="11524" max="11775" width="11.5703125" style="116"/>
    <col min="11776" max="11776" width="38.85546875" style="116" customWidth="1"/>
    <col min="11777" max="11777" width="0.7109375" style="116" customWidth="1"/>
    <col min="11778" max="11778" width="52" style="116" customWidth="1"/>
    <col min="11779" max="11779" width="5.5703125" style="116" bestFit="1" customWidth="1"/>
    <col min="11780" max="12031" width="11.5703125" style="116"/>
    <col min="12032" max="12032" width="38.85546875" style="116" customWidth="1"/>
    <col min="12033" max="12033" width="0.7109375" style="116" customWidth="1"/>
    <col min="12034" max="12034" width="52" style="116" customWidth="1"/>
    <col min="12035" max="12035" width="5.5703125" style="116" bestFit="1" customWidth="1"/>
    <col min="12036" max="12287" width="11.5703125" style="116"/>
    <col min="12288" max="12288" width="38.85546875" style="116" customWidth="1"/>
    <col min="12289" max="12289" width="0.7109375" style="116" customWidth="1"/>
    <col min="12290" max="12290" width="52" style="116" customWidth="1"/>
    <col min="12291" max="12291" width="5.5703125" style="116" bestFit="1" customWidth="1"/>
    <col min="12292" max="12543" width="11.5703125" style="116"/>
    <col min="12544" max="12544" width="38.85546875" style="116" customWidth="1"/>
    <col min="12545" max="12545" width="0.7109375" style="116" customWidth="1"/>
    <col min="12546" max="12546" width="52" style="116" customWidth="1"/>
    <col min="12547" max="12547" width="5.5703125" style="116" bestFit="1" customWidth="1"/>
    <col min="12548" max="12799" width="11.5703125" style="116"/>
    <col min="12800" max="12800" width="38.85546875" style="116" customWidth="1"/>
    <col min="12801" max="12801" width="0.7109375" style="116" customWidth="1"/>
    <col min="12802" max="12802" width="52" style="116" customWidth="1"/>
    <col min="12803" max="12803" width="5.5703125" style="116" bestFit="1" customWidth="1"/>
    <col min="12804" max="13055" width="11.5703125" style="116"/>
    <col min="13056" max="13056" width="38.85546875" style="116" customWidth="1"/>
    <col min="13057" max="13057" width="0.7109375" style="116" customWidth="1"/>
    <col min="13058" max="13058" width="52" style="116" customWidth="1"/>
    <col min="13059" max="13059" width="5.5703125" style="116" bestFit="1" customWidth="1"/>
    <col min="13060" max="13311" width="11.5703125" style="116"/>
    <col min="13312" max="13312" width="38.85546875" style="116" customWidth="1"/>
    <col min="13313" max="13313" width="0.7109375" style="116" customWidth="1"/>
    <col min="13314" max="13314" width="52" style="116" customWidth="1"/>
    <col min="13315" max="13315" width="5.5703125" style="116" bestFit="1" customWidth="1"/>
    <col min="13316" max="13567" width="11.5703125" style="116"/>
    <col min="13568" max="13568" width="38.85546875" style="116" customWidth="1"/>
    <col min="13569" max="13569" width="0.7109375" style="116" customWidth="1"/>
    <col min="13570" max="13570" width="52" style="116" customWidth="1"/>
    <col min="13571" max="13571" width="5.5703125" style="116" bestFit="1" customWidth="1"/>
    <col min="13572" max="13823" width="11.5703125" style="116"/>
    <col min="13824" max="13824" width="38.85546875" style="116" customWidth="1"/>
    <col min="13825" max="13825" width="0.7109375" style="116" customWidth="1"/>
    <col min="13826" max="13826" width="52" style="116" customWidth="1"/>
    <col min="13827" max="13827" width="5.5703125" style="116" bestFit="1" customWidth="1"/>
    <col min="13828" max="14079" width="11.5703125" style="116"/>
    <col min="14080" max="14080" width="38.85546875" style="116" customWidth="1"/>
    <col min="14081" max="14081" width="0.7109375" style="116" customWidth="1"/>
    <col min="14082" max="14082" width="52" style="116" customWidth="1"/>
    <col min="14083" max="14083" width="5.5703125" style="116" bestFit="1" customWidth="1"/>
    <col min="14084" max="14335" width="11.5703125" style="116"/>
    <col min="14336" max="14336" width="38.85546875" style="116" customWidth="1"/>
    <col min="14337" max="14337" width="0.7109375" style="116" customWidth="1"/>
    <col min="14338" max="14338" width="52" style="116" customWidth="1"/>
    <col min="14339" max="14339" width="5.5703125" style="116" bestFit="1" customWidth="1"/>
    <col min="14340" max="14591" width="11.5703125" style="116"/>
    <col min="14592" max="14592" width="38.85546875" style="116" customWidth="1"/>
    <col min="14593" max="14593" width="0.7109375" style="116" customWidth="1"/>
    <col min="14594" max="14594" width="52" style="116" customWidth="1"/>
    <col min="14595" max="14595" width="5.5703125" style="116" bestFit="1" customWidth="1"/>
    <col min="14596" max="14847" width="11.5703125" style="116"/>
    <col min="14848" max="14848" width="38.85546875" style="116" customWidth="1"/>
    <col min="14849" max="14849" width="0.7109375" style="116" customWidth="1"/>
    <col min="14850" max="14850" width="52" style="116" customWidth="1"/>
    <col min="14851" max="14851" width="5.5703125" style="116" bestFit="1" customWidth="1"/>
    <col min="14852" max="15103" width="11.5703125" style="116"/>
    <col min="15104" max="15104" width="38.85546875" style="116" customWidth="1"/>
    <col min="15105" max="15105" width="0.7109375" style="116" customWidth="1"/>
    <col min="15106" max="15106" width="52" style="116" customWidth="1"/>
    <col min="15107" max="15107" width="5.5703125" style="116" bestFit="1" customWidth="1"/>
    <col min="15108" max="15359" width="11.5703125" style="116"/>
    <col min="15360" max="15360" width="38.85546875" style="116" customWidth="1"/>
    <col min="15361" max="15361" width="0.7109375" style="116" customWidth="1"/>
    <col min="15362" max="15362" width="52" style="116" customWidth="1"/>
    <col min="15363" max="15363" width="5.5703125" style="116" bestFit="1" customWidth="1"/>
    <col min="15364" max="15615" width="11.5703125" style="116"/>
    <col min="15616" max="15616" width="38.85546875" style="116" customWidth="1"/>
    <col min="15617" max="15617" width="0.7109375" style="116" customWidth="1"/>
    <col min="15618" max="15618" width="52" style="116" customWidth="1"/>
    <col min="15619" max="15619" width="5.5703125" style="116" bestFit="1" customWidth="1"/>
    <col min="15620" max="15871" width="11.5703125" style="116"/>
    <col min="15872" max="15872" width="38.85546875" style="116" customWidth="1"/>
    <col min="15873" max="15873" width="0.7109375" style="116" customWidth="1"/>
    <col min="15874" max="15874" width="52" style="116" customWidth="1"/>
    <col min="15875" max="15875" width="5.5703125" style="116" bestFit="1" customWidth="1"/>
    <col min="15876" max="16127" width="11.5703125" style="116"/>
    <col min="16128" max="16128" width="38.85546875" style="116" customWidth="1"/>
    <col min="16129" max="16129" width="0.7109375" style="116" customWidth="1"/>
    <col min="16130" max="16130" width="52" style="116" customWidth="1"/>
    <col min="16131" max="16131" width="5.5703125" style="116" bestFit="1" customWidth="1"/>
    <col min="16132" max="16384" width="11.5703125" style="116"/>
  </cols>
  <sheetData>
    <row r="1" spans="1:3" ht="156.6" customHeight="1" x14ac:dyDescent="0.25"/>
    <row r="2" spans="1:3" ht="40.15" customHeight="1" x14ac:dyDescent="0.6">
      <c r="A2" s="135"/>
      <c r="B2" s="135" t="s">
        <v>152</v>
      </c>
      <c r="C2" s="135"/>
    </row>
    <row r="3" spans="1:3" ht="39" x14ac:dyDescent="0.6">
      <c r="B3" s="135" t="s">
        <v>153</v>
      </c>
      <c r="C3" s="136"/>
    </row>
    <row r="4" spans="1:3" ht="6.6" customHeight="1" x14ac:dyDescent="0.25"/>
    <row r="5" spans="1:3" ht="21" x14ac:dyDescent="0.35">
      <c r="C5" s="137" t="s">
        <v>161</v>
      </c>
    </row>
    <row r="6" spans="1:3" s="23" customFormat="1" ht="34.9" customHeight="1" x14ac:dyDescent="0.2"/>
    <row r="7" spans="1:3" ht="84" customHeight="1" x14ac:dyDescent="0.25">
      <c r="C7" s="138" t="s">
        <v>154</v>
      </c>
    </row>
    <row r="8" spans="1:3" ht="15.75" x14ac:dyDescent="0.25">
      <c r="C8" s="139"/>
    </row>
    <row r="9" spans="1:3" ht="47.25" x14ac:dyDescent="0.25">
      <c r="C9" s="140" t="s">
        <v>162</v>
      </c>
    </row>
    <row r="10" spans="1:3" ht="7.15" customHeight="1" x14ac:dyDescent="0.25"/>
    <row r="11" spans="1:3" ht="63" x14ac:dyDescent="0.25">
      <c r="C11" s="140" t="s">
        <v>155</v>
      </c>
    </row>
    <row r="12" spans="1:3" ht="29.45" customHeight="1" x14ac:dyDescent="0.25"/>
    <row r="13" spans="1:3" ht="36" customHeight="1" x14ac:dyDescent="0.25">
      <c r="C13" s="141"/>
    </row>
    <row r="32" ht="12" customHeight="1" x14ac:dyDescent="0.25"/>
    <row r="33" ht="12" customHeight="1" x14ac:dyDescent="0.25"/>
  </sheetData>
  <sheetProtection selectLockedCells="1"/>
  <pageMargins left="0.59055118110236227" right="0" top="0.19685039370078741" bottom="0.59055118110236227" header="0" footer="0.23622047244094491"/>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2801A5-4241-4714-A622-536A723AD972}">
  <dimension ref="A3:F58"/>
  <sheetViews>
    <sheetView zoomScaleNormal="100" zoomScaleSheetLayoutView="85" workbookViewId="0"/>
  </sheetViews>
  <sheetFormatPr baseColWidth="10" defaultColWidth="11.42578125" defaultRowHeight="13.5" x14ac:dyDescent="0.25"/>
  <cols>
    <col min="1" max="1" width="1.7109375" style="115" customWidth="1"/>
    <col min="2" max="2" width="25.7109375" style="116" customWidth="1"/>
    <col min="3" max="3" width="15.7109375" style="116" customWidth="1"/>
    <col min="4" max="4" width="1.7109375" style="116" customWidth="1"/>
    <col min="5" max="5" width="25.7109375" style="116" customWidth="1"/>
    <col min="6" max="16384" width="11.42578125" style="116"/>
  </cols>
  <sheetData>
    <row r="3" spans="1:2" x14ac:dyDescent="0.25">
      <c r="B3" s="115"/>
    </row>
    <row r="4" spans="1:2" x14ac:dyDescent="0.25">
      <c r="B4" s="115"/>
    </row>
    <row r="5" spans="1:2" x14ac:dyDescent="0.25">
      <c r="B5" s="115"/>
    </row>
    <row r="6" spans="1:2" x14ac:dyDescent="0.25">
      <c r="B6" s="115"/>
    </row>
    <row r="7" spans="1:2" x14ac:dyDescent="0.25">
      <c r="B7" s="115"/>
    </row>
    <row r="8" spans="1:2" x14ac:dyDescent="0.25">
      <c r="B8" s="115"/>
    </row>
    <row r="9" spans="1:2" x14ac:dyDescent="0.25">
      <c r="B9" s="115"/>
    </row>
    <row r="10" spans="1:2" x14ac:dyDescent="0.25">
      <c r="B10" s="115"/>
    </row>
    <row r="11" spans="1:2" x14ac:dyDescent="0.25">
      <c r="B11" s="115"/>
    </row>
    <row r="12" spans="1:2" x14ac:dyDescent="0.25">
      <c r="B12" s="115"/>
    </row>
    <row r="13" spans="1:2" x14ac:dyDescent="0.25">
      <c r="B13" s="115"/>
    </row>
    <row r="14" spans="1:2" x14ac:dyDescent="0.25">
      <c r="B14" s="115"/>
    </row>
    <row r="15" spans="1:2" x14ac:dyDescent="0.25">
      <c r="B15" s="115"/>
    </row>
    <row r="16" spans="1:2" x14ac:dyDescent="0.25">
      <c r="A16" s="116"/>
      <c r="B16" s="115"/>
    </row>
    <row r="17" spans="1:6" x14ac:dyDescent="0.25">
      <c r="A17" s="116"/>
      <c r="B17" s="115"/>
    </row>
    <row r="18" spans="1:6" x14ac:dyDescent="0.25">
      <c r="A18" s="116"/>
      <c r="B18" s="115"/>
    </row>
    <row r="19" spans="1:6" x14ac:dyDescent="0.25">
      <c r="B19" s="117"/>
    </row>
    <row r="20" spans="1:6" x14ac:dyDescent="0.25">
      <c r="B20" s="115"/>
    </row>
    <row r="21" spans="1:6" x14ac:dyDescent="0.25">
      <c r="A21" s="118" t="s">
        <v>0</v>
      </c>
      <c r="B21" s="115"/>
      <c r="E21" s="151" t="s">
        <v>143</v>
      </c>
      <c r="F21" s="152"/>
    </row>
    <row r="22" spans="1:6" x14ac:dyDescent="0.25">
      <c r="E22" s="152"/>
      <c r="F22" s="152"/>
    </row>
    <row r="23" spans="1:6" ht="11.1" customHeight="1" x14ac:dyDescent="0.25">
      <c r="A23" s="116"/>
      <c r="B23" s="118" t="s">
        <v>1</v>
      </c>
      <c r="E23" s="152"/>
      <c r="F23" s="152"/>
    </row>
    <row r="24" spans="1:6" ht="11.1" customHeight="1" x14ac:dyDescent="0.25">
      <c r="A24" s="116"/>
      <c r="B24" s="119" t="s">
        <v>161</v>
      </c>
      <c r="E24" s="152"/>
      <c r="F24" s="152"/>
    </row>
    <row r="25" spans="1:6" ht="11.1" customHeight="1" x14ac:dyDescent="0.25">
      <c r="A25" s="116"/>
      <c r="E25" s="152"/>
      <c r="F25" s="152"/>
    </row>
    <row r="26" spans="1:6" ht="11.1" customHeight="1" x14ac:dyDescent="0.25">
      <c r="A26" s="116"/>
      <c r="B26" s="120" t="s">
        <v>2</v>
      </c>
      <c r="E26" s="152"/>
      <c r="F26" s="152"/>
    </row>
    <row r="27" spans="1:6" ht="11.1" customHeight="1" x14ac:dyDescent="0.25">
      <c r="A27" s="116"/>
      <c r="B27" s="121" t="s">
        <v>163</v>
      </c>
      <c r="E27" s="152"/>
      <c r="F27" s="152"/>
    </row>
    <row r="28" spans="1:6" ht="11.1" customHeight="1" x14ac:dyDescent="0.25">
      <c r="A28" s="116"/>
      <c r="B28" s="23" t="s">
        <v>144</v>
      </c>
      <c r="E28" s="152"/>
      <c r="F28" s="152"/>
    </row>
    <row r="29" spans="1:6" ht="11.1" customHeight="1" x14ac:dyDescent="0.25">
      <c r="A29" s="116"/>
      <c r="B29" s="23" t="s">
        <v>164</v>
      </c>
      <c r="E29" s="152"/>
      <c r="F29" s="152"/>
    </row>
    <row r="30" spans="1:6" ht="11.1" customHeight="1" x14ac:dyDescent="0.25">
      <c r="A30" s="116"/>
      <c r="B30" s="23"/>
      <c r="E30" s="152"/>
      <c r="F30" s="152"/>
    </row>
    <row r="31" spans="1:6" ht="11.1" customHeight="1" x14ac:dyDescent="0.25">
      <c r="A31" s="116"/>
      <c r="B31" s="23"/>
      <c r="E31" s="152"/>
      <c r="F31" s="152"/>
    </row>
    <row r="32" spans="1:6" ht="11.1" customHeight="1" x14ac:dyDescent="0.25">
      <c r="A32" s="116"/>
      <c r="B32" s="121"/>
      <c r="E32" s="152"/>
      <c r="F32" s="152"/>
    </row>
    <row r="33" spans="1:5" ht="80.45" customHeight="1" x14ac:dyDescent="0.25">
      <c r="A33" s="116"/>
    </row>
    <row r="34" spans="1:5" ht="10.9" customHeight="1" x14ac:dyDescent="0.25">
      <c r="A34" s="122" t="s">
        <v>3</v>
      </c>
      <c r="B34" s="123"/>
      <c r="C34" s="123"/>
      <c r="D34" s="124" t="s">
        <v>4</v>
      </c>
      <c r="E34" s="125"/>
    </row>
    <row r="35" spans="1:5" ht="10.9" customHeight="1" x14ac:dyDescent="0.25">
      <c r="A35" s="123"/>
      <c r="B35" s="123"/>
      <c r="C35" s="123"/>
      <c r="D35" s="125"/>
      <c r="E35" s="125"/>
    </row>
    <row r="36" spans="1:5" ht="10.9" customHeight="1" x14ac:dyDescent="0.25">
      <c r="A36" s="123"/>
      <c r="B36" s="126" t="s">
        <v>145</v>
      </c>
      <c r="C36" s="123"/>
      <c r="D36" s="125">
        <v>0</v>
      </c>
      <c r="E36" s="125" t="s">
        <v>5</v>
      </c>
    </row>
    <row r="37" spans="1:5" ht="10.9" customHeight="1" x14ac:dyDescent="0.25">
      <c r="A37" s="123"/>
      <c r="B37" s="123" t="s">
        <v>146</v>
      </c>
      <c r="C37" s="123"/>
      <c r="D37" s="123"/>
      <c r="E37" s="125" t="s">
        <v>6</v>
      </c>
    </row>
    <row r="38" spans="1:5" ht="10.9" customHeight="1" x14ac:dyDescent="0.25">
      <c r="A38" s="123"/>
      <c r="B38" s="123" t="s">
        <v>7</v>
      </c>
      <c r="C38" s="123"/>
      <c r="D38" s="123"/>
      <c r="E38" s="125" t="s">
        <v>8</v>
      </c>
    </row>
    <row r="39" spans="1:5" ht="10.9" customHeight="1" x14ac:dyDescent="0.25">
      <c r="A39" s="123"/>
      <c r="B39" s="123" t="s">
        <v>9</v>
      </c>
      <c r="C39" s="123"/>
      <c r="D39" s="125" t="s">
        <v>10</v>
      </c>
      <c r="E39" s="125" t="s">
        <v>11</v>
      </c>
    </row>
    <row r="40" spans="1:5" ht="10.9" customHeight="1" x14ac:dyDescent="0.25">
      <c r="A40" s="123"/>
      <c r="B40" s="123" t="s">
        <v>12</v>
      </c>
      <c r="C40" s="123"/>
      <c r="D40" s="125" t="s">
        <v>13</v>
      </c>
      <c r="E40" s="125" t="s">
        <v>14</v>
      </c>
    </row>
    <row r="41" spans="1:5" ht="10.9" customHeight="1" x14ac:dyDescent="0.25">
      <c r="A41" s="123"/>
      <c r="B41" s="126"/>
      <c r="C41" s="127"/>
      <c r="D41" s="125" t="s">
        <v>15</v>
      </c>
      <c r="E41" s="125" t="s">
        <v>16</v>
      </c>
    </row>
    <row r="42" spans="1:5" ht="10.9" customHeight="1" x14ac:dyDescent="0.25">
      <c r="A42" s="123"/>
      <c r="B42" s="123" t="s">
        <v>147</v>
      </c>
      <c r="C42" s="127"/>
      <c r="D42" s="125" t="s">
        <v>17</v>
      </c>
      <c r="E42" s="125" t="s">
        <v>18</v>
      </c>
    </row>
    <row r="43" spans="1:5" ht="10.9" customHeight="1" x14ac:dyDescent="0.25">
      <c r="A43" s="123"/>
      <c r="B43" s="123" t="s">
        <v>148</v>
      </c>
      <c r="C43" s="127"/>
      <c r="D43" s="125" t="s">
        <v>19</v>
      </c>
      <c r="E43" s="125" t="s">
        <v>20</v>
      </c>
    </row>
    <row r="44" spans="1:5" ht="10.9" customHeight="1" x14ac:dyDescent="0.25">
      <c r="A44" s="127"/>
      <c r="B44" s="128"/>
      <c r="C44" s="127"/>
      <c r="D44" s="123"/>
      <c r="E44" s="125" t="s">
        <v>21</v>
      </c>
    </row>
    <row r="45" spans="1:5" ht="10.9" customHeight="1" x14ac:dyDescent="0.25">
      <c r="A45" s="127"/>
      <c r="B45" s="128"/>
      <c r="C45" s="127"/>
      <c r="D45" s="125" t="s">
        <v>22</v>
      </c>
      <c r="E45" s="125" t="s">
        <v>23</v>
      </c>
    </row>
    <row r="46" spans="1:5" ht="10.9" customHeight="1" x14ac:dyDescent="0.25">
      <c r="A46" s="127"/>
      <c r="B46" s="128"/>
      <c r="C46" s="127"/>
      <c r="D46" s="125" t="s">
        <v>24</v>
      </c>
      <c r="E46" s="125" t="s">
        <v>25</v>
      </c>
    </row>
    <row r="47" spans="1:5" ht="10.9" customHeight="1" x14ac:dyDescent="0.25">
      <c r="A47" s="127"/>
      <c r="B47" s="128"/>
      <c r="C47" s="127"/>
      <c r="D47" s="125" t="s">
        <v>26</v>
      </c>
      <c r="E47" s="125" t="s">
        <v>27</v>
      </c>
    </row>
    <row r="48" spans="1:5" ht="10.9" customHeight="1" x14ac:dyDescent="0.25">
      <c r="A48" s="127"/>
      <c r="B48" s="128"/>
      <c r="C48" s="127"/>
      <c r="D48" s="125" t="s">
        <v>28</v>
      </c>
      <c r="E48" s="125" t="s">
        <v>29</v>
      </c>
    </row>
    <row r="49" spans="1:5" ht="10.9" customHeight="1" x14ac:dyDescent="0.25">
      <c r="A49" s="127"/>
      <c r="B49" s="128"/>
      <c r="C49" s="127"/>
      <c r="D49" s="123"/>
      <c r="E49" s="125"/>
    </row>
    <row r="50" spans="1:5" ht="10.9" customHeight="1" x14ac:dyDescent="0.25">
      <c r="A50" s="127"/>
      <c r="B50" s="128"/>
      <c r="C50" s="127"/>
      <c r="D50" s="123"/>
      <c r="E50" s="125"/>
    </row>
    <row r="51" spans="1:5" ht="10.9" customHeight="1" x14ac:dyDescent="0.25">
      <c r="A51" s="129" t="s">
        <v>109</v>
      </c>
      <c r="B51" s="126" t="s">
        <v>149</v>
      </c>
      <c r="C51" s="127"/>
    </row>
    <row r="52" spans="1:5" ht="10.9" customHeight="1" x14ac:dyDescent="0.25">
      <c r="A52" s="123"/>
      <c r="B52" s="130" t="s">
        <v>151</v>
      </c>
      <c r="C52" s="127"/>
    </row>
    <row r="53" spans="1:5" ht="28.5" customHeight="1" x14ac:dyDescent="0.25">
      <c r="A53" s="123"/>
      <c r="B53" s="153" t="s">
        <v>150</v>
      </c>
      <c r="C53" s="153"/>
    </row>
    <row r="54" spans="1:5" ht="21.75" customHeight="1" x14ac:dyDescent="0.25">
      <c r="A54" s="123"/>
      <c r="B54" s="130"/>
      <c r="C54" s="127"/>
    </row>
    <row r="55" spans="1:5" ht="12" customHeight="1" x14ac:dyDescent="0.25">
      <c r="B55" s="131"/>
      <c r="C55" s="132"/>
      <c r="D55" s="133"/>
    </row>
    <row r="56" spans="1:5" ht="12" customHeight="1" x14ac:dyDescent="0.25">
      <c r="A56" s="129"/>
      <c r="B56" s="134"/>
      <c r="C56" s="132"/>
      <c r="D56" s="133"/>
    </row>
    <row r="57" spans="1:5" ht="10.9" customHeight="1" x14ac:dyDescent="0.25">
      <c r="A57" s="129"/>
      <c r="B57" s="154"/>
      <c r="C57" s="154"/>
    </row>
    <row r="58" spans="1:5" ht="10.9" customHeight="1" x14ac:dyDescent="0.25">
      <c r="A58" s="132"/>
      <c r="B58" s="154"/>
      <c r="C58" s="154"/>
    </row>
  </sheetData>
  <sheetProtection selectLockedCells="1"/>
  <mergeCells count="3">
    <mergeCell ref="E21:F32"/>
    <mergeCell ref="B53:C53"/>
    <mergeCell ref="B57:C58"/>
  </mergeCells>
  <pageMargins left="0.59055118110236227" right="0.59055118110236227" top="0.78740157480314965" bottom="0.59055118110236227" header="0.31496062992125984" footer="0.23622047244094491"/>
  <pageSetup paperSize="9" scale="96"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45E3D6-163F-45C1-8BE9-DBFF17C9C5B7}">
  <dimension ref="A1:D43"/>
  <sheetViews>
    <sheetView zoomScaleNormal="100" workbookViewId="0">
      <selection sqref="A1:B1"/>
    </sheetView>
  </sheetViews>
  <sheetFormatPr baseColWidth="10" defaultColWidth="11.5703125" defaultRowHeight="12" x14ac:dyDescent="0.2"/>
  <cols>
    <col min="1" max="1" width="2.7109375" style="91" customWidth="1"/>
    <col min="2" max="2" width="78.28515625" style="1" customWidth="1"/>
    <col min="3" max="3" width="2.7109375" style="2" customWidth="1"/>
    <col min="4" max="4" width="9.7109375" style="112" customWidth="1"/>
    <col min="5" max="16384" width="11.5703125" style="1"/>
  </cols>
  <sheetData>
    <row r="1" spans="1:4" ht="100.15" customHeight="1" x14ac:dyDescent="0.3">
      <c r="A1" s="155" t="s">
        <v>30</v>
      </c>
      <c r="B1" s="156"/>
      <c r="C1" s="92"/>
      <c r="D1" s="157"/>
    </row>
    <row r="2" spans="1:4" ht="24.6" customHeight="1" x14ac:dyDescent="0.2">
      <c r="C2" s="93" t="s">
        <v>31</v>
      </c>
      <c r="D2" s="158"/>
    </row>
    <row r="3" spans="1:4" x14ac:dyDescent="0.2">
      <c r="D3" s="158"/>
    </row>
    <row r="4" spans="1:4" s="97" customFormat="1" ht="12" customHeight="1" x14ac:dyDescent="0.2">
      <c r="A4" s="94"/>
      <c r="B4" s="95" t="s">
        <v>110</v>
      </c>
      <c r="C4" s="96"/>
      <c r="D4" s="158"/>
    </row>
    <row r="5" spans="1:4" s="97" customFormat="1" ht="12" customHeight="1" x14ac:dyDescent="0.2">
      <c r="A5" s="98"/>
      <c r="B5" s="99" t="s">
        <v>32</v>
      </c>
      <c r="C5" s="100"/>
      <c r="D5" s="158"/>
    </row>
    <row r="6" spans="1:4" s="97" customFormat="1" ht="24" customHeight="1" x14ac:dyDescent="0.2">
      <c r="A6" s="98"/>
      <c r="B6" s="101" t="s">
        <v>33</v>
      </c>
      <c r="C6" s="100"/>
      <c r="D6" s="158"/>
    </row>
    <row r="7" spans="1:4" s="97" customFormat="1" ht="12" customHeight="1" x14ac:dyDescent="0.2">
      <c r="A7" s="94"/>
      <c r="B7" s="102"/>
      <c r="C7" s="103"/>
      <c r="D7" s="158"/>
    </row>
    <row r="8" spans="1:4" s="97" customFormat="1" ht="12" customHeight="1" x14ac:dyDescent="0.2">
      <c r="A8" s="104">
        <v>1</v>
      </c>
      <c r="B8" s="105" t="s">
        <v>137</v>
      </c>
      <c r="C8" s="106">
        <v>5</v>
      </c>
    </row>
    <row r="9" spans="1:4" s="97" customFormat="1" x14ac:dyDescent="0.2">
      <c r="A9" s="98"/>
      <c r="B9" s="107"/>
      <c r="C9" s="100"/>
    </row>
    <row r="10" spans="1:4" s="97" customFormat="1" x14ac:dyDescent="0.2">
      <c r="A10" s="104">
        <v>2</v>
      </c>
      <c r="B10" s="108" t="s">
        <v>137</v>
      </c>
      <c r="C10" s="106"/>
    </row>
    <row r="11" spans="1:4" s="97" customFormat="1" x14ac:dyDescent="0.2">
      <c r="A11" s="104"/>
      <c r="B11" s="105" t="s">
        <v>34</v>
      </c>
      <c r="C11" s="106">
        <v>6</v>
      </c>
    </row>
    <row r="12" spans="1:4" s="97" customFormat="1" x14ac:dyDescent="0.2">
      <c r="A12" s="98"/>
      <c r="B12" s="109"/>
      <c r="C12" s="100"/>
    </row>
    <row r="13" spans="1:4" s="97" customFormat="1" x14ac:dyDescent="0.2">
      <c r="A13" s="104">
        <v>3</v>
      </c>
      <c r="B13" s="108" t="s">
        <v>138</v>
      </c>
      <c r="C13" s="106"/>
    </row>
    <row r="14" spans="1:4" s="97" customFormat="1" x14ac:dyDescent="0.2">
      <c r="A14" s="104"/>
      <c r="B14" s="105" t="s">
        <v>34</v>
      </c>
      <c r="C14" s="106">
        <v>8</v>
      </c>
    </row>
    <row r="15" spans="1:4" s="97" customFormat="1" x14ac:dyDescent="0.2">
      <c r="A15" s="98"/>
      <c r="B15" s="109"/>
      <c r="C15" s="100"/>
    </row>
    <row r="16" spans="1:4" s="97" customFormat="1" x14ac:dyDescent="0.2">
      <c r="A16" s="104">
        <v>4</v>
      </c>
      <c r="B16" s="108" t="s">
        <v>139</v>
      </c>
      <c r="C16" s="106"/>
    </row>
    <row r="17" spans="1:3" s="97" customFormat="1" x14ac:dyDescent="0.2">
      <c r="A17" s="104"/>
      <c r="B17" s="105" t="s">
        <v>34</v>
      </c>
      <c r="C17" s="106">
        <v>10</v>
      </c>
    </row>
    <row r="18" spans="1:3" s="97" customFormat="1" x14ac:dyDescent="0.2">
      <c r="A18" s="98"/>
      <c r="B18" s="109"/>
      <c r="C18" s="100"/>
    </row>
    <row r="19" spans="1:3" s="97" customFormat="1" x14ac:dyDescent="0.2">
      <c r="A19" s="104">
        <v>5</v>
      </c>
      <c r="B19" s="105" t="s">
        <v>140</v>
      </c>
      <c r="C19" s="106">
        <v>12</v>
      </c>
    </row>
    <row r="20" spans="1:3" s="97" customFormat="1" x14ac:dyDescent="0.2">
      <c r="A20" s="98"/>
      <c r="B20" s="109"/>
      <c r="C20" s="100"/>
    </row>
    <row r="21" spans="1:3" s="97" customFormat="1" x14ac:dyDescent="0.2">
      <c r="A21" s="104">
        <v>6</v>
      </c>
      <c r="B21" s="105" t="s">
        <v>141</v>
      </c>
      <c r="C21" s="106">
        <v>14</v>
      </c>
    </row>
    <row r="22" spans="1:3" s="97" customFormat="1" x14ac:dyDescent="0.2">
      <c r="A22" s="98"/>
      <c r="B22" s="107"/>
      <c r="C22" s="100"/>
    </row>
    <row r="23" spans="1:3" s="97" customFormat="1" x14ac:dyDescent="0.2">
      <c r="A23" s="104">
        <v>7</v>
      </c>
      <c r="B23" s="105" t="s">
        <v>142</v>
      </c>
      <c r="C23" s="106">
        <v>16</v>
      </c>
    </row>
    <row r="24" spans="1:3" s="97" customFormat="1" x14ac:dyDescent="0.2">
      <c r="A24" s="98"/>
      <c r="B24" s="109"/>
      <c r="C24" s="100"/>
    </row>
    <row r="25" spans="1:3" s="97" customFormat="1" x14ac:dyDescent="0.2">
      <c r="A25" s="104">
        <v>8</v>
      </c>
      <c r="B25" s="105" t="s">
        <v>133</v>
      </c>
      <c r="C25" s="106">
        <v>18</v>
      </c>
    </row>
    <row r="26" spans="1:3" s="97" customFormat="1" x14ac:dyDescent="0.2">
      <c r="A26" s="98"/>
      <c r="B26" s="107"/>
      <c r="C26" s="100"/>
    </row>
    <row r="27" spans="1:3" s="97" customFormat="1" x14ac:dyDescent="0.2">
      <c r="A27" s="104">
        <v>9</v>
      </c>
      <c r="B27" s="105" t="s">
        <v>134</v>
      </c>
      <c r="C27" s="106">
        <v>20</v>
      </c>
    </row>
    <row r="28" spans="1:3" s="97" customFormat="1" x14ac:dyDescent="0.2">
      <c r="A28" s="98"/>
      <c r="B28" s="107"/>
      <c r="C28" s="100"/>
    </row>
    <row r="29" spans="1:3" s="97" customFormat="1" x14ac:dyDescent="0.2">
      <c r="A29" s="104">
        <v>10</v>
      </c>
      <c r="B29" s="105" t="s">
        <v>135</v>
      </c>
      <c r="C29" s="106">
        <v>22</v>
      </c>
    </row>
    <row r="30" spans="1:3" s="97" customFormat="1" x14ac:dyDescent="0.2">
      <c r="A30" s="98"/>
      <c r="B30" s="107"/>
      <c r="C30" s="100"/>
    </row>
    <row r="31" spans="1:3" s="97" customFormat="1" x14ac:dyDescent="0.2">
      <c r="A31" s="104">
        <v>11</v>
      </c>
      <c r="B31" s="105" t="s">
        <v>136</v>
      </c>
      <c r="C31" s="106">
        <v>24</v>
      </c>
    </row>
    <row r="37" spans="1:3" x14ac:dyDescent="0.2">
      <c r="A37" s="110"/>
      <c r="B37" s="111"/>
      <c r="C37" s="3"/>
    </row>
    <row r="38" spans="1:3" x14ac:dyDescent="0.2">
      <c r="A38" s="113"/>
      <c r="B38" s="111"/>
      <c r="C38" s="3"/>
    </row>
    <row r="39" spans="1:3" x14ac:dyDescent="0.2">
      <c r="A39" s="113"/>
      <c r="B39" s="114"/>
      <c r="C39" s="4"/>
    </row>
    <row r="41" spans="1:3" x14ac:dyDescent="0.2">
      <c r="A41" s="110"/>
      <c r="B41" s="111"/>
      <c r="C41" s="3"/>
    </row>
    <row r="42" spans="1:3" x14ac:dyDescent="0.2">
      <c r="A42" s="113"/>
      <c r="B42" s="111"/>
      <c r="C42" s="3"/>
    </row>
    <row r="43" spans="1:3" x14ac:dyDescent="0.2">
      <c r="A43" s="113"/>
      <c r="B43" s="114"/>
      <c r="C43" s="3"/>
    </row>
  </sheetData>
  <mergeCells count="2">
    <mergeCell ref="A1:B1"/>
    <mergeCell ref="D1:D7"/>
  </mergeCells>
  <hyperlinks>
    <hyperlink ref="A8" location="'T1'!A1" display="'T1'!A1" xr:uid="{1E5A3E1C-097E-4E5D-B17C-72CC218F6133}"/>
    <hyperlink ref="C8" location="'T1'!A1" display="'T1'!A1" xr:uid="{194A4C4F-1330-4337-8245-6773F825243E}"/>
    <hyperlink ref="B8" location="'T1'!A1" display="Erwerbstätige am Arbeitsort im Land Berlin 1991 bis 2014" xr:uid="{1F9E5BF4-125E-4C15-B3D4-9CE6E91C5E0F}"/>
    <hyperlink ref="B25" location="'T8'!A1" display="Erwerbstätige am Arbeitsort in Deutschland 1991 bis 2014 nach Bundesländern" xr:uid="{1DC5C1B7-E1F0-448E-8045-43AA5E93F6A3}"/>
    <hyperlink ref="C25" location="'T8'!A1" display="'T8'!A1" xr:uid="{33922854-A8CF-4859-B614-6C5EBF8E5778}"/>
    <hyperlink ref="B19" location="'T5'!A1" display="Erwerbstätige am Arbeitsort im Land Berlin 2008 bis 2014 nach Wirtschaftsbereichen" xr:uid="{AA67FA31-E307-4313-B9D7-8AB9884DF88C}"/>
    <hyperlink ref="B21" location="'T6'!A1" display="Arbeitnehmer am Arbeitsort im Land Berlin 2008 bis 2014 nach Wirtschaftsbereichen" xr:uid="{97DD9E3F-C25E-4C17-ADB9-72BDC1886431}"/>
    <hyperlink ref="B23" location="'T7'!A1" display="Selbstständige am Arbeitsort im Land Berlin 2008 bis 2014 nach Wirtschaftsbereichen" xr:uid="{F74D99C9-591D-4B17-828B-4F1E461D1DDF}"/>
    <hyperlink ref="B27" location="'T9'!A1" display="Arbeitnehmer am Arbeitsort in Deutschland 1991 bis 2014 nach Bundesländern" xr:uid="{B84223B8-BCDB-4F94-80B9-50E0B0408445}"/>
    <hyperlink ref="B29" location="'T10'!A1" display="Selbstständige am Arbeitsort in Deutschland 1991 bis 2014 nach Bundesländern" xr:uid="{6862EB8E-176A-4F5E-A7F1-CF5B578CEDBB}"/>
    <hyperlink ref="B31" location="'T11'!A1" display="Marginal Beschäftigte am Arbeitsort in Deutschland 2003 bis 2014 nach Bundesländern" xr:uid="{1DB4DD60-275D-4BD7-9D5B-43711A6EAC2D}"/>
    <hyperlink ref="A21" location="'T6'!A1" display="'T6'!A1" xr:uid="{C31B9D3A-46AD-4B35-9048-D01D51957371}"/>
    <hyperlink ref="A23" location="'T7'!A1" display="'T7'!A1" xr:uid="{1E65F893-6173-4D21-A010-C9214E9C722C}"/>
    <hyperlink ref="A25" location="'T8'!A1" display="'T8'!A1" xr:uid="{BA4FBBED-F1FA-44C0-A5E8-E8EF11EBB646}"/>
    <hyperlink ref="A27" location="'T9'!A1" display="'T9'!A1" xr:uid="{A3AF2971-9D20-42D0-ABA1-CFA664D8D96C}"/>
    <hyperlink ref="A29" location="'T10'!A1" display="'T10'!A1" xr:uid="{A26D3844-9FFF-4332-8B44-618B35ACCF8E}"/>
    <hyperlink ref="A31" location="'T11'!A1" display="'T11'!A1" xr:uid="{852E1AB9-872E-43F1-80CA-E6092BEE81C3}"/>
    <hyperlink ref="A19" location="'T5'!A1" display="'T5'!A1" xr:uid="{EE50791B-A83A-46FA-A75C-9AC82C67F2ED}"/>
    <hyperlink ref="C19" location="'T5'!A1" display="'T5'!A1" xr:uid="{51EA3747-FCD4-48AF-8133-9304AA6D6367}"/>
    <hyperlink ref="C21" location="'T6'!A1" display="'T6'!A1" xr:uid="{1102BCA9-C58E-41D7-BC20-8590477572DF}"/>
    <hyperlink ref="C23" location="'T7'!A1" display="'T7'!A1" xr:uid="{FCF2A43D-9737-4871-8C19-61B71F0E9096}"/>
    <hyperlink ref="C27" location="'T9'!A1" display="'T9'!A1" xr:uid="{D077047C-09A8-401E-813B-F1C18A59F0ED}"/>
    <hyperlink ref="C29" location="'T10'!A1" display="'T10'!A1" xr:uid="{699DB20C-6168-4416-9CC0-AD576696F6EA}"/>
    <hyperlink ref="C31" location="'T11'!A1" display="'T11'!A1" xr:uid="{E5269B27-2E82-42BE-A402-7E62812AA820}"/>
    <hyperlink ref="A10:C11" location="'T2'!A1" display="'T2'!A1" xr:uid="{AACF1506-055E-4CFC-9ED6-7AB1ED30DD8D}"/>
    <hyperlink ref="A13:C14" location="'T3'!A1" display="'T3'!A1" xr:uid="{3FAD779F-909A-4E2A-830D-E1BD4C1A2153}"/>
    <hyperlink ref="A16:C17" location="'T4'!A1" display="'T4'!A1" xr:uid="{7B523579-323F-40C1-B40F-3BF275A41499}"/>
    <hyperlink ref="A8:C8" location="'T1'!A1" display="'T1'!A1" xr:uid="{EC6D8853-18A7-43B7-BD5A-2BCAD4EAAEB3}"/>
    <hyperlink ref="A19:C19" location="'T5'!A1" display="'T5'!A1" xr:uid="{3E380E26-F48C-44F1-847D-D09731992BCC}"/>
    <hyperlink ref="B5" r:id="rId1" xr:uid="{5CFD0916-1890-4E66-98DB-45D3B185B510}"/>
    <hyperlink ref="B4" r:id="rId2" xr:uid="{9A16D83E-D441-4CEC-AC97-CC838FE43290}"/>
  </hyperlinks>
  <pageMargins left="0.59055118110236227" right="0.19685039370078741" top="0.78740157480314965" bottom="0.59055118110236227" header="0.31496062992125984" footer="0.23622047244094491"/>
  <pageSetup paperSize="9" orientation="portrait" r:id="rId3"/>
  <headerFooter alignWithMargins="0"/>
  <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DD03D5-261E-481D-ABA4-5ED1C72C0281}">
  <dimension ref="A1:O192"/>
  <sheetViews>
    <sheetView zoomScaleNormal="100" workbookViewId="0">
      <pane ySplit="4" topLeftCell="A5" activePane="bottomLeft" state="frozen"/>
      <selection pane="bottomLeft" activeCell="A2" sqref="A2"/>
    </sheetView>
  </sheetViews>
  <sheetFormatPr baseColWidth="10" defaultColWidth="11.42578125" defaultRowHeight="12.75" outlineLevelRow="2" x14ac:dyDescent="0.2"/>
  <cols>
    <col min="1" max="16384" width="11.42578125" style="5"/>
  </cols>
  <sheetData>
    <row r="1" spans="1:7" s="22" customFormat="1" ht="12" customHeight="1" x14ac:dyDescent="0.25">
      <c r="A1" s="161" t="s">
        <v>118</v>
      </c>
      <c r="B1" s="161"/>
      <c r="C1" s="161"/>
      <c r="D1" s="161"/>
      <c r="E1" s="161"/>
      <c r="F1" s="161"/>
      <c r="G1" s="21"/>
    </row>
    <row r="2" spans="1:7" ht="12" customHeight="1" x14ac:dyDescent="0.2">
      <c r="A2" s="23"/>
      <c r="B2" s="23"/>
      <c r="C2" s="23"/>
      <c r="D2" s="23"/>
      <c r="E2" s="23"/>
      <c r="F2" s="23"/>
    </row>
    <row r="3" spans="1:7" ht="12.75" customHeight="1" x14ac:dyDescent="0.2">
      <c r="A3" s="162" t="s">
        <v>35</v>
      </c>
      <c r="B3" s="163" t="s">
        <v>36</v>
      </c>
      <c r="C3" s="164" t="s">
        <v>37</v>
      </c>
      <c r="D3" s="164" t="s">
        <v>38</v>
      </c>
      <c r="E3" s="164" t="s">
        <v>39</v>
      </c>
      <c r="F3" s="165"/>
    </row>
    <row r="4" spans="1:7" ht="52.5" customHeight="1" x14ac:dyDescent="0.2">
      <c r="A4" s="162"/>
      <c r="B4" s="163"/>
      <c r="C4" s="164"/>
      <c r="D4" s="164"/>
      <c r="E4" s="24" t="s">
        <v>40</v>
      </c>
      <c r="F4" s="25" t="s">
        <v>41</v>
      </c>
    </row>
    <row r="5" spans="1:7" s="9" customFormat="1" ht="12" customHeight="1" x14ac:dyDescent="0.2">
      <c r="A5" s="26"/>
      <c r="B5" s="26"/>
      <c r="C5" s="27"/>
      <c r="D5" s="27"/>
      <c r="E5" s="27"/>
      <c r="F5" s="28"/>
    </row>
    <row r="6" spans="1:7" s="35" customFormat="1" ht="12" customHeight="1" x14ac:dyDescent="0.2">
      <c r="A6" s="34"/>
      <c r="B6" s="159" t="s">
        <v>42</v>
      </c>
      <c r="C6" s="159"/>
      <c r="D6" s="159"/>
      <c r="E6" s="159"/>
      <c r="F6" s="159"/>
    </row>
    <row r="7" spans="1:7" s="9" customFormat="1" ht="12" customHeight="1" x14ac:dyDescent="0.2">
      <c r="A7" s="29">
        <v>1991</v>
      </c>
      <c r="B7" s="30">
        <v>1191.0260000000001</v>
      </c>
      <c r="C7" s="30">
        <v>59.118000000000002</v>
      </c>
      <c r="D7" s="30">
        <v>1131.9079999999999</v>
      </c>
      <c r="E7" s="30" t="s">
        <v>19</v>
      </c>
      <c r="F7" s="30" t="s">
        <v>19</v>
      </c>
    </row>
    <row r="8" spans="1:7" s="9" customFormat="1" ht="12" hidden="1" customHeight="1" outlineLevel="1" x14ac:dyDescent="0.2">
      <c r="A8" s="29">
        <v>1992</v>
      </c>
      <c r="B8" s="30">
        <v>1063.011</v>
      </c>
      <c r="C8" s="30">
        <v>70.677000000000007</v>
      </c>
      <c r="D8" s="30">
        <v>992.33399999999995</v>
      </c>
      <c r="E8" s="30" t="s">
        <v>19</v>
      </c>
      <c r="F8" s="30" t="s">
        <v>19</v>
      </c>
    </row>
    <row r="9" spans="1:7" s="9" customFormat="1" ht="12" hidden="1" customHeight="1" outlineLevel="1" x14ac:dyDescent="0.2">
      <c r="A9" s="29">
        <v>1993</v>
      </c>
      <c r="B9" s="30">
        <v>1031.5609999999999</v>
      </c>
      <c r="C9" s="30">
        <v>75.236000000000004</v>
      </c>
      <c r="D9" s="30">
        <v>956.32500000000005</v>
      </c>
      <c r="E9" s="30" t="s">
        <v>19</v>
      </c>
      <c r="F9" s="30" t="s">
        <v>19</v>
      </c>
    </row>
    <row r="10" spans="1:7" s="9" customFormat="1" ht="12" hidden="1" customHeight="1" outlineLevel="1" x14ac:dyDescent="0.2">
      <c r="A10" s="29">
        <v>1994</v>
      </c>
      <c r="B10" s="30">
        <v>1063.4259999999999</v>
      </c>
      <c r="C10" s="30">
        <v>81.081999999999994</v>
      </c>
      <c r="D10" s="30">
        <v>982.34400000000005</v>
      </c>
      <c r="E10" s="30" t="s">
        <v>19</v>
      </c>
      <c r="F10" s="30" t="s">
        <v>19</v>
      </c>
    </row>
    <row r="11" spans="1:7" s="20" customFormat="1" ht="12" customHeight="1" collapsed="1" x14ac:dyDescent="0.2">
      <c r="A11" s="29">
        <v>1995</v>
      </c>
      <c r="B11" s="30">
        <v>1088.752</v>
      </c>
      <c r="C11" s="30">
        <v>83.507999999999996</v>
      </c>
      <c r="D11" s="30">
        <v>1005.244</v>
      </c>
      <c r="E11" s="30" t="s">
        <v>19</v>
      </c>
      <c r="F11" s="30" t="s">
        <v>19</v>
      </c>
    </row>
    <row r="12" spans="1:7" s="9" customFormat="1" ht="12" hidden="1" customHeight="1" outlineLevel="1" x14ac:dyDescent="0.2">
      <c r="A12" s="29">
        <v>1996</v>
      </c>
      <c r="B12" s="30">
        <v>1087.4739999999999</v>
      </c>
      <c r="C12" s="30">
        <v>86.207999999999998</v>
      </c>
      <c r="D12" s="30">
        <v>1001.266</v>
      </c>
      <c r="E12" s="30" t="s">
        <v>19</v>
      </c>
      <c r="F12" s="30" t="s">
        <v>19</v>
      </c>
    </row>
    <row r="13" spans="1:7" s="9" customFormat="1" ht="12" hidden="1" customHeight="1" outlineLevel="1" x14ac:dyDescent="0.2">
      <c r="A13" s="29">
        <v>1997</v>
      </c>
      <c r="B13" s="30">
        <v>1087.5509999999999</v>
      </c>
      <c r="C13" s="30">
        <v>90.697999999999993</v>
      </c>
      <c r="D13" s="30">
        <v>996.85299999999995</v>
      </c>
      <c r="E13" s="30" t="s">
        <v>19</v>
      </c>
      <c r="F13" s="30" t="s">
        <v>19</v>
      </c>
    </row>
    <row r="14" spans="1:7" s="9" customFormat="1" ht="12" hidden="1" customHeight="1" outlineLevel="1" x14ac:dyDescent="0.2">
      <c r="A14" s="29">
        <v>1998</v>
      </c>
      <c r="B14" s="30">
        <v>1082.924</v>
      </c>
      <c r="C14" s="30">
        <v>95.423000000000002</v>
      </c>
      <c r="D14" s="30">
        <v>987.50099999999998</v>
      </c>
      <c r="E14" s="30" t="s">
        <v>19</v>
      </c>
      <c r="F14" s="30" t="s">
        <v>19</v>
      </c>
    </row>
    <row r="15" spans="1:7" s="9" customFormat="1" ht="12" hidden="1" customHeight="1" outlineLevel="1" x14ac:dyDescent="0.2">
      <c r="A15" s="29">
        <v>1999</v>
      </c>
      <c r="B15" s="30">
        <v>1088.171</v>
      </c>
      <c r="C15" s="30">
        <v>102.444</v>
      </c>
      <c r="D15" s="30">
        <v>985.72699999999998</v>
      </c>
      <c r="E15" s="30" t="s">
        <v>19</v>
      </c>
      <c r="F15" s="30" t="s">
        <v>19</v>
      </c>
    </row>
    <row r="16" spans="1:7" s="9" customFormat="1" ht="12" customHeight="1" collapsed="1" x14ac:dyDescent="0.2">
      <c r="A16" s="29">
        <v>2000</v>
      </c>
      <c r="B16" s="30">
        <v>1089.825</v>
      </c>
      <c r="C16" s="30">
        <v>108.98</v>
      </c>
      <c r="D16" s="30">
        <v>980.84500000000003</v>
      </c>
      <c r="E16" s="30" t="s">
        <v>19</v>
      </c>
      <c r="F16" s="30" t="s">
        <v>19</v>
      </c>
      <c r="G16" s="10"/>
    </row>
    <row r="17" spans="1:7" s="9" customFormat="1" ht="12" hidden="1" customHeight="1" outlineLevel="1" x14ac:dyDescent="0.2">
      <c r="A17" s="29">
        <v>2001</v>
      </c>
      <c r="B17" s="30">
        <v>1063.9459999999999</v>
      </c>
      <c r="C17" s="30">
        <v>112.151</v>
      </c>
      <c r="D17" s="30">
        <v>951.79499999999996</v>
      </c>
      <c r="E17" s="30" t="s">
        <v>19</v>
      </c>
      <c r="F17" s="30" t="s">
        <v>19</v>
      </c>
      <c r="G17" s="10"/>
    </row>
    <row r="18" spans="1:7" s="9" customFormat="1" ht="12" hidden="1" customHeight="1" outlineLevel="1" x14ac:dyDescent="0.2">
      <c r="A18" s="29">
        <v>2002</v>
      </c>
      <c r="B18" s="30">
        <v>1043.0360000000001</v>
      </c>
      <c r="C18" s="30">
        <v>112.325</v>
      </c>
      <c r="D18" s="30">
        <v>930.71100000000001</v>
      </c>
      <c r="E18" s="30" t="s">
        <v>19</v>
      </c>
      <c r="F18" s="30" t="s">
        <v>19</v>
      </c>
      <c r="G18" s="10"/>
    </row>
    <row r="19" spans="1:7" s="9" customFormat="1" ht="12" hidden="1" customHeight="1" outlineLevel="1" x14ac:dyDescent="0.2">
      <c r="A19" s="29">
        <v>2003</v>
      </c>
      <c r="B19" s="30">
        <v>1026.8800000000001</v>
      </c>
      <c r="C19" s="30">
        <v>114.738</v>
      </c>
      <c r="D19" s="30">
        <v>912.14200000000005</v>
      </c>
      <c r="E19" s="30">
        <f t="shared" ref="E19:E37" si="0">D19-F19</f>
        <v>803.31400000000008</v>
      </c>
      <c r="F19" s="30">
        <v>108.828</v>
      </c>
      <c r="G19" s="10"/>
    </row>
    <row r="20" spans="1:7" s="9" customFormat="1" ht="12" customHeight="1" collapsed="1" x14ac:dyDescent="0.2">
      <c r="A20" s="29">
        <v>2004</v>
      </c>
      <c r="B20" s="30">
        <v>1029.5550000000001</v>
      </c>
      <c r="C20" s="30">
        <v>120.803</v>
      </c>
      <c r="D20" s="30">
        <v>908.75199999999995</v>
      </c>
      <c r="E20" s="30">
        <f t="shared" si="0"/>
        <v>786.79</v>
      </c>
      <c r="F20" s="30">
        <v>121.962</v>
      </c>
      <c r="G20" s="10"/>
    </row>
    <row r="21" spans="1:7" s="9" customFormat="1" ht="12" customHeight="1" x14ac:dyDescent="0.2">
      <c r="A21" s="29">
        <v>2005</v>
      </c>
      <c r="B21" s="30">
        <v>1021.516</v>
      </c>
      <c r="C21" s="30">
        <v>129.077</v>
      </c>
      <c r="D21" s="30">
        <v>892.43899999999996</v>
      </c>
      <c r="E21" s="30">
        <f t="shared" si="0"/>
        <v>765.55199999999991</v>
      </c>
      <c r="F21" s="30">
        <v>126.887</v>
      </c>
      <c r="G21" s="10"/>
    </row>
    <row r="22" spans="1:7" s="9" customFormat="1" ht="12" customHeight="1" x14ac:dyDescent="0.2">
      <c r="A22" s="29">
        <v>2006</v>
      </c>
      <c r="B22" s="30">
        <v>1027.229</v>
      </c>
      <c r="C22" s="30">
        <v>130.66499999999999</v>
      </c>
      <c r="D22" s="30">
        <v>896.56399999999996</v>
      </c>
      <c r="E22" s="30">
        <f t="shared" si="0"/>
        <v>766.274</v>
      </c>
      <c r="F22" s="30">
        <v>130.29</v>
      </c>
      <c r="G22" s="10"/>
    </row>
    <row r="23" spans="1:7" s="9" customFormat="1" ht="12" customHeight="1" x14ac:dyDescent="0.2">
      <c r="A23" s="29">
        <v>2007</v>
      </c>
      <c r="B23" s="30">
        <v>1047.732</v>
      </c>
      <c r="C23" s="30">
        <v>132.23599999999999</v>
      </c>
      <c r="D23" s="30">
        <v>915.49599999999998</v>
      </c>
      <c r="E23" s="30">
        <f t="shared" si="0"/>
        <v>786.63599999999997</v>
      </c>
      <c r="F23" s="30">
        <v>128.86000000000001</v>
      </c>
      <c r="G23" s="10"/>
    </row>
    <row r="24" spans="1:7" s="9" customFormat="1" ht="12" customHeight="1" x14ac:dyDescent="0.2">
      <c r="A24" s="29">
        <v>2008</v>
      </c>
      <c r="B24" s="30">
        <v>1063.3119999999999</v>
      </c>
      <c r="C24" s="30">
        <v>136.542</v>
      </c>
      <c r="D24" s="30">
        <v>926.77</v>
      </c>
      <c r="E24" s="30">
        <f t="shared" si="0"/>
        <v>795.68599999999992</v>
      </c>
      <c r="F24" s="30">
        <v>131.084</v>
      </c>
      <c r="G24" s="10"/>
    </row>
    <row r="25" spans="1:7" s="9" customFormat="1" ht="12" customHeight="1" x14ac:dyDescent="0.2">
      <c r="A25" s="29">
        <v>2009</v>
      </c>
      <c r="B25" s="30">
        <v>1076.557</v>
      </c>
      <c r="C25" s="30">
        <v>139.995</v>
      </c>
      <c r="D25" s="30">
        <v>936.56200000000001</v>
      </c>
      <c r="E25" s="30">
        <f t="shared" si="0"/>
        <v>800.65100000000007</v>
      </c>
      <c r="F25" s="30">
        <v>135.911</v>
      </c>
      <c r="G25" s="10"/>
    </row>
    <row r="26" spans="1:7" s="9" customFormat="1" ht="12" customHeight="1" x14ac:dyDescent="0.2">
      <c r="A26" s="29">
        <v>2010</v>
      </c>
      <c r="B26" s="30">
        <v>1081.7539999999999</v>
      </c>
      <c r="C26" s="30">
        <v>139.76900000000001</v>
      </c>
      <c r="D26" s="30">
        <v>941.98500000000001</v>
      </c>
      <c r="E26" s="30">
        <f t="shared" si="0"/>
        <v>805.87699999999995</v>
      </c>
      <c r="F26" s="30">
        <v>136.108</v>
      </c>
      <c r="G26" s="10"/>
    </row>
    <row r="27" spans="1:7" s="9" customFormat="1" ht="12" customHeight="1" x14ac:dyDescent="0.2">
      <c r="A27" s="29">
        <v>2011</v>
      </c>
      <c r="B27" s="30">
        <v>1080.9059999999999</v>
      </c>
      <c r="C27" s="30">
        <v>137.536</v>
      </c>
      <c r="D27" s="30">
        <v>943.37</v>
      </c>
      <c r="E27" s="30">
        <f t="shared" si="0"/>
        <v>816.88</v>
      </c>
      <c r="F27" s="30">
        <v>126.49</v>
      </c>
      <c r="G27" s="10"/>
    </row>
    <row r="28" spans="1:7" s="9" customFormat="1" ht="12" customHeight="1" x14ac:dyDescent="0.2">
      <c r="A28" s="29">
        <v>2012</v>
      </c>
      <c r="B28" s="30">
        <v>1083.5039999999999</v>
      </c>
      <c r="C28" s="30">
        <v>136.31</v>
      </c>
      <c r="D28" s="30">
        <v>947.19399999999996</v>
      </c>
      <c r="E28" s="30">
        <f t="shared" si="0"/>
        <v>825.79300000000001</v>
      </c>
      <c r="F28" s="30">
        <v>121.401</v>
      </c>
      <c r="G28" s="10"/>
    </row>
    <row r="29" spans="1:7" s="9" customFormat="1" ht="12" customHeight="1" x14ac:dyDescent="0.2">
      <c r="A29" s="29">
        <v>2013</v>
      </c>
      <c r="B29" s="30">
        <v>1081.8340000000001</v>
      </c>
      <c r="C29" s="30">
        <v>133.06100000000001</v>
      </c>
      <c r="D29" s="30">
        <v>948.77300000000002</v>
      </c>
      <c r="E29" s="30">
        <f t="shared" si="0"/>
        <v>827.08500000000004</v>
      </c>
      <c r="F29" s="30">
        <v>121.688</v>
      </c>
      <c r="G29" s="10"/>
    </row>
    <row r="30" spans="1:7" s="9" customFormat="1" ht="12" customHeight="1" x14ac:dyDescent="0.2">
      <c r="A30" s="29">
        <v>2014</v>
      </c>
      <c r="B30" s="31">
        <v>1082.6289999999999</v>
      </c>
      <c r="C30" s="31">
        <v>131.00200000000001</v>
      </c>
      <c r="D30" s="31">
        <v>951.62699999999995</v>
      </c>
      <c r="E30" s="30">
        <f t="shared" si="0"/>
        <v>834.80199999999991</v>
      </c>
      <c r="F30" s="30">
        <v>116.825</v>
      </c>
      <c r="G30" s="10"/>
    </row>
    <row r="31" spans="1:7" s="9" customFormat="1" ht="12" customHeight="1" x14ac:dyDescent="0.2">
      <c r="A31" s="29">
        <v>2015</v>
      </c>
      <c r="B31" s="31">
        <v>1084.9369999999999</v>
      </c>
      <c r="C31" s="31">
        <v>132.99100000000001</v>
      </c>
      <c r="D31" s="31">
        <v>951.94600000000003</v>
      </c>
      <c r="E31" s="30">
        <f t="shared" si="0"/>
        <v>845.15600000000006</v>
      </c>
      <c r="F31" s="30">
        <v>106.79</v>
      </c>
      <c r="G31" s="10"/>
    </row>
    <row r="32" spans="1:7" s="9" customFormat="1" ht="12" customHeight="1" x14ac:dyDescent="0.2">
      <c r="A32" s="29">
        <v>2016</v>
      </c>
      <c r="B32" s="31">
        <v>1099.0409999999999</v>
      </c>
      <c r="C32" s="31">
        <v>135.16999999999999</v>
      </c>
      <c r="D32" s="31">
        <v>963.87099999999998</v>
      </c>
      <c r="E32" s="30">
        <f t="shared" si="0"/>
        <v>858.173</v>
      </c>
      <c r="F32" s="30">
        <v>105.69799999999999</v>
      </c>
      <c r="G32" s="10"/>
    </row>
    <row r="33" spans="1:7" s="9" customFormat="1" ht="12" customHeight="1" x14ac:dyDescent="0.2">
      <c r="A33" s="29">
        <v>2017</v>
      </c>
      <c r="B33" s="31">
        <v>1113.2070000000001</v>
      </c>
      <c r="C33" s="31">
        <v>132.98099999999999</v>
      </c>
      <c r="D33" s="31">
        <v>980.226</v>
      </c>
      <c r="E33" s="30">
        <f t="shared" si="0"/>
        <v>874.67100000000005</v>
      </c>
      <c r="F33" s="30">
        <v>105.55500000000001</v>
      </c>
      <c r="G33" s="10"/>
    </row>
    <row r="34" spans="1:7" s="9" customFormat="1" ht="12" customHeight="1" x14ac:dyDescent="0.2">
      <c r="A34" s="29">
        <v>2018</v>
      </c>
      <c r="B34" s="31">
        <v>1123.923</v>
      </c>
      <c r="C34" s="31">
        <v>131.06299999999999</v>
      </c>
      <c r="D34" s="31">
        <v>992.86</v>
      </c>
      <c r="E34" s="30">
        <f t="shared" si="0"/>
        <v>890.90899999999999</v>
      </c>
      <c r="F34" s="30">
        <v>101.95099999999999</v>
      </c>
      <c r="G34" s="10"/>
    </row>
    <row r="35" spans="1:7" s="9" customFormat="1" ht="12" customHeight="1" x14ac:dyDescent="0.2">
      <c r="A35" s="29">
        <v>2019</v>
      </c>
      <c r="B35" s="31">
        <v>1129.779</v>
      </c>
      <c r="C35" s="31">
        <v>129.054</v>
      </c>
      <c r="D35" s="31">
        <v>1000.725</v>
      </c>
      <c r="E35" s="30">
        <f t="shared" si="0"/>
        <v>899.28200000000004</v>
      </c>
      <c r="F35" s="30">
        <v>101.443</v>
      </c>
      <c r="G35" s="10"/>
    </row>
    <row r="36" spans="1:7" s="9" customFormat="1" ht="12" customHeight="1" x14ac:dyDescent="0.2">
      <c r="A36" s="29">
        <v>2020</v>
      </c>
      <c r="B36" s="31">
        <v>1122.8230000000001</v>
      </c>
      <c r="C36" s="31">
        <v>125.167</v>
      </c>
      <c r="D36" s="31">
        <v>997.65599999999995</v>
      </c>
      <c r="E36" s="30">
        <f t="shared" si="0"/>
        <v>901.84499999999991</v>
      </c>
      <c r="F36" s="30">
        <v>95.811000000000007</v>
      </c>
      <c r="G36" s="10"/>
    </row>
    <row r="37" spans="1:7" s="9" customFormat="1" ht="12" customHeight="1" x14ac:dyDescent="0.2">
      <c r="A37" s="29">
        <v>2021</v>
      </c>
      <c r="B37" s="31">
        <v>1130.0440000000001</v>
      </c>
      <c r="C37" s="31">
        <v>120.95099999999999</v>
      </c>
      <c r="D37" s="31">
        <v>1009.093</v>
      </c>
      <c r="E37" s="30">
        <f t="shared" si="0"/>
        <v>916.44999999999993</v>
      </c>
      <c r="F37" s="30">
        <v>92.643000000000001</v>
      </c>
      <c r="G37" s="10"/>
    </row>
    <row r="38" spans="1:7" s="9" customFormat="1" ht="12" customHeight="1" x14ac:dyDescent="0.2">
      <c r="A38" s="29">
        <v>2022</v>
      </c>
      <c r="B38" s="31">
        <v>1141.827</v>
      </c>
      <c r="C38" s="31">
        <v>117.815</v>
      </c>
      <c r="D38" s="31">
        <v>1024.0119999999999</v>
      </c>
      <c r="E38" s="30">
        <f t="shared" ref="E38" si="1">D38-F38</f>
        <v>932.04</v>
      </c>
      <c r="F38" s="30">
        <v>91.971999999999994</v>
      </c>
      <c r="G38" s="10"/>
    </row>
    <row r="39" spans="1:7" s="9" customFormat="1" ht="12" customHeight="1" x14ac:dyDescent="0.2">
      <c r="A39" s="29">
        <v>2023</v>
      </c>
      <c r="B39" s="31">
        <v>1145.3420000000001</v>
      </c>
      <c r="C39" s="31">
        <v>116.68899999999999</v>
      </c>
      <c r="D39" s="31">
        <v>1028.653</v>
      </c>
      <c r="E39" s="30">
        <f t="shared" ref="E39" si="2">D39-F39</f>
        <v>935.03800000000001</v>
      </c>
      <c r="F39" s="30">
        <v>93.614999999999995</v>
      </c>
      <c r="G39" s="10"/>
    </row>
    <row r="40" spans="1:7" s="9" customFormat="1" ht="12" customHeight="1" x14ac:dyDescent="0.2">
      <c r="A40" s="29">
        <v>2024</v>
      </c>
      <c r="B40" s="31">
        <v>1146.7719999999999</v>
      </c>
      <c r="C40" s="31">
        <v>115.398</v>
      </c>
      <c r="D40" s="31">
        <v>1031.374</v>
      </c>
      <c r="E40" s="30">
        <f t="shared" ref="E40" si="3">D40-F40</f>
        <v>937.20400000000006</v>
      </c>
      <c r="F40" s="30">
        <v>94.17</v>
      </c>
      <c r="G40" s="10"/>
    </row>
    <row r="41" spans="1:7" s="9" customFormat="1" ht="12" customHeight="1" x14ac:dyDescent="0.2">
      <c r="A41" s="29">
        <v>2025</v>
      </c>
      <c r="B41" s="31">
        <v>1144.106</v>
      </c>
      <c r="C41" s="31">
        <v>111.06</v>
      </c>
      <c r="D41" s="31">
        <v>1033.046</v>
      </c>
      <c r="E41" s="30">
        <f t="shared" ref="E41" si="4">D41-F41</f>
        <v>938.39100000000008</v>
      </c>
      <c r="F41" s="30">
        <v>94.655000000000001</v>
      </c>
      <c r="G41" s="10"/>
    </row>
    <row r="42" spans="1:7" s="9" customFormat="1" ht="12" customHeight="1" x14ac:dyDescent="0.2">
      <c r="A42" s="32"/>
      <c r="B42" s="32"/>
      <c r="C42" s="32"/>
      <c r="D42" s="32"/>
      <c r="E42" s="32"/>
      <c r="F42" s="32"/>
    </row>
    <row r="43" spans="1:7" s="35" customFormat="1" ht="12" customHeight="1" x14ac:dyDescent="0.2">
      <c r="A43" s="34"/>
      <c r="B43" s="159" t="s">
        <v>111</v>
      </c>
      <c r="C43" s="159"/>
      <c r="D43" s="159"/>
      <c r="E43" s="159"/>
      <c r="F43" s="159"/>
    </row>
    <row r="44" spans="1:7" s="9" customFormat="1" ht="12" hidden="1" customHeight="1" outlineLevel="1" x14ac:dyDescent="0.2">
      <c r="A44" s="29">
        <v>1992</v>
      </c>
      <c r="B44" s="143">
        <f t="shared" ref="B44:F59" si="5">ROUND(B8/B7*100-100,5)</f>
        <v>-10.7483</v>
      </c>
      <c r="C44" s="143">
        <f t="shared" si="5"/>
        <v>19.552420000000001</v>
      </c>
      <c r="D44" s="143">
        <f t="shared" si="5"/>
        <v>-12.330859999999999</v>
      </c>
      <c r="E44" s="143" t="s">
        <v>19</v>
      </c>
      <c r="F44" s="143" t="s">
        <v>19</v>
      </c>
    </row>
    <row r="45" spans="1:7" s="9" customFormat="1" ht="12" hidden="1" customHeight="1" outlineLevel="1" x14ac:dyDescent="0.2">
      <c r="A45" s="29">
        <v>1993</v>
      </c>
      <c r="B45" s="143">
        <f t="shared" si="5"/>
        <v>-2.95858</v>
      </c>
      <c r="C45" s="143">
        <f t="shared" si="5"/>
        <v>6.4504700000000001</v>
      </c>
      <c r="D45" s="143">
        <f t="shared" si="5"/>
        <v>-3.6287199999999999</v>
      </c>
      <c r="E45" s="143" t="s">
        <v>19</v>
      </c>
      <c r="F45" s="143" t="s">
        <v>19</v>
      </c>
    </row>
    <row r="46" spans="1:7" s="9" customFormat="1" ht="12" hidden="1" customHeight="1" outlineLevel="1" x14ac:dyDescent="0.2">
      <c r="A46" s="29">
        <v>1994</v>
      </c>
      <c r="B46" s="143">
        <f t="shared" si="5"/>
        <v>3.08901</v>
      </c>
      <c r="C46" s="143">
        <f t="shared" si="5"/>
        <v>7.7702200000000001</v>
      </c>
      <c r="D46" s="143">
        <f t="shared" si="5"/>
        <v>2.7207300000000001</v>
      </c>
      <c r="E46" s="143" t="s">
        <v>19</v>
      </c>
      <c r="F46" s="143" t="s">
        <v>19</v>
      </c>
    </row>
    <row r="47" spans="1:7" s="9" customFormat="1" ht="12" hidden="1" customHeight="1" outlineLevel="1" x14ac:dyDescent="0.2">
      <c r="A47" s="29">
        <v>1995</v>
      </c>
      <c r="B47" s="143">
        <f t="shared" si="5"/>
        <v>2.3815499999999998</v>
      </c>
      <c r="C47" s="143">
        <f t="shared" si="5"/>
        <v>2.9920300000000002</v>
      </c>
      <c r="D47" s="143">
        <f t="shared" si="5"/>
        <v>2.3311600000000001</v>
      </c>
      <c r="E47" s="143" t="s">
        <v>19</v>
      </c>
      <c r="F47" s="143" t="s">
        <v>19</v>
      </c>
    </row>
    <row r="48" spans="1:7" s="9" customFormat="1" ht="12" hidden="1" customHeight="1" outlineLevel="1" x14ac:dyDescent="0.2">
      <c r="A48" s="29">
        <v>1996</v>
      </c>
      <c r="B48" s="143">
        <f t="shared" si="5"/>
        <v>-0.11738</v>
      </c>
      <c r="C48" s="143">
        <f t="shared" si="5"/>
        <v>3.2332200000000002</v>
      </c>
      <c r="D48" s="143">
        <f t="shared" si="5"/>
        <v>-0.39572000000000002</v>
      </c>
      <c r="E48" s="143" t="s">
        <v>19</v>
      </c>
      <c r="F48" s="143" t="s">
        <v>19</v>
      </c>
    </row>
    <row r="49" spans="1:6" s="9" customFormat="1" ht="12" hidden="1" customHeight="1" outlineLevel="1" x14ac:dyDescent="0.2">
      <c r="A49" s="29">
        <v>1997</v>
      </c>
      <c r="B49" s="143">
        <f t="shared" si="5"/>
        <v>7.0800000000000004E-3</v>
      </c>
      <c r="C49" s="143">
        <f t="shared" si="5"/>
        <v>5.2083300000000001</v>
      </c>
      <c r="D49" s="143">
        <f t="shared" si="5"/>
        <v>-0.44074000000000002</v>
      </c>
      <c r="E49" s="143" t="s">
        <v>19</v>
      </c>
      <c r="F49" s="143" t="s">
        <v>19</v>
      </c>
    </row>
    <row r="50" spans="1:6" s="9" customFormat="1" ht="12" hidden="1" customHeight="1" outlineLevel="1" x14ac:dyDescent="0.2">
      <c r="A50" s="29">
        <v>1998</v>
      </c>
      <c r="B50" s="143">
        <f t="shared" si="5"/>
        <v>-0.42544999999999999</v>
      </c>
      <c r="C50" s="143">
        <f t="shared" si="5"/>
        <v>5.2096</v>
      </c>
      <c r="D50" s="143">
        <f t="shared" si="5"/>
        <v>-0.93815000000000004</v>
      </c>
      <c r="E50" s="143" t="s">
        <v>19</v>
      </c>
      <c r="F50" s="143" t="s">
        <v>19</v>
      </c>
    </row>
    <row r="51" spans="1:6" s="9" customFormat="1" ht="12" hidden="1" customHeight="1" outlineLevel="1" x14ac:dyDescent="0.2">
      <c r="A51" s="29">
        <v>1999</v>
      </c>
      <c r="B51" s="143">
        <f t="shared" si="5"/>
        <v>0.48452000000000001</v>
      </c>
      <c r="C51" s="143">
        <f t="shared" si="5"/>
        <v>7.3577599999999999</v>
      </c>
      <c r="D51" s="143">
        <f t="shared" si="5"/>
        <v>-0.17965</v>
      </c>
      <c r="E51" s="143" t="s">
        <v>19</v>
      </c>
      <c r="F51" s="143" t="s">
        <v>19</v>
      </c>
    </row>
    <row r="52" spans="1:6" s="9" customFormat="1" ht="12" hidden="1" customHeight="1" outlineLevel="1" x14ac:dyDescent="0.2">
      <c r="A52" s="29">
        <v>2000</v>
      </c>
      <c r="B52" s="143">
        <f t="shared" si="5"/>
        <v>0.152</v>
      </c>
      <c r="C52" s="143">
        <f t="shared" si="5"/>
        <v>6.3800699999999999</v>
      </c>
      <c r="D52" s="143">
        <f t="shared" si="5"/>
        <v>-0.49526999999999999</v>
      </c>
      <c r="E52" s="143" t="s">
        <v>19</v>
      </c>
      <c r="F52" s="143" t="s">
        <v>19</v>
      </c>
    </row>
    <row r="53" spans="1:6" s="9" customFormat="1" ht="12" hidden="1" customHeight="1" outlineLevel="1" x14ac:dyDescent="0.2">
      <c r="A53" s="29">
        <v>2001</v>
      </c>
      <c r="B53" s="143">
        <f t="shared" si="5"/>
        <v>-2.3746</v>
      </c>
      <c r="C53" s="143">
        <f t="shared" si="5"/>
        <v>2.90971</v>
      </c>
      <c r="D53" s="143">
        <f t="shared" si="5"/>
        <v>-2.9617300000000002</v>
      </c>
      <c r="E53" s="143" t="s">
        <v>19</v>
      </c>
      <c r="F53" s="143" t="s">
        <v>19</v>
      </c>
    </row>
    <row r="54" spans="1:6" s="9" customFormat="1" ht="12" hidden="1" customHeight="1" outlineLevel="1" x14ac:dyDescent="0.2">
      <c r="A54" s="29">
        <v>2002</v>
      </c>
      <c r="B54" s="143">
        <f t="shared" si="5"/>
        <v>-1.96533</v>
      </c>
      <c r="C54" s="143">
        <f t="shared" si="5"/>
        <v>0.15515000000000001</v>
      </c>
      <c r="D54" s="143">
        <f t="shared" si="5"/>
        <v>-2.2151800000000001</v>
      </c>
      <c r="E54" s="143" t="s">
        <v>19</v>
      </c>
      <c r="F54" s="143" t="s">
        <v>19</v>
      </c>
    </row>
    <row r="55" spans="1:6" s="9" customFormat="1" ht="12" hidden="1" customHeight="1" outlineLevel="1" x14ac:dyDescent="0.2">
      <c r="A55" s="29">
        <v>2003</v>
      </c>
      <c r="B55" s="143">
        <f t="shared" si="5"/>
        <v>-1.54894</v>
      </c>
      <c r="C55" s="143">
        <f t="shared" si="5"/>
        <v>2.1482299999999999</v>
      </c>
      <c r="D55" s="143">
        <f t="shared" si="5"/>
        <v>-1.9951399999999999</v>
      </c>
      <c r="E55" s="143" t="s">
        <v>19</v>
      </c>
      <c r="F55" s="143" t="s">
        <v>19</v>
      </c>
    </row>
    <row r="56" spans="1:6" s="9" customFormat="1" ht="12" hidden="1" customHeight="1" outlineLevel="1" x14ac:dyDescent="0.2">
      <c r="A56" s="29">
        <v>2004</v>
      </c>
      <c r="B56" s="143">
        <f t="shared" si="5"/>
        <v>0.26050000000000001</v>
      </c>
      <c r="C56" s="143">
        <f t="shared" si="5"/>
        <v>5.2859600000000002</v>
      </c>
      <c r="D56" s="143">
        <f t="shared" si="5"/>
        <v>-0.37164999999999998</v>
      </c>
      <c r="E56" s="143">
        <f t="shared" si="5"/>
        <v>-2.0569799999999998</v>
      </c>
      <c r="F56" s="143">
        <f t="shared" si="5"/>
        <v>12.06859</v>
      </c>
    </row>
    <row r="57" spans="1:6" s="9" customFormat="1" ht="12" hidden="1" customHeight="1" outlineLevel="1" x14ac:dyDescent="0.2">
      <c r="A57" s="29">
        <v>2005</v>
      </c>
      <c r="B57" s="143">
        <f t="shared" si="5"/>
        <v>-0.78081999999999996</v>
      </c>
      <c r="C57" s="143">
        <f t="shared" si="5"/>
        <v>6.84917</v>
      </c>
      <c r="D57" s="143">
        <f t="shared" si="5"/>
        <v>-1.7950999999999999</v>
      </c>
      <c r="E57" s="143">
        <f t="shared" si="5"/>
        <v>-2.6993200000000002</v>
      </c>
      <c r="F57" s="143">
        <f t="shared" si="5"/>
        <v>4.0381400000000003</v>
      </c>
    </row>
    <row r="58" spans="1:6" s="9" customFormat="1" ht="12" hidden="1" customHeight="1" outlineLevel="1" x14ac:dyDescent="0.2">
      <c r="A58" s="29">
        <v>2006</v>
      </c>
      <c r="B58" s="143">
        <f t="shared" si="5"/>
        <v>0.55927000000000004</v>
      </c>
      <c r="C58" s="143">
        <f t="shared" si="5"/>
        <v>1.23027</v>
      </c>
      <c r="D58" s="143">
        <f t="shared" si="5"/>
        <v>0.46222000000000002</v>
      </c>
      <c r="E58" s="143">
        <f t="shared" si="5"/>
        <v>9.4310000000000005E-2</v>
      </c>
      <c r="F58" s="143">
        <f t="shared" si="5"/>
        <v>2.6819099999999998</v>
      </c>
    </row>
    <row r="59" spans="1:6" s="9" customFormat="1" ht="12" hidden="1" customHeight="1" outlineLevel="1" x14ac:dyDescent="0.2">
      <c r="A59" s="29">
        <v>2007</v>
      </c>
      <c r="B59" s="143">
        <f t="shared" si="5"/>
        <v>1.9959499999999999</v>
      </c>
      <c r="C59" s="143">
        <f t="shared" si="5"/>
        <v>1.20231</v>
      </c>
      <c r="D59" s="143">
        <f t="shared" si="5"/>
        <v>2.1116199999999998</v>
      </c>
      <c r="E59" s="143">
        <f t="shared" si="5"/>
        <v>2.65727</v>
      </c>
      <c r="F59" s="143">
        <f t="shared" si="5"/>
        <v>-1.09755</v>
      </c>
    </row>
    <row r="60" spans="1:6" s="9" customFormat="1" ht="12" hidden="1" customHeight="1" outlineLevel="1" x14ac:dyDescent="0.2">
      <c r="A60" s="29">
        <v>2008</v>
      </c>
      <c r="B60" s="143">
        <f t="shared" ref="B60:F77" si="6">ROUND(B24/B23*100-100,5)</f>
        <v>1.48702</v>
      </c>
      <c r="C60" s="143">
        <f t="shared" si="6"/>
        <v>3.2563</v>
      </c>
      <c r="D60" s="143">
        <f t="shared" si="6"/>
        <v>1.23146</v>
      </c>
      <c r="E60" s="143">
        <f t="shared" si="6"/>
        <v>1.1504700000000001</v>
      </c>
      <c r="F60" s="143">
        <f t="shared" si="6"/>
        <v>1.7259</v>
      </c>
    </row>
    <row r="61" spans="1:6" s="9" customFormat="1" ht="12" hidden="1" customHeight="1" outlineLevel="1" x14ac:dyDescent="0.2">
      <c r="A61" s="29">
        <v>2009</v>
      </c>
      <c r="B61" s="143">
        <f t="shared" si="6"/>
        <v>1.2456400000000001</v>
      </c>
      <c r="C61" s="143">
        <f t="shared" si="6"/>
        <v>2.5288900000000001</v>
      </c>
      <c r="D61" s="143">
        <f t="shared" si="6"/>
        <v>1.05657</v>
      </c>
      <c r="E61" s="143">
        <f t="shared" si="6"/>
        <v>0.62399000000000004</v>
      </c>
      <c r="F61" s="143">
        <f t="shared" si="6"/>
        <v>3.6823700000000001</v>
      </c>
    </row>
    <row r="62" spans="1:6" s="9" customFormat="1" ht="12" hidden="1" customHeight="1" outlineLevel="1" x14ac:dyDescent="0.2">
      <c r="A62" s="29">
        <v>2010</v>
      </c>
      <c r="B62" s="143">
        <f t="shared" si="6"/>
        <v>0.48274</v>
      </c>
      <c r="C62" s="143">
        <f t="shared" si="6"/>
        <v>-0.16142999999999999</v>
      </c>
      <c r="D62" s="143">
        <f t="shared" si="6"/>
        <v>0.57903000000000004</v>
      </c>
      <c r="E62" s="143">
        <f t="shared" si="6"/>
        <v>0.65271999999999997</v>
      </c>
      <c r="F62" s="143">
        <f t="shared" si="6"/>
        <v>0.14495</v>
      </c>
    </row>
    <row r="63" spans="1:6" s="9" customFormat="1" ht="12" hidden="1" customHeight="1" outlineLevel="1" x14ac:dyDescent="0.2">
      <c r="A63" s="29">
        <v>2011</v>
      </c>
      <c r="B63" s="143">
        <f t="shared" si="6"/>
        <v>-7.8390000000000001E-2</v>
      </c>
      <c r="C63" s="143">
        <f t="shared" si="6"/>
        <v>-1.5976399999999999</v>
      </c>
      <c r="D63" s="143">
        <f t="shared" si="6"/>
        <v>0.14702999999999999</v>
      </c>
      <c r="E63" s="143">
        <f t="shared" si="6"/>
        <v>1.36534</v>
      </c>
      <c r="F63" s="143">
        <f t="shared" si="6"/>
        <v>-7.0664499999999997</v>
      </c>
    </row>
    <row r="64" spans="1:6" s="9" customFormat="1" ht="12" hidden="1" customHeight="1" outlineLevel="1" x14ac:dyDescent="0.2">
      <c r="A64" s="29">
        <v>2012</v>
      </c>
      <c r="B64" s="143">
        <f t="shared" si="6"/>
        <v>0.24035000000000001</v>
      </c>
      <c r="C64" s="143">
        <f t="shared" si="6"/>
        <v>-0.89139999999999997</v>
      </c>
      <c r="D64" s="143">
        <f t="shared" si="6"/>
        <v>0.40536</v>
      </c>
      <c r="E64" s="143">
        <f t="shared" si="6"/>
        <v>1.0911</v>
      </c>
      <c r="F64" s="143">
        <f t="shared" si="6"/>
        <v>-4.0232400000000004</v>
      </c>
    </row>
    <row r="65" spans="1:6" s="9" customFormat="1" ht="12" hidden="1" customHeight="1" outlineLevel="1" x14ac:dyDescent="0.2">
      <c r="A65" s="29">
        <v>2013</v>
      </c>
      <c r="B65" s="143">
        <f t="shared" si="6"/>
        <v>-0.15412999999999999</v>
      </c>
      <c r="C65" s="143">
        <f t="shared" si="6"/>
        <v>-2.38354</v>
      </c>
      <c r="D65" s="143">
        <f t="shared" si="6"/>
        <v>0.16669999999999999</v>
      </c>
      <c r="E65" s="143">
        <f t="shared" si="6"/>
        <v>0.15645999999999999</v>
      </c>
      <c r="F65" s="143">
        <f t="shared" si="6"/>
        <v>0.23641000000000001</v>
      </c>
    </row>
    <row r="66" spans="1:6" s="9" customFormat="1" ht="12" hidden="1" customHeight="1" outlineLevel="1" x14ac:dyDescent="0.2">
      <c r="A66" s="29">
        <v>2014</v>
      </c>
      <c r="B66" s="143">
        <f t="shared" si="6"/>
        <v>7.349E-2</v>
      </c>
      <c r="C66" s="143">
        <f t="shared" si="6"/>
        <v>-1.54741</v>
      </c>
      <c r="D66" s="143">
        <f t="shared" si="6"/>
        <v>0.30081000000000002</v>
      </c>
      <c r="E66" s="143">
        <f t="shared" si="6"/>
        <v>0.93303999999999998</v>
      </c>
      <c r="F66" s="143">
        <f t="shared" si="6"/>
        <v>-3.9962900000000001</v>
      </c>
    </row>
    <row r="67" spans="1:6" s="9" customFormat="1" ht="12" hidden="1" customHeight="1" outlineLevel="1" x14ac:dyDescent="0.2">
      <c r="A67" s="29">
        <v>2015</v>
      </c>
      <c r="B67" s="143">
        <f t="shared" si="6"/>
        <v>0.21318000000000001</v>
      </c>
      <c r="C67" s="143">
        <f t="shared" si="6"/>
        <v>1.5183</v>
      </c>
      <c r="D67" s="143">
        <f t="shared" si="6"/>
        <v>3.3520000000000001E-2</v>
      </c>
      <c r="E67" s="143">
        <f t="shared" si="6"/>
        <v>1.2402899999999999</v>
      </c>
      <c r="F67" s="143">
        <f t="shared" si="6"/>
        <v>-8.5897699999999997</v>
      </c>
    </row>
    <row r="68" spans="1:6" s="9" customFormat="1" ht="12" customHeight="1" collapsed="1" x14ac:dyDescent="0.2">
      <c r="A68" s="29">
        <v>2016</v>
      </c>
      <c r="B68" s="143">
        <f t="shared" si="6"/>
        <v>1.2999799999999999</v>
      </c>
      <c r="C68" s="143">
        <f t="shared" si="6"/>
        <v>1.63846</v>
      </c>
      <c r="D68" s="143">
        <f t="shared" si="6"/>
        <v>1.2526999999999999</v>
      </c>
      <c r="E68" s="143">
        <f t="shared" si="6"/>
        <v>1.5401899999999999</v>
      </c>
      <c r="F68" s="143">
        <f t="shared" si="6"/>
        <v>-1.02257</v>
      </c>
    </row>
    <row r="69" spans="1:6" s="9" customFormat="1" ht="12" customHeight="1" x14ac:dyDescent="0.2">
      <c r="A69" s="29">
        <v>2017</v>
      </c>
      <c r="B69" s="143">
        <f t="shared" si="6"/>
        <v>1.28894</v>
      </c>
      <c r="C69" s="143">
        <f t="shared" si="6"/>
        <v>-1.61944</v>
      </c>
      <c r="D69" s="143">
        <f t="shared" si="6"/>
        <v>1.6968000000000001</v>
      </c>
      <c r="E69" s="143">
        <f t="shared" si="6"/>
        <v>1.9224600000000001</v>
      </c>
      <c r="F69" s="143">
        <f t="shared" si="6"/>
        <v>-0.13528999999999999</v>
      </c>
    </row>
    <row r="70" spans="1:6" s="9" customFormat="1" ht="12" customHeight="1" x14ac:dyDescent="0.2">
      <c r="A70" s="29">
        <v>2018</v>
      </c>
      <c r="B70" s="143">
        <f t="shared" si="6"/>
        <v>0.96262000000000003</v>
      </c>
      <c r="C70" s="143">
        <f t="shared" si="6"/>
        <v>-1.44231</v>
      </c>
      <c r="D70" s="143">
        <f t="shared" si="6"/>
        <v>1.2888900000000001</v>
      </c>
      <c r="E70" s="143">
        <f t="shared" si="6"/>
        <v>1.8564700000000001</v>
      </c>
      <c r="F70" s="143">
        <f t="shared" si="6"/>
        <v>-3.4143300000000001</v>
      </c>
    </row>
    <row r="71" spans="1:6" s="9" customFormat="1" ht="12" customHeight="1" x14ac:dyDescent="0.2">
      <c r="A71" s="29">
        <v>2019</v>
      </c>
      <c r="B71" s="143">
        <f t="shared" si="6"/>
        <v>0.52102999999999999</v>
      </c>
      <c r="C71" s="143">
        <f t="shared" si="6"/>
        <v>-1.53285</v>
      </c>
      <c r="D71" s="143">
        <f t="shared" si="6"/>
        <v>0.79215999999999998</v>
      </c>
      <c r="E71" s="143">
        <f t="shared" si="6"/>
        <v>0.93983000000000005</v>
      </c>
      <c r="F71" s="143">
        <f t="shared" si="6"/>
        <v>-0.49828</v>
      </c>
    </row>
    <row r="72" spans="1:6" s="9" customFormat="1" ht="12" customHeight="1" x14ac:dyDescent="0.2">
      <c r="A72" s="29">
        <v>2020</v>
      </c>
      <c r="B72" s="143">
        <f t="shared" si="6"/>
        <v>-0.61570000000000003</v>
      </c>
      <c r="C72" s="143">
        <f t="shared" si="6"/>
        <v>-3.0119199999999999</v>
      </c>
      <c r="D72" s="143">
        <f t="shared" si="6"/>
        <v>-0.30668000000000001</v>
      </c>
      <c r="E72" s="143">
        <f t="shared" si="6"/>
        <v>0.28500999999999999</v>
      </c>
      <c r="F72" s="143">
        <f t="shared" si="6"/>
        <v>-5.5518900000000002</v>
      </c>
    </row>
    <row r="73" spans="1:6" s="9" customFormat="1" ht="12" customHeight="1" x14ac:dyDescent="0.2">
      <c r="A73" s="29">
        <v>2021</v>
      </c>
      <c r="B73" s="143">
        <f t="shared" si="6"/>
        <v>0.64310999999999996</v>
      </c>
      <c r="C73" s="143">
        <f t="shared" si="6"/>
        <v>-3.3683000000000001</v>
      </c>
      <c r="D73" s="143">
        <f t="shared" si="6"/>
        <v>1.14639</v>
      </c>
      <c r="E73" s="143">
        <f t="shared" si="6"/>
        <v>1.6194599999999999</v>
      </c>
      <c r="F73" s="143">
        <f t="shared" si="6"/>
        <v>-3.3065099999999998</v>
      </c>
    </row>
    <row r="74" spans="1:6" s="9" customFormat="1" ht="12" customHeight="1" x14ac:dyDescent="0.2">
      <c r="A74" s="29">
        <v>2022</v>
      </c>
      <c r="B74" s="143">
        <f t="shared" si="6"/>
        <v>1.0427</v>
      </c>
      <c r="C74" s="143">
        <f t="shared" si="6"/>
        <v>-2.5927899999999999</v>
      </c>
      <c r="D74" s="143">
        <f t="shared" si="6"/>
        <v>1.4784600000000001</v>
      </c>
      <c r="E74" s="143">
        <f t="shared" si="6"/>
        <v>1.70113</v>
      </c>
      <c r="F74" s="143">
        <f t="shared" si="6"/>
        <v>-0.72428999999999999</v>
      </c>
    </row>
    <row r="75" spans="1:6" s="9" customFormat="1" ht="12" customHeight="1" x14ac:dyDescent="0.2">
      <c r="A75" s="29">
        <v>2023</v>
      </c>
      <c r="B75" s="143">
        <f t="shared" si="6"/>
        <v>0.30784</v>
      </c>
      <c r="C75" s="143">
        <f t="shared" si="6"/>
        <v>-0.95574000000000003</v>
      </c>
      <c r="D75" s="143">
        <f t="shared" si="6"/>
        <v>0.45322000000000001</v>
      </c>
      <c r="E75" s="143">
        <f t="shared" si="6"/>
        <v>0.32166</v>
      </c>
      <c r="F75" s="143">
        <f t="shared" si="6"/>
        <v>1.7864100000000001</v>
      </c>
    </row>
    <row r="76" spans="1:6" s="9" customFormat="1" ht="12" customHeight="1" x14ac:dyDescent="0.2">
      <c r="A76" s="29">
        <v>2024</v>
      </c>
      <c r="B76" s="143">
        <f t="shared" si="6"/>
        <v>0.12485</v>
      </c>
      <c r="C76" s="143">
        <f t="shared" si="6"/>
        <v>-1.10636</v>
      </c>
      <c r="D76" s="143">
        <f t="shared" si="6"/>
        <v>0.26451999999999998</v>
      </c>
      <c r="E76" s="143">
        <f t="shared" si="6"/>
        <v>0.23164999999999999</v>
      </c>
      <c r="F76" s="143">
        <f t="shared" si="6"/>
        <v>0.59284999999999999</v>
      </c>
    </row>
    <row r="77" spans="1:6" s="9" customFormat="1" ht="12" customHeight="1" x14ac:dyDescent="0.2">
      <c r="A77" s="29">
        <v>2025</v>
      </c>
      <c r="B77" s="143">
        <f t="shared" si="6"/>
        <v>-0.23247999999999999</v>
      </c>
      <c r="C77" s="143">
        <f t="shared" si="6"/>
        <v>-3.7591600000000001</v>
      </c>
      <c r="D77" s="143">
        <f t="shared" si="6"/>
        <v>0.16211</v>
      </c>
      <c r="E77" s="143">
        <f t="shared" si="6"/>
        <v>0.12665000000000001</v>
      </c>
      <c r="F77" s="143">
        <f t="shared" si="6"/>
        <v>0.51502999999999999</v>
      </c>
    </row>
    <row r="78" spans="1:6" s="9" customFormat="1" ht="12" customHeight="1" x14ac:dyDescent="0.2">
      <c r="A78" s="23"/>
      <c r="B78" s="23"/>
      <c r="C78" s="23"/>
      <c r="D78" s="23"/>
      <c r="E78" s="23"/>
      <c r="F78" s="23"/>
    </row>
    <row r="79" spans="1:6" s="35" customFormat="1" ht="12" customHeight="1" x14ac:dyDescent="0.2">
      <c r="A79" s="34"/>
      <c r="B79" s="159" t="s">
        <v>43</v>
      </c>
      <c r="C79" s="159"/>
      <c r="D79" s="159"/>
      <c r="E79" s="159"/>
      <c r="F79" s="159"/>
    </row>
    <row r="80" spans="1:6" s="9" customFormat="1" ht="12" customHeight="1" x14ac:dyDescent="0.2">
      <c r="A80" s="29">
        <v>1991</v>
      </c>
      <c r="B80" s="144">
        <v>100</v>
      </c>
      <c r="C80" s="145">
        <f t="shared" ref="C80:F95" si="7">ROUND(C7/$B7*100,5)</f>
        <v>4.9636199999999997</v>
      </c>
      <c r="D80" s="145">
        <f t="shared" si="7"/>
        <v>95.036379999999994</v>
      </c>
      <c r="E80" s="143" t="s">
        <v>19</v>
      </c>
      <c r="F80" s="143" t="s">
        <v>19</v>
      </c>
    </row>
    <row r="81" spans="1:6" s="9" customFormat="1" ht="12" hidden="1" customHeight="1" outlineLevel="2" x14ac:dyDescent="0.2">
      <c r="A81" s="29">
        <v>1992</v>
      </c>
      <c r="B81" s="144">
        <v>100</v>
      </c>
      <c r="C81" s="145">
        <f t="shared" si="7"/>
        <v>6.6487600000000002</v>
      </c>
      <c r="D81" s="145">
        <f t="shared" si="7"/>
        <v>93.351240000000004</v>
      </c>
      <c r="E81" s="143" t="s">
        <v>19</v>
      </c>
      <c r="F81" s="143" t="s">
        <v>19</v>
      </c>
    </row>
    <row r="82" spans="1:6" s="9" customFormat="1" ht="12" hidden="1" customHeight="1" outlineLevel="2" x14ac:dyDescent="0.2">
      <c r="A82" s="29">
        <v>1993</v>
      </c>
      <c r="B82" s="144">
        <v>100</v>
      </c>
      <c r="C82" s="145">
        <f t="shared" si="7"/>
        <v>7.2934099999999997</v>
      </c>
      <c r="D82" s="145">
        <f t="shared" si="7"/>
        <v>92.706590000000006</v>
      </c>
      <c r="E82" s="143" t="s">
        <v>19</v>
      </c>
      <c r="F82" s="143" t="s">
        <v>19</v>
      </c>
    </row>
    <row r="83" spans="1:6" s="9" customFormat="1" ht="12" hidden="1" customHeight="1" outlineLevel="2" x14ac:dyDescent="0.2">
      <c r="A83" s="29">
        <v>1994</v>
      </c>
      <c r="B83" s="144">
        <v>100</v>
      </c>
      <c r="C83" s="145">
        <f t="shared" si="7"/>
        <v>7.6246</v>
      </c>
      <c r="D83" s="145">
        <f t="shared" si="7"/>
        <v>92.375399999999999</v>
      </c>
      <c r="E83" s="143" t="s">
        <v>19</v>
      </c>
      <c r="F83" s="143" t="s">
        <v>19</v>
      </c>
    </row>
    <row r="84" spans="1:6" s="9" customFormat="1" ht="12" hidden="1" customHeight="1" outlineLevel="2" x14ac:dyDescent="0.2">
      <c r="A84" s="29">
        <v>1995</v>
      </c>
      <c r="B84" s="144">
        <v>100</v>
      </c>
      <c r="C84" s="145">
        <f t="shared" si="7"/>
        <v>7.6700699999999999</v>
      </c>
      <c r="D84" s="145">
        <f t="shared" si="7"/>
        <v>92.329930000000004</v>
      </c>
      <c r="E84" s="143" t="s">
        <v>19</v>
      </c>
      <c r="F84" s="143" t="s">
        <v>19</v>
      </c>
    </row>
    <row r="85" spans="1:6" s="9" customFormat="1" ht="12" hidden="1" customHeight="1" outlineLevel="2" x14ac:dyDescent="0.2">
      <c r="A85" s="29">
        <v>1996</v>
      </c>
      <c r="B85" s="144">
        <v>100</v>
      </c>
      <c r="C85" s="145">
        <f t="shared" si="7"/>
        <v>7.9273600000000002</v>
      </c>
      <c r="D85" s="145">
        <f t="shared" si="7"/>
        <v>92.072640000000007</v>
      </c>
      <c r="E85" s="143" t="s">
        <v>19</v>
      </c>
      <c r="F85" s="143" t="s">
        <v>19</v>
      </c>
    </row>
    <row r="86" spans="1:6" s="9" customFormat="1" ht="12" hidden="1" customHeight="1" outlineLevel="2" x14ac:dyDescent="0.2">
      <c r="A86" s="29">
        <v>1997</v>
      </c>
      <c r="B86" s="144">
        <v>100</v>
      </c>
      <c r="C86" s="145">
        <f t="shared" si="7"/>
        <v>8.3396500000000007</v>
      </c>
      <c r="D86" s="145">
        <f t="shared" si="7"/>
        <v>91.660349999999994</v>
      </c>
      <c r="E86" s="143" t="s">
        <v>19</v>
      </c>
      <c r="F86" s="143" t="s">
        <v>19</v>
      </c>
    </row>
    <row r="87" spans="1:6" s="9" customFormat="1" ht="12" hidden="1" customHeight="1" outlineLevel="2" x14ac:dyDescent="0.2">
      <c r="A87" s="29">
        <v>1998</v>
      </c>
      <c r="B87" s="144">
        <v>100</v>
      </c>
      <c r="C87" s="145">
        <f t="shared" si="7"/>
        <v>8.8116099999999999</v>
      </c>
      <c r="D87" s="145">
        <f t="shared" si="7"/>
        <v>91.188389999999998</v>
      </c>
      <c r="E87" s="143" t="s">
        <v>19</v>
      </c>
      <c r="F87" s="143" t="s">
        <v>19</v>
      </c>
    </row>
    <row r="88" spans="1:6" s="9" customFormat="1" ht="12" hidden="1" customHeight="1" outlineLevel="2" x14ac:dyDescent="0.2">
      <c r="A88" s="29">
        <v>1999</v>
      </c>
      <c r="B88" s="144">
        <v>100</v>
      </c>
      <c r="C88" s="145">
        <f t="shared" si="7"/>
        <v>9.4143299999999996</v>
      </c>
      <c r="D88" s="145">
        <f t="shared" si="7"/>
        <v>90.585669999999993</v>
      </c>
      <c r="E88" s="143" t="s">
        <v>19</v>
      </c>
      <c r="F88" s="143" t="s">
        <v>19</v>
      </c>
    </row>
    <row r="89" spans="1:6" s="9" customFormat="1" ht="12" customHeight="1" collapsed="1" x14ac:dyDescent="0.2">
      <c r="A89" s="29">
        <v>2000</v>
      </c>
      <c r="B89" s="144">
        <v>100</v>
      </c>
      <c r="C89" s="145">
        <f t="shared" si="7"/>
        <v>9.9997699999999998</v>
      </c>
      <c r="D89" s="145">
        <f t="shared" si="7"/>
        <v>90.000230000000002</v>
      </c>
      <c r="E89" s="143" t="s">
        <v>19</v>
      </c>
      <c r="F89" s="143" t="s">
        <v>19</v>
      </c>
    </row>
    <row r="90" spans="1:6" s="9" customFormat="1" ht="12" hidden="1" customHeight="1" outlineLevel="1" x14ac:dyDescent="0.2">
      <c r="A90" s="29">
        <v>2001</v>
      </c>
      <c r="B90" s="144">
        <v>100</v>
      </c>
      <c r="C90" s="145">
        <f t="shared" si="7"/>
        <v>10.541040000000001</v>
      </c>
      <c r="D90" s="145">
        <f t="shared" si="7"/>
        <v>89.458960000000005</v>
      </c>
      <c r="E90" s="143" t="s">
        <v>19</v>
      </c>
      <c r="F90" s="143" t="s">
        <v>19</v>
      </c>
    </row>
    <row r="91" spans="1:6" s="9" customFormat="1" ht="12" hidden="1" customHeight="1" outlineLevel="1" x14ac:dyDescent="0.2">
      <c r="A91" s="29">
        <v>2002</v>
      </c>
      <c r="B91" s="144">
        <v>100</v>
      </c>
      <c r="C91" s="145">
        <f t="shared" si="7"/>
        <v>10.76904</v>
      </c>
      <c r="D91" s="145">
        <f t="shared" si="7"/>
        <v>89.230959999999996</v>
      </c>
      <c r="E91" s="143" t="s">
        <v>19</v>
      </c>
      <c r="F91" s="143" t="s">
        <v>19</v>
      </c>
    </row>
    <row r="92" spans="1:6" s="9" customFormat="1" ht="12" hidden="1" customHeight="1" outlineLevel="1" x14ac:dyDescent="0.2">
      <c r="A92" s="29">
        <v>2003</v>
      </c>
      <c r="B92" s="144">
        <v>100</v>
      </c>
      <c r="C92" s="145">
        <f t="shared" si="7"/>
        <v>11.17346</v>
      </c>
      <c r="D92" s="145">
        <f t="shared" si="7"/>
        <v>88.826539999999994</v>
      </c>
      <c r="E92" s="145">
        <f t="shared" si="7"/>
        <v>78.228610000000003</v>
      </c>
      <c r="F92" s="145">
        <f t="shared" si="7"/>
        <v>10.59793</v>
      </c>
    </row>
    <row r="93" spans="1:6" s="9" customFormat="1" ht="12" hidden="1" customHeight="1" outlineLevel="1" x14ac:dyDescent="0.2">
      <c r="A93" s="29">
        <v>2004</v>
      </c>
      <c r="B93" s="144">
        <v>100</v>
      </c>
      <c r="C93" s="145">
        <f t="shared" si="7"/>
        <v>11.73352</v>
      </c>
      <c r="D93" s="145">
        <f t="shared" si="7"/>
        <v>88.266480000000001</v>
      </c>
      <c r="E93" s="145">
        <f t="shared" si="7"/>
        <v>76.420400000000001</v>
      </c>
      <c r="F93" s="145">
        <f t="shared" si="7"/>
        <v>11.84609</v>
      </c>
    </row>
    <row r="94" spans="1:6" s="9" customFormat="1" ht="12" hidden="1" customHeight="1" outlineLevel="1" x14ac:dyDescent="0.2">
      <c r="A94" s="29">
        <v>2005</v>
      </c>
      <c r="B94" s="144">
        <v>100</v>
      </c>
      <c r="C94" s="145">
        <f t="shared" si="7"/>
        <v>12.63583</v>
      </c>
      <c r="D94" s="145">
        <f t="shared" si="7"/>
        <v>87.364170000000001</v>
      </c>
      <c r="E94" s="145">
        <f t="shared" si="7"/>
        <v>74.942729999999997</v>
      </c>
      <c r="F94" s="145">
        <f t="shared" si="7"/>
        <v>12.42144</v>
      </c>
    </row>
    <row r="95" spans="1:6" s="9" customFormat="1" ht="12" hidden="1" customHeight="1" outlineLevel="1" x14ac:dyDescent="0.2">
      <c r="A95" s="29">
        <v>2006</v>
      </c>
      <c r="B95" s="144">
        <v>100</v>
      </c>
      <c r="C95" s="145">
        <f t="shared" si="7"/>
        <v>12.720140000000001</v>
      </c>
      <c r="D95" s="145">
        <f t="shared" si="7"/>
        <v>87.279859999999999</v>
      </c>
      <c r="E95" s="145">
        <f t="shared" si="7"/>
        <v>74.596220000000002</v>
      </c>
      <c r="F95" s="145">
        <f t="shared" si="7"/>
        <v>12.68364</v>
      </c>
    </row>
    <row r="96" spans="1:6" s="9" customFormat="1" ht="12" hidden="1" customHeight="1" outlineLevel="1" x14ac:dyDescent="0.2">
      <c r="A96" s="29">
        <v>2007</v>
      </c>
      <c r="B96" s="144">
        <v>100</v>
      </c>
      <c r="C96" s="145">
        <f t="shared" ref="C96:F114" si="8">ROUND(C23/$B23*100,5)</f>
        <v>12.621169999999999</v>
      </c>
      <c r="D96" s="145">
        <f t="shared" si="8"/>
        <v>87.378829999999994</v>
      </c>
      <c r="E96" s="145">
        <f t="shared" si="8"/>
        <v>75.079890000000006</v>
      </c>
      <c r="F96" s="145">
        <f t="shared" si="8"/>
        <v>12.29895</v>
      </c>
    </row>
    <row r="97" spans="1:6" s="9" customFormat="1" ht="12" hidden="1" customHeight="1" outlineLevel="1" x14ac:dyDescent="0.2">
      <c r="A97" s="29">
        <v>2008</v>
      </c>
      <c r="B97" s="144">
        <v>100</v>
      </c>
      <c r="C97" s="145">
        <f t="shared" si="8"/>
        <v>12.841200000000001</v>
      </c>
      <c r="D97" s="145">
        <f t="shared" si="8"/>
        <v>87.158799999999999</v>
      </c>
      <c r="E97" s="145">
        <f t="shared" si="8"/>
        <v>74.830910000000003</v>
      </c>
      <c r="F97" s="145">
        <f t="shared" si="8"/>
        <v>12.3279</v>
      </c>
    </row>
    <row r="98" spans="1:6" s="9" customFormat="1" ht="12" hidden="1" customHeight="1" outlineLevel="1" x14ac:dyDescent="0.2">
      <c r="A98" s="29">
        <v>2009</v>
      </c>
      <c r="B98" s="144">
        <v>100</v>
      </c>
      <c r="C98" s="145">
        <f t="shared" si="8"/>
        <v>13.003959999999999</v>
      </c>
      <c r="D98" s="145">
        <f t="shared" si="8"/>
        <v>86.996039999999994</v>
      </c>
      <c r="E98" s="145">
        <f t="shared" si="8"/>
        <v>74.371449999999996</v>
      </c>
      <c r="F98" s="145">
        <f t="shared" si="8"/>
        <v>12.624599999999999</v>
      </c>
    </row>
    <row r="99" spans="1:6" s="9" customFormat="1" ht="12" customHeight="1" collapsed="1" x14ac:dyDescent="0.2">
      <c r="A99" s="29">
        <v>2010</v>
      </c>
      <c r="B99" s="144">
        <v>100</v>
      </c>
      <c r="C99" s="145">
        <f t="shared" si="8"/>
        <v>12.920590000000001</v>
      </c>
      <c r="D99" s="145">
        <f t="shared" si="8"/>
        <v>87.079409999999996</v>
      </c>
      <c r="E99" s="145">
        <f t="shared" si="8"/>
        <v>74.497249999999994</v>
      </c>
      <c r="F99" s="145">
        <f t="shared" si="8"/>
        <v>12.58216</v>
      </c>
    </row>
    <row r="100" spans="1:6" s="9" customFormat="1" ht="12" hidden="1" customHeight="1" outlineLevel="1" x14ac:dyDescent="0.2">
      <c r="A100" s="29">
        <v>2011</v>
      </c>
      <c r="B100" s="144">
        <v>100</v>
      </c>
      <c r="C100" s="145">
        <f t="shared" si="8"/>
        <v>12.72414</v>
      </c>
      <c r="D100" s="145">
        <f t="shared" si="8"/>
        <v>87.275859999999994</v>
      </c>
      <c r="E100" s="145">
        <f t="shared" si="8"/>
        <v>75.573639999999997</v>
      </c>
      <c r="F100" s="145">
        <f t="shared" si="8"/>
        <v>11.702220000000001</v>
      </c>
    </row>
    <row r="101" spans="1:6" s="9" customFormat="1" hidden="1" outlineLevel="1" x14ac:dyDescent="0.2">
      <c r="A101" s="29">
        <v>2012</v>
      </c>
      <c r="B101" s="144">
        <v>100</v>
      </c>
      <c r="C101" s="145">
        <f t="shared" si="8"/>
        <v>12.58048</v>
      </c>
      <c r="D101" s="145">
        <f t="shared" si="8"/>
        <v>87.419520000000006</v>
      </c>
      <c r="E101" s="145">
        <f t="shared" si="8"/>
        <v>76.215040000000002</v>
      </c>
      <c r="F101" s="145">
        <f t="shared" si="8"/>
        <v>11.20448</v>
      </c>
    </row>
    <row r="102" spans="1:6" s="9" customFormat="1" hidden="1" outlineLevel="1" x14ac:dyDescent="0.2">
      <c r="A102" s="29">
        <v>2013</v>
      </c>
      <c r="B102" s="144">
        <v>100</v>
      </c>
      <c r="C102" s="145">
        <f t="shared" si="8"/>
        <v>12.299580000000001</v>
      </c>
      <c r="D102" s="145">
        <f t="shared" si="8"/>
        <v>87.700419999999994</v>
      </c>
      <c r="E102" s="145">
        <f t="shared" si="8"/>
        <v>76.452119999999994</v>
      </c>
      <c r="F102" s="145">
        <f t="shared" si="8"/>
        <v>11.24831</v>
      </c>
    </row>
    <row r="103" spans="1:6" s="9" customFormat="1" hidden="1" outlineLevel="1" x14ac:dyDescent="0.2">
      <c r="A103" s="29">
        <v>2014</v>
      </c>
      <c r="B103" s="144">
        <v>100</v>
      </c>
      <c r="C103" s="145">
        <f t="shared" si="8"/>
        <v>12.10036</v>
      </c>
      <c r="D103" s="145">
        <f t="shared" si="8"/>
        <v>87.899640000000005</v>
      </c>
      <c r="E103" s="145">
        <f t="shared" si="8"/>
        <v>77.108779999999996</v>
      </c>
      <c r="F103" s="145">
        <f t="shared" si="8"/>
        <v>10.79086</v>
      </c>
    </row>
    <row r="104" spans="1:6" s="9" customFormat="1" hidden="1" outlineLevel="1" x14ac:dyDescent="0.2">
      <c r="A104" s="29">
        <v>2015</v>
      </c>
      <c r="B104" s="144">
        <v>100</v>
      </c>
      <c r="C104" s="145">
        <f t="shared" si="8"/>
        <v>12.257949999999999</v>
      </c>
      <c r="D104" s="145">
        <f t="shared" si="8"/>
        <v>87.742050000000006</v>
      </c>
      <c r="E104" s="145">
        <f t="shared" si="8"/>
        <v>77.899090000000001</v>
      </c>
      <c r="F104" s="145">
        <f t="shared" si="8"/>
        <v>9.8429699999999993</v>
      </c>
    </row>
    <row r="105" spans="1:6" s="9" customFormat="1" hidden="1" outlineLevel="1" x14ac:dyDescent="0.2">
      <c r="A105" s="29">
        <v>2016</v>
      </c>
      <c r="B105" s="144">
        <v>100</v>
      </c>
      <c r="C105" s="145">
        <f t="shared" si="8"/>
        <v>12.2989</v>
      </c>
      <c r="D105" s="145">
        <f t="shared" si="8"/>
        <v>87.701099999999997</v>
      </c>
      <c r="E105" s="145">
        <f t="shared" si="8"/>
        <v>78.083799999999997</v>
      </c>
      <c r="F105" s="145">
        <f t="shared" si="8"/>
        <v>9.6172900000000006</v>
      </c>
    </row>
    <row r="106" spans="1:6" s="9" customFormat="1" hidden="1" outlineLevel="1" x14ac:dyDescent="0.2">
      <c r="A106" s="29">
        <v>2017</v>
      </c>
      <c r="B106" s="144">
        <v>100</v>
      </c>
      <c r="C106" s="145">
        <f t="shared" si="8"/>
        <v>11.94576</v>
      </c>
      <c r="D106" s="145">
        <f t="shared" si="8"/>
        <v>88.054239999999993</v>
      </c>
      <c r="E106" s="145">
        <f t="shared" si="8"/>
        <v>78.572180000000003</v>
      </c>
      <c r="F106" s="145">
        <f t="shared" si="8"/>
        <v>9.4820600000000006</v>
      </c>
    </row>
    <row r="107" spans="1:6" s="9" customFormat="1" hidden="1" outlineLevel="1" x14ac:dyDescent="0.2">
      <c r="A107" s="142">
        <v>2018</v>
      </c>
      <c r="B107" s="144">
        <v>100</v>
      </c>
      <c r="C107" s="145">
        <f t="shared" si="8"/>
        <v>11.661210000000001</v>
      </c>
      <c r="D107" s="145">
        <f t="shared" si="8"/>
        <v>88.338790000000003</v>
      </c>
      <c r="E107" s="145">
        <f t="shared" si="8"/>
        <v>79.267799999999994</v>
      </c>
      <c r="F107" s="145">
        <f t="shared" si="8"/>
        <v>9.0709999999999997</v>
      </c>
    </row>
    <row r="108" spans="1:6" s="9" customFormat="1" collapsed="1" x14ac:dyDescent="0.2">
      <c r="A108" s="29">
        <v>2019</v>
      </c>
      <c r="B108" s="144">
        <v>100</v>
      </c>
      <c r="C108" s="145">
        <f t="shared" si="8"/>
        <v>11.422940000000001</v>
      </c>
      <c r="D108" s="145">
        <f t="shared" si="8"/>
        <v>88.577060000000003</v>
      </c>
      <c r="E108" s="145">
        <f t="shared" si="8"/>
        <v>79.598050000000001</v>
      </c>
      <c r="F108" s="145">
        <f t="shared" si="8"/>
        <v>8.9790100000000006</v>
      </c>
    </row>
    <row r="109" spans="1:6" s="9" customFormat="1" x14ac:dyDescent="0.2">
      <c r="A109" s="29">
        <v>2020</v>
      </c>
      <c r="B109" s="144">
        <v>100</v>
      </c>
      <c r="C109" s="145">
        <f t="shared" si="8"/>
        <v>11.14753</v>
      </c>
      <c r="D109" s="145">
        <f t="shared" si="8"/>
        <v>88.852469999999997</v>
      </c>
      <c r="E109" s="145">
        <f t="shared" si="8"/>
        <v>80.319429999999997</v>
      </c>
      <c r="F109" s="145">
        <f t="shared" si="8"/>
        <v>8.5330499999999994</v>
      </c>
    </row>
    <row r="110" spans="1:6" s="9" customFormat="1" x14ac:dyDescent="0.2">
      <c r="A110" s="29">
        <v>2021</v>
      </c>
      <c r="B110" s="144">
        <v>100</v>
      </c>
      <c r="C110" s="145">
        <f t="shared" si="8"/>
        <v>10.70321</v>
      </c>
      <c r="D110" s="145">
        <f t="shared" si="8"/>
        <v>89.296790000000001</v>
      </c>
      <c r="E110" s="145">
        <f t="shared" si="8"/>
        <v>81.098609999999994</v>
      </c>
      <c r="F110" s="145">
        <f t="shared" si="8"/>
        <v>8.1981800000000007</v>
      </c>
    </row>
    <row r="111" spans="1:6" s="9" customFormat="1" x14ac:dyDescent="0.2">
      <c r="A111" s="29">
        <v>2022</v>
      </c>
      <c r="B111" s="144">
        <v>100</v>
      </c>
      <c r="C111" s="145">
        <f t="shared" si="8"/>
        <v>10.318110000000001</v>
      </c>
      <c r="D111" s="145">
        <f t="shared" si="8"/>
        <v>89.681889999999996</v>
      </c>
      <c r="E111" s="145">
        <f t="shared" si="8"/>
        <v>81.627080000000007</v>
      </c>
      <c r="F111" s="145">
        <f t="shared" si="8"/>
        <v>8.0548099999999998</v>
      </c>
    </row>
    <row r="112" spans="1:6" s="9" customFormat="1" x14ac:dyDescent="0.2">
      <c r="A112" s="29">
        <v>2023</v>
      </c>
      <c r="B112" s="144">
        <v>100</v>
      </c>
      <c r="C112" s="145">
        <f t="shared" si="8"/>
        <v>10.188140000000001</v>
      </c>
      <c r="D112" s="145">
        <f t="shared" si="8"/>
        <v>89.811859999999996</v>
      </c>
      <c r="E112" s="145">
        <f t="shared" si="8"/>
        <v>81.638319999999993</v>
      </c>
      <c r="F112" s="145">
        <f t="shared" si="8"/>
        <v>8.1735399999999991</v>
      </c>
    </row>
    <row r="113" spans="1:15" s="9" customFormat="1" x14ac:dyDescent="0.2">
      <c r="A113" s="29">
        <v>2024</v>
      </c>
      <c r="B113" s="144">
        <v>100</v>
      </c>
      <c r="C113" s="145">
        <f t="shared" si="8"/>
        <v>10.062849999999999</v>
      </c>
      <c r="D113" s="145">
        <f t="shared" si="8"/>
        <v>89.937150000000003</v>
      </c>
      <c r="E113" s="145">
        <f t="shared" si="8"/>
        <v>81.725399999999993</v>
      </c>
      <c r="F113" s="145">
        <f t="shared" si="8"/>
        <v>8.2117500000000003</v>
      </c>
    </row>
    <row r="114" spans="1:15" s="9" customFormat="1" x14ac:dyDescent="0.2">
      <c r="A114" s="29">
        <v>2025</v>
      </c>
      <c r="B114" s="144">
        <v>100</v>
      </c>
      <c r="C114" s="145">
        <f t="shared" si="8"/>
        <v>9.7071400000000008</v>
      </c>
      <c r="D114" s="145">
        <f t="shared" si="8"/>
        <v>90.292860000000005</v>
      </c>
      <c r="E114" s="145">
        <f t="shared" si="8"/>
        <v>82.019589999999994</v>
      </c>
      <c r="F114" s="145">
        <f t="shared" si="8"/>
        <v>8.2732700000000001</v>
      </c>
    </row>
    <row r="115" spans="1:15" s="9" customFormat="1" x14ac:dyDescent="0.2">
      <c r="A115" s="23" t="s">
        <v>44</v>
      </c>
      <c r="B115" s="33"/>
      <c r="C115" s="33"/>
      <c r="D115" s="33"/>
      <c r="E115" s="33"/>
      <c r="F115" s="33"/>
      <c r="G115" s="12"/>
      <c r="H115" s="12"/>
      <c r="I115" s="12"/>
      <c r="J115" s="12"/>
      <c r="K115" s="12"/>
      <c r="L115" s="12"/>
      <c r="M115" s="12"/>
      <c r="N115" s="12"/>
      <c r="O115" s="12"/>
    </row>
    <row r="116" spans="1:15" s="9" customFormat="1" ht="26.45" customHeight="1" x14ac:dyDescent="0.2">
      <c r="A116" s="160" t="s">
        <v>156</v>
      </c>
      <c r="B116" s="160"/>
      <c r="C116" s="160"/>
      <c r="D116" s="160"/>
      <c r="E116" s="160"/>
      <c r="F116" s="160"/>
      <c r="G116" s="13"/>
      <c r="H116" s="13"/>
      <c r="I116" s="13"/>
      <c r="J116" s="13"/>
      <c r="K116" s="13"/>
      <c r="L116" s="13"/>
      <c r="M116" s="13"/>
      <c r="N116" s="13"/>
      <c r="O116" s="13"/>
    </row>
    <row r="117" spans="1:15" s="9" customFormat="1" x14ac:dyDescent="0.2"/>
    <row r="118" spans="1:15" s="9" customFormat="1" x14ac:dyDescent="0.2"/>
    <row r="119" spans="1:15" s="9" customFormat="1" x14ac:dyDescent="0.2"/>
    <row r="120" spans="1:15" s="9" customFormat="1" x14ac:dyDescent="0.2"/>
    <row r="121" spans="1:15" s="9" customFormat="1" x14ac:dyDescent="0.2"/>
    <row r="122" spans="1:15" s="9" customFormat="1" x14ac:dyDescent="0.2"/>
    <row r="123" spans="1:15" s="9" customFormat="1" x14ac:dyDescent="0.2"/>
    <row r="124" spans="1:15" s="9" customFormat="1" x14ac:dyDescent="0.2"/>
    <row r="125" spans="1:15" s="9" customFormat="1" x14ac:dyDescent="0.2"/>
    <row r="126" spans="1:15" s="9" customFormat="1" x14ac:dyDescent="0.2"/>
    <row r="127" spans="1:15" s="9" customFormat="1" x14ac:dyDescent="0.2"/>
    <row r="128" spans="1:15" s="9" customFormat="1" x14ac:dyDescent="0.2"/>
    <row r="129" s="9" customFormat="1" x14ac:dyDescent="0.2"/>
    <row r="130" s="9" customFormat="1" x14ac:dyDescent="0.2"/>
    <row r="131" s="9" customFormat="1" x14ac:dyDescent="0.2"/>
    <row r="132" s="9" customFormat="1" x14ac:dyDescent="0.2"/>
    <row r="133" s="9" customFormat="1" x14ac:dyDescent="0.2"/>
    <row r="134" s="9" customFormat="1" x14ac:dyDescent="0.2"/>
    <row r="135" s="9" customFormat="1" x14ac:dyDescent="0.2"/>
    <row r="136" s="9" customFormat="1" x14ac:dyDescent="0.2"/>
    <row r="137" s="9" customFormat="1" x14ac:dyDescent="0.2"/>
    <row r="138" s="9" customFormat="1" x14ac:dyDescent="0.2"/>
    <row r="139" s="9" customFormat="1" x14ac:dyDescent="0.2"/>
    <row r="140" s="9" customFormat="1" x14ac:dyDescent="0.2"/>
    <row r="141" s="9" customFormat="1" x14ac:dyDescent="0.2"/>
    <row r="142" s="9" customFormat="1" x14ac:dyDescent="0.2"/>
    <row r="143" s="9" customFormat="1" x14ac:dyDescent="0.2"/>
    <row r="144" s="9" customFormat="1" x14ac:dyDescent="0.2"/>
    <row r="145" s="9" customFormat="1" x14ac:dyDescent="0.2"/>
    <row r="146" s="9" customFormat="1" x14ac:dyDescent="0.2"/>
    <row r="147" s="9" customFormat="1" x14ac:dyDescent="0.2"/>
    <row r="148" s="9" customFormat="1" x14ac:dyDescent="0.2"/>
    <row r="149" s="9" customFormat="1" x14ac:dyDescent="0.2"/>
    <row r="150" s="9" customFormat="1" x14ac:dyDescent="0.2"/>
    <row r="151" s="9" customFormat="1" x14ac:dyDescent="0.2"/>
    <row r="152" s="9" customFormat="1" x14ac:dyDescent="0.2"/>
    <row r="153" s="9" customFormat="1" x14ac:dyDescent="0.2"/>
    <row r="154" s="9" customFormat="1" x14ac:dyDescent="0.2"/>
    <row r="155" s="9" customFormat="1" x14ac:dyDescent="0.2"/>
    <row r="156" s="9" customFormat="1" x14ac:dyDescent="0.2"/>
    <row r="157" s="9" customFormat="1" x14ac:dyDescent="0.2"/>
    <row r="158" s="9" customFormat="1" x14ac:dyDescent="0.2"/>
    <row r="159" s="9" customFormat="1" x14ac:dyDescent="0.2"/>
    <row r="160" s="9" customFormat="1" x14ac:dyDescent="0.2"/>
    <row r="161" s="9" customFormat="1" x14ac:dyDescent="0.2"/>
    <row r="162" s="9" customFormat="1" x14ac:dyDescent="0.2"/>
    <row r="163" s="9" customFormat="1" x14ac:dyDescent="0.2"/>
    <row r="164" s="9" customFormat="1" x14ac:dyDescent="0.2"/>
    <row r="165" s="9" customFormat="1" x14ac:dyDescent="0.2"/>
    <row r="166" s="9" customFormat="1" x14ac:dyDescent="0.2"/>
    <row r="167" s="9" customFormat="1" x14ac:dyDescent="0.2"/>
    <row r="168" s="9" customFormat="1" x14ac:dyDescent="0.2"/>
    <row r="169" s="9" customFormat="1" x14ac:dyDescent="0.2"/>
    <row r="170" s="9" customFormat="1" x14ac:dyDescent="0.2"/>
    <row r="171" s="9" customFormat="1" x14ac:dyDescent="0.2"/>
    <row r="172" s="9" customFormat="1" x14ac:dyDescent="0.2"/>
    <row r="173" s="9" customFormat="1" x14ac:dyDescent="0.2"/>
    <row r="174" s="9" customFormat="1" x14ac:dyDescent="0.2"/>
    <row r="175" s="9" customFormat="1" x14ac:dyDescent="0.2"/>
    <row r="176" s="9" customFormat="1" x14ac:dyDescent="0.2"/>
    <row r="177" s="9" customFormat="1" x14ac:dyDescent="0.2"/>
    <row r="178" s="9" customFormat="1" x14ac:dyDescent="0.2"/>
    <row r="179" s="9" customFormat="1" x14ac:dyDescent="0.2"/>
    <row r="180" s="9" customFormat="1" x14ac:dyDescent="0.2"/>
    <row r="181" s="9" customFormat="1" x14ac:dyDescent="0.2"/>
    <row r="182" s="9" customFormat="1" x14ac:dyDescent="0.2"/>
    <row r="183" s="9" customFormat="1" x14ac:dyDescent="0.2"/>
    <row r="184" s="9" customFormat="1" x14ac:dyDescent="0.2"/>
    <row r="185" s="9" customFormat="1" x14ac:dyDescent="0.2"/>
    <row r="186" s="9" customFormat="1" x14ac:dyDescent="0.2"/>
    <row r="187" s="9" customFormat="1" x14ac:dyDescent="0.2"/>
    <row r="188" s="9" customFormat="1" x14ac:dyDescent="0.2"/>
    <row r="189" s="9" customFormat="1" x14ac:dyDescent="0.2"/>
    <row r="190" s="9" customFormat="1" x14ac:dyDescent="0.2"/>
    <row r="191" s="9" customFormat="1" x14ac:dyDescent="0.2"/>
    <row r="192" s="9" customFormat="1" x14ac:dyDescent="0.2"/>
  </sheetData>
  <mergeCells count="10">
    <mergeCell ref="B6:F6"/>
    <mergeCell ref="B43:F43"/>
    <mergeCell ref="B79:F79"/>
    <mergeCell ref="A116:F116"/>
    <mergeCell ref="A1:F1"/>
    <mergeCell ref="A3:A4"/>
    <mergeCell ref="B3:B4"/>
    <mergeCell ref="C3:C4"/>
    <mergeCell ref="D3:D4"/>
    <mergeCell ref="E3:F3"/>
  </mergeCells>
  <hyperlinks>
    <hyperlink ref="A1:F1" location="Inhaltsverzeichnis!A1" display="1  Erwerbstätige am Arbeitsort im Land Berlin 1991 bis 2014" xr:uid="{EDCB6928-097A-4E3E-A9DA-E5688B35C98B}"/>
  </hyperlinks>
  <pageMargins left="0.59055118110236227" right="0.59055118110236227" top="0.78740157480314965" bottom="0.59055118110236227" header="0.31496062992125984" footer="0.23622047244094491"/>
  <pageSetup paperSize="9" firstPageNumber="10" orientation="portrait" r:id="rId1"/>
  <headerFooter alignWithMargins="0">
    <oddHeader>&amp;C&amp;"Arial,Standard"&amp;8– &amp;P –</oddHeader>
    <oddFooter xml:space="preserve">&amp;C&amp;"Source Sans Pro,Standard"&amp;7&amp;K000000 © Amt für Statistik Berlin-Brandenburg — SB A VI 9 - hj 3/25 –  Brandenburg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1F2D5E-8538-41B3-AFE8-1FA9881FCD3D}">
  <dimension ref="A1:X192"/>
  <sheetViews>
    <sheetView zoomScaleNormal="100" zoomScaleSheetLayoutView="100" workbookViewId="0">
      <pane ySplit="5" topLeftCell="A6" activePane="bottomLeft" state="frozen"/>
      <selection pane="bottomLeft"/>
    </sheetView>
  </sheetViews>
  <sheetFormatPr baseColWidth="10" defaultColWidth="11.42578125" defaultRowHeight="12.75" outlineLevelRow="1" x14ac:dyDescent="0.2"/>
  <cols>
    <col min="1" max="1" width="19.7109375" style="6" customWidth="1"/>
    <col min="2" max="2" width="13.28515625" style="5" customWidth="1"/>
    <col min="3" max="8" width="9.7109375" style="5" customWidth="1"/>
    <col min="9" max="19" width="7.7109375" style="5" customWidth="1"/>
    <col min="20" max="20" width="6.42578125" style="5" customWidth="1"/>
    <col min="21" max="16384" width="11.42578125" style="5"/>
  </cols>
  <sheetData>
    <row r="1" spans="1:20" s="36" customFormat="1" ht="24" customHeight="1" x14ac:dyDescent="0.2">
      <c r="B1" s="171" t="s">
        <v>119</v>
      </c>
      <c r="C1" s="171"/>
      <c r="D1" s="171"/>
      <c r="E1" s="171"/>
      <c r="F1" s="171"/>
      <c r="G1" s="171"/>
      <c r="H1" s="171"/>
      <c r="I1" s="171" t="s">
        <v>119</v>
      </c>
      <c r="J1" s="171"/>
      <c r="K1" s="171"/>
      <c r="L1" s="171"/>
      <c r="M1" s="171"/>
      <c r="N1" s="171"/>
      <c r="O1" s="171"/>
      <c r="P1" s="171"/>
      <c r="Q1" s="171"/>
      <c r="R1" s="171"/>
      <c r="S1" s="171"/>
      <c r="T1" s="171"/>
    </row>
    <row r="2" spans="1:20" s="6" customFormat="1" ht="12" customHeight="1" x14ac:dyDescent="0.2">
      <c r="B2" s="47"/>
      <c r="C2" s="48"/>
      <c r="D2" s="48"/>
      <c r="E2" s="49"/>
      <c r="F2" s="49"/>
      <c r="G2" s="49"/>
      <c r="H2" s="48"/>
      <c r="I2" s="50"/>
      <c r="J2" s="49"/>
      <c r="K2" s="49"/>
      <c r="L2" s="49"/>
      <c r="M2" s="49"/>
      <c r="N2" s="49"/>
      <c r="O2" s="49"/>
      <c r="P2" s="49"/>
      <c r="Q2" s="49"/>
      <c r="R2" s="49"/>
      <c r="S2" s="49"/>
      <c r="T2" s="51"/>
    </row>
    <row r="3" spans="1:20" s="6" customFormat="1" ht="12" customHeight="1" x14ac:dyDescent="0.2">
      <c r="B3" s="172" t="s">
        <v>35</v>
      </c>
      <c r="C3" s="168" t="s">
        <v>45</v>
      </c>
      <c r="D3" s="168" t="s">
        <v>46</v>
      </c>
      <c r="E3" s="168" t="s">
        <v>47</v>
      </c>
      <c r="F3" s="168" t="s">
        <v>39</v>
      </c>
      <c r="G3" s="168"/>
      <c r="H3" s="170"/>
      <c r="I3" s="172" t="s">
        <v>48</v>
      </c>
      <c r="J3" s="174" t="s">
        <v>39</v>
      </c>
      <c r="K3" s="174"/>
      <c r="L3" s="174"/>
      <c r="M3" s="174"/>
      <c r="N3" s="174"/>
      <c r="O3" s="174"/>
      <c r="P3" s="174"/>
      <c r="Q3" s="174"/>
      <c r="R3" s="174"/>
      <c r="S3" s="174"/>
      <c r="T3" s="170" t="s">
        <v>35</v>
      </c>
    </row>
    <row r="4" spans="1:20" s="6" customFormat="1" ht="12" customHeight="1" x14ac:dyDescent="0.2">
      <c r="B4" s="172"/>
      <c r="C4" s="169"/>
      <c r="D4" s="168"/>
      <c r="E4" s="168"/>
      <c r="F4" s="168" t="s">
        <v>49</v>
      </c>
      <c r="G4" s="39" t="s">
        <v>50</v>
      </c>
      <c r="H4" s="170" t="s">
        <v>51</v>
      </c>
      <c r="I4" s="172"/>
      <c r="J4" s="168" t="s">
        <v>52</v>
      </c>
      <c r="K4" s="169" t="s">
        <v>39</v>
      </c>
      <c r="L4" s="169"/>
      <c r="M4" s="168" t="s">
        <v>53</v>
      </c>
      <c r="N4" s="169" t="s">
        <v>39</v>
      </c>
      <c r="O4" s="169"/>
      <c r="P4" s="169"/>
      <c r="Q4" s="168" t="s">
        <v>54</v>
      </c>
      <c r="R4" s="169" t="s">
        <v>39</v>
      </c>
      <c r="S4" s="169"/>
      <c r="T4" s="170"/>
    </row>
    <row r="5" spans="1:20" s="7" customFormat="1" ht="109.9" customHeight="1" x14ac:dyDescent="0.2">
      <c r="B5" s="173"/>
      <c r="C5" s="169"/>
      <c r="D5" s="168"/>
      <c r="E5" s="168"/>
      <c r="F5" s="168"/>
      <c r="G5" s="40" t="s">
        <v>55</v>
      </c>
      <c r="H5" s="170"/>
      <c r="I5" s="172"/>
      <c r="J5" s="168"/>
      <c r="K5" s="40" t="s">
        <v>56</v>
      </c>
      <c r="L5" s="40" t="s">
        <v>57</v>
      </c>
      <c r="M5" s="168"/>
      <c r="N5" s="40" t="s">
        <v>58</v>
      </c>
      <c r="O5" s="40" t="s">
        <v>59</v>
      </c>
      <c r="P5" s="40" t="s">
        <v>60</v>
      </c>
      <c r="Q5" s="168"/>
      <c r="R5" s="40" t="s">
        <v>61</v>
      </c>
      <c r="S5" s="40" t="s">
        <v>62</v>
      </c>
      <c r="T5" s="175"/>
    </row>
    <row r="6" spans="1:20" s="9" customFormat="1" ht="12" customHeight="1" x14ac:dyDescent="0.2">
      <c r="A6" s="7"/>
      <c r="B6" s="41"/>
      <c r="C6" s="41"/>
      <c r="D6" s="41"/>
      <c r="E6" s="41"/>
      <c r="F6" s="41"/>
      <c r="G6" s="41"/>
      <c r="H6" s="41"/>
      <c r="I6" s="41"/>
      <c r="J6" s="41"/>
      <c r="K6" s="41"/>
      <c r="L6" s="41"/>
      <c r="M6" s="41"/>
      <c r="N6" s="41"/>
      <c r="O6" s="41"/>
      <c r="P6" s="41"/>
      <c r="Q6" s="41"/>
      <c r="R6" s="41"/>
      <c r="S6" s="41"/>
      <c r="T6" s="41"/>
    </row>
    <row r="7" spans="1:20" s="35" customFormat="1" ht="12" customHeight="1" x14ac:dyDescent="0.2">
      <c r="A7" s="14"/>
      <c r="B7" s="54"/>
      <c r="C7" s="166" t="s">
        <v>42</v>
      </c>
      <c r="D7" s="166"/>
      <c r="E7" s="166"/>
      <c r="F7" s="166"/>
      <c r="G7" s="166"/>
      <c r="H7" s="166"/>
      <c r="I7" s="166" t="s">
        <v>42</v>
      </c>
      <c r="J7" s="166"/>
      <c r="K7" s="166"/>
      <c r="L7" s="166"/>
      <c r="M7" s="166"/>
      <c r="N7" s="166"/>
      <c r="O7" s="166"/>
      <c r="P7" s="166"/>
      <c r="Q7" s="166"/>
      <c r="R7" s="166"/>
      <c r="S7" s="166"/>
      <c r="T7" s="54"/>
    </row>
    <row r="8" spans="1:20" s="9" customFormat="1" ht="12" customHeight="1" x14ac:dyDescent="0.2">
      <c r="A8" s="7"/>
      <c r="B8" s="42">
        <v>1991</v>
      </c>
      <c r="C8" s="43">
        <v>1191.0260000000001</v>
      </c>
      <c r="D8" s="43">
        <v>77.858000000000004</v>
      </c>
      <c r="E8" s="43">
        <v>429.02100000000002</v>
      </c>
      <c r="F8" s="43">
        <v>301.73399999999998</v>
      </c>
      <c r="G8" s="43">
        <v>236.98099999999999</v>
      </c>
      <c r="H8" s="43">
        <v>127.28700000000001</v>
      </c>
      <c r="I8" s="43">
        <v>684.14700000000005</v>
      </c>
      <c r="J8" s="43">
        <v>260.35899999999998</v>
      </c>
      <c r="K8" s="43" t="s">
        <v>19</v>
      </c>
      <c r="L8" s="43" t="s">
        <v>19</v>
      </c>
      <c r="M8" s="43">
        <v>86.245999999999995</v>
      </c>
      <c r="N8" s="43" t="s">
        <v>19</v>
      </c>
      <c r="O8" s="43" t="s">
        <v>19</v>
      </c>
      <c r="P8" s="43" t="s">
        <v>19</v>
      </c>
      <c r="Q8" s="43">
        <v>337.54199999999997</v>
      </c>
      <c r="R8" s="43" t="s">
        <v>19</v>
      </c>
      <c r="S8" s="43" t="s">
        <v>19</v>
      </c>
      <c r="T8" s="42">
        <v>1991</v>
      </c>
    </row>
    <row r="9" spans="1:20" s="9" customFormat="1" ht="12" hidden="1" customHeight="1" outlineLevel="1" x14ac:dyDescent="0.2">
      <c r="A9" s="7"/>
      <c r="B9" s="42">
        <v>1992</v>
      </c>
      <c r="C9" s="43">
        <v>1063.011</v>
      </c>
      <c r="D9" s="43">
        <v>53.027999999999999</v>
      </c>
      <c r="E9" s="43">
        <v>351.197</v>
      </c>
      <c r="F9" s="43">
        <v>213.24799999999999</v>
      </c>
      <c r="G9" s="43">
        <v>161.65100000000001</v>
      </c>
      <c r="H9" s="43">
        <v>137.94900000000001</v>
      </c>
      <c r="I9" s="43">
        <v>658.78599999999994</v>
      </c>
      <c r="J9" s="43">
        <v>246.02099999999999</v>
      </c>
      <c r="K9" s="43" t="s">
        <v>19</v>
      </c>
      <c r="L9" s="43" t="s">
        <v>19</v>
      </c>
      <c r="M9" s="43">
        <v>83.78</v>
      </c>
      <c r="N9" s="43" t="s">
        <v>19</v>
      </c>
      <c r="O9" s="43" t="s">
        <v>19</v>
      </c>
      <c r="P9" s="43" t="s">
        <v>19</v>
      </c>
      <c r="Q9" s="43">
        <v>328.98500000000001</v>
      </c>
      <c r="R9" s="43" t="s">
        <v>19</v>
      </c>
      <c r="S9" s="43" t="s">
        <v>19</v>
      </c>
      <c r="T9" s="42">
        <v>1992</v>
      </c>
    </row>
    <row r="10" spans="1:20" s="9" customFormat="1" ht="12" hidden="1" customHeight="1" outlineLevel="1" x14ac:dyDescent="0.2">
      <c r="A10" s="7"/>
      <c r="B10" s="42">
        <v>1993</v>
      </c>
      <c r="C10" s="43">
        <v>1031.5609999999999</v>
      </c>
      <c r="D10" s="43">
        <v>44.109000000000002</v>
      </c>
      <c r="E10" s="43">
        <v>340.34300000000002</v>
      </c>
      <c r="F10" s="43">
        <v>182.86600000000001</v>
      </c>
      <c r="G10" s="43">
        <v>139.69900000000001</v>
      </c>
      <c r="H10" s="43">
        <v>157.477</v>
      </c>
      <c r="I10" s="43">
        <v>647.10900000000004</v>
      </c>
      <c r="J10" s="43">
        <v>242.65899999999999</v>
      </c>
      <c r="K10" s="43" t="s">
        <v>19</v>
      </c>
      <c r="L10" s="43" t="s">
        <v>19</v>
      </c>
      <c r="M10" s="43">
        <v>86.805999999999997</v>
      </c>
      <c r="N10" s="43" t="s">
        <v>19</v>
      </c>
      <c r="O10" s="43" t="s">
        <v>19</v>
      </c>
      <c r="P10" s="43" t="s">
        <v>19</v>
      </c>
      <c r="Q10" s="43">
        <v>317.64400000000001</v>
      </c>
      <c r="R10" s="43" t="s">
        <v>19</v>
      </c>
      <c r="S10" s="43" t="s">
        <v>19</v>
      </c>
      <c r="T10" s="42">
        <v>1993</v>
      </c>
    </row>
    <row r="11" spans="1:20" s="9" customFormat="1" ht="12" hidden="1" customHeight="1" outlineLevel="1" x14ac:dyDescent="0.2">
      <c r="A11" s="7"/>
      <c r="B11" s="42">
        <v>1994</v>
      </c>
      <c r="C11" s="43">
        <v>1063.4259999999999</v>
      </c>
      <c r="D11" s="43">
        <v>42.604999999999997</v>
      </c>
      <c r="E11" s="43">
        <v>350.726</v>
      </c>
      <c r="F11" s="43">
        <v>173.595</v>
      </c>
      <c r="G11" s="43">
        <v>133.52000000000001</v>
      </c>
      <c r="H11" s="43">
        <v>177.131</v>
      </c>
      <c r="I11" s="43">
        <v>670.09500000000003</v>
      </c>
      <c r="J11" s="43">
        <v>251.32599999999999</v>
      </c>
      <c r="K11" s="43" t="s">
        <v>19</v>
      </c>
      <c r="L11" s="43" t="s">
        <v>19</v>
      </c>
      <c r="M11" s="43">
        <v>94.111000000000004</v>
      </c>
      <c r="N11" s="43" t="s">
        <v>19</v>
      </c>
      <c r="O11" s="43" t="s">
        <v>19</v>
      </c>
      <c r="P11" s="43" t="s">
        <v>19</v>
      </c>
      <c r="Q11" s="43">
        <v>324.65800000000002</v>
      </c>
      <c r="R11" s="43" t="s">
        <v>19</v>
      </c>
      <c r="S11" s="43" t="s">
        <v>19</v>
      </c>
      <c r="T11" s="42">
        <v>1994</v>
      </c>
    </row>
    <row r="12" spans="1:20" s="9" customFormat="1" ht="12" customHeight="1" collapsed="1" x14ac:dyDescent="0.2">
      <c r="A12" s="7"/>
      <c r="B12" s="42">
        <v>1995</v>
      </c>
      <c r="C12" s="43">
        <v>1088.752</v>
      </c>
      <c r="D12" s="43">
        <v>42.765999999999998</v>
      </c>
      <c r="E12" s="43">
        <v>362.584</v>
      </c>
      <c r="F12" s="43">
        <v>173.23099999999999</v>
      </c>
      <c r="G12" s="43">
        <v>133.21</v>
      </c>
      <c r="H12" s="43">
        <v>189.35300000000001</v>
      </c>
      <c r="I12" s="43">
        <v>683.40200000000004</v>
      </c>
      <c r="J12" s="43">
        <v>255.685</v>
      </c>
      <c r="K12" s="43" t="s">
        <v>19</v>
      </c>
      <c r="L12" s="43" t="s">
        <v>19</v>
      </c>
      <c r="M12" s="43">
        <v>96.549000000000007</v>
      </c>
      <c r="N12" s="43" t="s">
        <v>19</v>
      </c>
      <c r="O12" s="43" t="s">
        <v>19</v>
      </c>
      <c r="P12" s="43" t="s">
        <v>19</v>
      </c>
      <c r="Q12" s="43">
        <v>331.16800000000001</v>
      </c>
      <c r="R12" s="43" t="s">
        <v>19</v>
      </c>
      <c r="S12" s="43" t="s">
        <v>19</v>
      </c>
      <c r="T12" s="42">
        <v>1995</v>
      </c>
    </row>
    <row r="13" spans="1:20" s="9" customFormat="1" ht="12" hidden="1" customHeight="1" outlineLevel="1" x14ac:dyDescent="0.2">
      <c r="A13" s="7"/>
      <c r="B13" s="42">
        <v>1996</v>
      </c>
      <c r="C13" s="43">
        <v>1087.4739999999999</v>
      </c>
      <c r="D13" s="43">
        <v>41.05</v>
      </c>
      <c r="E13" s="43">
        <v>350.56700000000001</v>
      </c>
      <c r="F13" s="43">
        <v>166.47200000000001</v>
      </c>
      <c r="G13" s="43">
        <v>131.58799999999999</v>
      </c>
      <c r="H13" s="43">
        <v>184.095</v>
      </c>
      <c r="I13" s="43">
        <v>695.85699999999997</v>
      </c>
      <c r="J13" s="43">
        <v>257.31299999999999</v>
      </c>
      <c r="K13" s="43" t="s">
        <v>19</v>
      </c>
      <c r="L13" s="43" t="s">
        <v>19</v>
      </c>
      <c r="M13" s="43">
        <v>102.22799999999999</v>
      </c>
      <c r="N13" s="43" t="s">
        <v>19</v>
      </c>
      <c r="O13" s="43" t="s">
        <v>19</v>
      </c>
      <c r="P13" s="43" t="s">
        <v>19</v>
      </c>
      <c r="Q13" s="43">
        <v>336.31599999999997</v>
      </c>
      <c r="R13" s="43" t="s">
        <v>19</v>
      </c>
      <c r="S13" s="43" t="s">
        <v>19</v>
      </c>
      <c r="T13" s="42">
        <v>1996</v>
      </c>
    </row>
    <row r="14" spans="1:20" s="9" customFormat="1" ht="12" hidden="1" customHeight="1" outlineLevel="1" x14ac:dyDescent="0.2">
      <c r="A14" s="7"/>
      <c r="B14" s="42">
        <v>1997</v>
      </c>
      <c r="C14" s="43">
        <v>1087.5509999999999</v>
      </c>
      <c r="D14" s="43">
        <v>37.569000000000003</v>
      </c>
      <c r="E14" s="43">
        <v>338.09500000000003</v>
      </c>
      <c r="F14" s="43">
        <v>163.30699999999999</v>
      </c>
      <c r="G14" s="43">
        <v>130.54900000000001</v>
      </c>
      <c r="H14" s="43">
        <v>174.78800000000001</v>
      </c>
      <c r="I14" s="43">
        <v>711.88699999999994</v>
      </c>
      <c r="J14" s="43">
        <v>265.387</v>
      </c>
      <c r="K14" s="43" t="s">
        <v>19</v>
      </c>
      <c r="L14" s="43" t="s">
        <v>19</v>
      </c>
      <c r="M14" s="43">
        <v>108.64700000000001</v>
      </c>
      <c r="N14" s="43" t="s">
        <v>19</v>
      </c>
      <c r="O14" s="43" t="s">
        <v>19</v>
      </c>
      <c r="P14" s="43" t="s">
        <v>19</v>
      </c>
      <c r="Q14" s="43">
        <v>337.85300000000001</v>
      </c>
      <c r="R14" s="43" t="s">
        <v>19</v>
      </c>
      <c r="S14" s="43" t="s">
        <v>19</v>
      </c>
      <c r="T14" s="42">
        <v>1997</v>
      </c>
    </row>
    <row r="15" spans="1:20" s="9" customFormat="1" ht="12" hidden="1" customHeight="1" outlineLevel="1" x14ac:dyDescent="0.2">
      <c r="A15" s="7"/>
      <c r="B15" s="42">
        <v>1998</v>
      </c>
      <c r="C15" s="43">
        <v>1082.924</v>
      </c>
      <c r="D15" s="43">
        <v>37.390999999999998</v>
      </c>
      <c r="E15" s="43">
        <v>320.50099999999998</v>
      </c>
      <c r="F15" s="43">
        <v>159.822</v>
      </c>
      <c r="G15" s="43">
        <v>128.78200000000001</v>
      </c>
      <c r="H15" s="43">
        <v>160.679</v>
      </c>
      <c r="I15" s="43">
        <v>725.03200000000004</v>
      </c>
      <c r="J15" s="43">
        <v>262.01499999999999</v>
      </c>
      <c r="K15" s="43" t="s">
        <v>19</v>
      </c>
      <c r="L15" s="43" t="s">
        <v>19</v>
      </c>
      <c r="M15" s="43">
        <v>117.21</v>
      </c>
      <c r="N15" s="43" t="s">
        <v>19</v>
      </c>
      <c r="O15" s="43" t="s">
        <v>19</v>
      </c>
      <c r="P15" s="43" t="s">
        <v>19</v>
      </c>
      <c r="Q15" s="43">
        <v>345.80700000000002</v>
      </c>
      <c r="R15" s="43" t="s">
        <v>19</v>
      </c>
      <c r="S15" s="43" t="s">
        <v>19</v>
      </c>
      <c r="T15" s="42">
        <v>1998</v>
      </c>
    </row>
    <row r="16" spans="1:20" s="9" customFormat="1" ht="12" hidden="1" customHeight="1" outlineLevel="1" x14ac:dyDescent="0.2">
      <c r="A16" s="7"/>
      <c r="B16" s="42">
        <v>1999</v>
      </c>
      <c r="C16" s="43">
        <v>1088.171</v>
      </c>
      <c r="D16" s="43">
        <v>36.301000000000002</v>
      </c>
      <c r="E16" s="43">
        <v>306.904</v>
      </c>
      <c r="F16" s="43">
        <v>152.91</v>
      </c>
      <c r="G16" s="43">
        <v>123.44499999999999</v>
      </c>
      <c r="H16" s="43">
        <v>153.994</v>
      </c>
      <c r="I16" s="43">
        <v>744.96600000000001</v>
      </c>
      <c r="J16" s="43">
        <v>263.98899999999998</v>
      </c>
      <c r="K16" s="43" t="s">
        <v>19</v>
      </c>
      <c r="L16" s="43" t="s">
        <v>19</v>
      </c>
      <c r="M16" s="43">
        <v>123.92700000000001</v>
      </c>
      <c r="N16" s="43" t="s">
        <v>19</v>
      </c>
      <c r="O16" s="43" t="s">
        <v>19</v>
      </c>
      <c r="P16" s="43" t="s">
        <v>19</v>
      </c>
      <c r="Q16" s="43">
        <v>357.05</v>
      </c>
      <c r="R16" s="43" t="s">
        <v>19</v>
      </c>
      <c r="S16" s="43" t="s">
        <v>19</v>
      </c>
      <c r="T16" s="42">
        <v>1999</v>
      </c>
    </row>
    <row r="17" spans="1:24" s="9" customFormat="1" ht="12" customHeight="1" collapsed="1" x14ac:dyDescent="0.2">
      <c r="A17" s="7"/>
      <c r="B17" s="42">
        <v>2000</v>
      </c>
      <c r="C17" s="43">
        <v>1089.825</v>
      </c>
      <c r="D17" s="43">
        <v>35.305</v>
      </c>
      <c r="E17" s="43">
        <v>294.82299999999998</v>
      </c>
      <c r="F17" s="43">
        <v>152.29</v>
      </c>
      <c r="G17" s="43">
        <v>123.417</v>
      </c>
      <c r="H17" s="43">
        <v>142.53299999999999</v>
      </c>
      <c r="I17" s="43">
        <v>759.697</v>
      </c>
      <c r="J17" s="43">
        <v>270.42599999999999</v>
      </c>
      <c r="K17" s="43">
        <v>250.334</v>
      </c>
      <c r="L17" s="43">
        <v>20.091999999999999</v>
      </c>
      <c r="M17" s="43">
        <v>126.571</v>
      </c>
      <c r="N17" s="43">
        <v>19.818999999999999</v>
      </c>
      <c r="O17" s="43">
        <v>12.795999999999999</v>
      </c>
      <c r="P17" s="43">
        <v>93.956000000000003</v>
      </c>
      <c r="Q17" s="43">
        <v>362.7</v>
      </c>
      <c r="R17" s="43">
        <v>297.47500000000002</v>
      </c>
      <c r="S17" s="43">
        <v>65.224999999999994</v>
      </c>
      <c r="T17" s="42">
        <v>2000</v>
      </c>
      <c r="U17" s="10"/>
      <c r="V17" s="10"/>
      <c r="W17" s="10"/>
      <c r="X17" s="10"/>
    </row>
    <row r="18" spans="1:24" s="9" customFormat="1" ht="12" hidden="1" customHeight="1" outlineLevel="1" x14ac:dyDescent="0.2">
      <c r="A18" s="7"/>
      <c r="B18" s="42">
        <v>2001</v>
      </c>
      <c r="C18" s="43">
        <v>1063.9459999999999</v>
      </c>
      <c r="D18" s="43">
        <v>32.906999999999996</v>
      </c>
      <c r="E18" s="43">
        <v>273.73399999999998</v>
      </c>
      <c r="F18" s="43">
        <v>149.10900000000001</v>
      </c>
      <c r="G18" s="43">
        <v>121.099</v>
      </c>
      <c r="H18" s="43">
        <v>124.625</v>
      </c>
      <c r="I18" s="43">
        <v>757.30499999999995</v>
      </c>
      <c r="J18" s="43">
        <v>267.476</v>
      </c>
      <c r="K18" s="43">
        <v>246.78399999999999</v>
      </c>
      <c r="L18" s="43">
        <v>20.692</v>
      </c>
      <c r="M18" s="43">
        <v>127.03100000000001</v>
      </c>
      <c r="N18" s="43">
        <v>20.038</v>
      </c>
      <c r="O18" s="43">
        <v>12.186999999999999</v>
      </c>
      <c r="P18" s="43">
        <v>94.805999999999997</v>
      </c>
      <c r="Q18" s="43">
        <v>362.798</v>
      </c>
      <c r="R18" s="43">
        <v>297.81599999999997</v>
      </c>
      <c r="S18" s="43">
        <v>64.981999999999999</v>
      </c>
      <c r="T18" s="42">
        <v>2001</v>
      </c>
      <c r="U18" s="10"/>
      <c r="V18" s="10"/>
      <c r="W18" s="10"/>
      <c r="X18" s="10"/>
    </row>
    <row r="19" spans="1:24" s="9" customFormat="1" ht="12" hidden="1" customHeight="1" outlineLevel="1" x14ac:dyDescent="0.2">
      <c r="A19" s="7"/>
      <c r="B19" s="42">
        <v>2002</v>
      </c>
      <c r="C19" s="43">
        <v>1043.0360000000001</v>
      </c>
      <c r="D19" s="43">
        <v>32.274999999999999</v>
      </c>
      <c r="E19" s="43">
        <v>256.13900000000001</v>
      </c>
      <c r="F19" s="43">
        <v>145.053</v>
      </c>
      <c r="G19" s="43">
        <v>117.959</v>
      </c>
      <c r="H19" s="43">
        <v>111.086</v>
      </c>
      <c r="I19" s="43">
        <v>754.62199999999996</v>
      </c>
      <c r="J19" s="43">
        <v>263.05200000000002</v>
      </c>
      <c r="K19" s="43">
        <v>242.239</v>
      </c>
      <c r="L19" s="43">
        <v>20.812999999999999</v>
      </c>
      <c r="M19" s="43">
        <v>129.61199999999999</v>
      </c>
      <c r="N19" s="43">
        <v>20.315999999999999</v>
      </c>
      <c r="O19" s="43">
        <v>12.305</v>
      </c>
      <c r="P19" s="43">
        <v>96.991</v>
      </c>
      <c r="Q19" s="43">
        <v>361.95800000000003</v>
      </c>
      <c r="R19" s="43">
        <v>297.72000000000003</v>
      </c>
      <c r="S19" s="43">
        <v>64.238</v>
      </c>
      <c r="T19" s="42">
        <v>2002</v>
      </c>
      <c r="U19" s="10"/>
      <c r="V19" s="10"/>
      <c r="W19" s="10"/>
      <c r="X19" s="10"/>
    </row>
    <row r="20" spans="1:24" s="9" customFormat="1" ht="12" hidden="1" customHeight="1" outlineLevel="1" collapsed="1" x14ac:dyDescent="0.2">
      <c r="A20" s="7"/>
      <c r="B20" s="42">
        <v>2003</v>
      </c>
      <c r="C20" s="43">
        <v>1026.8800000000001</v>
      </c>
      <c r="D20" s="43">
        <v>32.332000000000001</v>
      </c>
      <c r="E20" s="43">
        <v>241.98</v>
      </c>
      <c r="F20" s="43">
        <v>140.64500000000001</v>
      </c>
      <c r="G20" s="43">
        <v>113.68899999999999</v>
      </c>
      <c r="H20" s="43">
        <v>101.33499999999999</v>
      </c>
      <c r="I20" s="43">
        <v>752.56799999999998</v>
      </c>
      <c r="J20" s="43">
        <v>259.37</v>
      </c>
      <c r="K20" s="43">
        <v>238.453</v>
      </c>
      <c r="L20" s="43">
        <v>20.917000000000002</v>
      </c>
      <c r="M20" s="43">
        <v>133.209</v>
      </c>
      <c r="N20" s="43">
        <v>20.012</v>
      </c>
      <c r="O20" s="43">
        <v>12.195</v>
      </c>
      <c r="P20" s="43">
        <v>101.002</v>
      </c>
      <c r="Q20" s="43">
        <v>359.98899999999998</v>
      </c>
      <c r="R20" s="43">
        <v>295.96899999999999</v>
      </c>
      <c r="S20" s="43">
        <v>64.02</v>
      </c>
      <c r="T20" s="42">
        <v>2003</v>
      </c>
      <c r="U20" s="10"/>
      <c r="V20" s="10"/>
      <c r="W20" s="10"/>
      <c r="X20" s="10"/>
    </row>
    <row r="21" spans="1:24" s="9" customFormat="1" ht="12" hidden="1" customHeight="1" outlineLevel="1" x14ac:dyDescent="0.2">
      <c r="A21" s="7"/>
      <c r="B21" s="42">
        <v>2004</v>
      </c>
      <c r="C21" s="43">
        <v>1029.5550000000001</v>
      </c>
      <c r="D21" s="43">
        <v>32.024000000000001</v>
      </c>
      <c r="E21" s="43">
        <v>233.15</v>
      </c>
      <c r="F21" s="43">
        <v>137.023</v>
      </c>
      <c r="G21" s="43">
        <v>110.645</v>
      </c>
      <c r="H21" s="43">
        <v>96.126999999999995</v>
      </c>
      <c r="I21" s="43">
        <v>764.38099999999997</v>
      </c>
      <c r="J21" s="43">
        <v>263.52199999999999</v>
      </c>
      <c r="K21" s="43">
        <v>242.46899999999999</v>
      </c>
      <c r="L21" s="43">
        <v>21.053000000000001</v>
      </c>
      <c r="M21" s="43">
        <v>139.01499999999999</v>
      </c>
      <c r="N21" s="43">
        <v>19.544</v>
      </c>
      <c r="O21" s="43">
        <v>12.266999999999999</v>
      </c>
      <c r="P21" s="43">
        <v>107.20399999999999</v>
      </c>
      <c r="Q21" s="43">
        <v>361.84399999999999</v>
      </c>
      <c r="R21" s="43">
        <v>294.709</v>
      </c>
      <c r="S21" s="43">
        <v>67.135000000000005</v>
      </c>
      <c r="T21" s="42">
        <v>2004</v>
      </c>
      <c r="U21" s="10"/>
      <c r="V21" s="10"/>
      <c r="W21" s="10"/>
      <c r="X21" s="10"/>
    </row>
    <row r="22" spans="1:24" s="9" customFormat="1" ht="12" customHeight="1" collapsed="1" x14ac:dyDescent="0.2">
      <c r="A22" s="7"/>
      <c r="B22" s="42">
        <v>2005</v>
      </c>
      <c r="C22" s="43">
        <v>1021.516</v>
      </c>
      <c r="D22" s="43">
        <v>30.087</v>
      </c>
      <c r="E22" s="43">
        <v>228.18799999999999</v>
      </c>
      <c r="F22" s="43">
        <v>134.999</v>
      </c>
      <c r="G22" s="43">
        <v>108.91800000000001</v>
      </c>
      <c r="H22" s="43">
        <v>93.188999999999993</v>
      </c>
      <c r="I22" s="43">
        <v>763.24099999999999</v>
      </c>
      <c r="J22" s="43">
        <v>260.94499999999999</v>
      </c>
      <c r="K22" s="43">
        <v>239.71600000000001</v>
      </c>
      <c r="L22" s="43">
        <v>21.228999999999999</v>
      </c>
      <c r="M22" s="43">
        <v>143.18199999999999</v>
      </c>
      <c r="N22" s="43">
        <v>19.306000000000001</v>
      </c>
      <c r="O22" s="43">
        <v>12.316000000000001</v>
      </c>
      <c r="P22" s="43">
        <v>111.56</v>
      </c>
      <c r="Q22" s="43">
        <v>359.11399999999998</v>
      </c>
      <c r="R22" s="43">
        <v>291.39</v>
      </c>
      <c r="S22" s="43">
        <v>67.724000000000004</v>
      </c>
      <c r="T22" s="42">
        <v>2005</v>
      </c>
      <c r="U22" s="10"/>
      <c r="V22" s="10"/>
      <c r="W22" s="10"/>
      <c r="X22" s="10"/>
    </row>
    <row r="23" spans="1:24" s="9" customFormat="1" ht="12" hidden="1" customHeight="1" outlineLevel="1" x14ac:dyDescent="0.2">
      <c r="A23" s="7"/>
      <c r="B23" s="42">
        <v>2006</v>
      </c>
      <c r="C23" s="43">
        <v>1027.229</v>
      </c>
      <c r="D23" s="43">
        <v>29.338999999999999</v>
      </c>
      <c r="E23" s="43">
        <v>228.01499999999999</v>
      </c>
      <c r="F23" s="43">
        <v>135.15700000000001</v>
      </c>
      <c r="G23" s="43">
        <v>109.33</v>
      </c>
      <c r="H23" s="43">
        <v>92.858000000000004</v>
      </c>
      <c r="I23" s="43">
        <v>769.875</v>
      </c>
      <c r="J23" s="43">
        <v>261.13900000000001</v>
      </c>
      <c r="K23" s="43">
        <v>239.749</v>
      </c>
      <c r="L23" s="43">
        <v>21.39</v>
      </c>
      <c r="M23" s="43">
        <v>149.648</v>
      </c>
      <c r="N23" s="43">
        <v>19.390999999999998</v>
      </c>
      <c r="O23" s="43">
        <v>12.275</v>
      </c>
      <c r="P23" s="43">
        <v>117.982</v>
      </c>
      <c r="Q23" s="43">
        <v>359.08800000000002</v>
      </c>
      <c r="R23" s="43">
        <v>290.75200000000001</v>
      </c>
      <c r="S23" s="43">
        <v>68.335999999999999</v>
      </c>
      <c r="T23" s="42">
        <v>2006</v>
      </c>
      <c r="U23" s="10"/>
      <c r="V23" s="10"/>
      <c r="W23" s="10"/>
      <c r="X23" s="10"/>
    </row>
    <row r="24" spans="1:24" s="9" customFormat="1" ht="12" hidden="1" customHeight="1" outlineLevel="1" collapsed="1" x14ac:dyDescent="0.2">
      <c r="A24" s="7"/>
      <c r="B24" s="29">
        <v>2007</v>
      </c>
      <c r="C24" s="43">
        <v>1047.732</v>
      </c>
      <c r="D24" s="43">
        <v>29.939</v>
      </c>
      <c r="E24" s="43">
        <v>236.006</v>
      </c>
      <c r="F24" s="43">
        <v>141.19800000000001</v>
      </c>
      <c r="G24" s="43">
        <v>115.09699999999999</v>
      </c>
      <c r="H24" s="43">
        <v>94.808000000000007</v>
      </c>
      <c r="I24" s="43">
        <v>781.78700000000003</v>
      </c>
      <c r="J24" s="43">
        <v>264.58499999999998</v>
      </c>
      <c r="K24" s="43">
        <v>243.011</v>
      </c>
      <c r="L24" s="43">
        <v>21.574000000000002</v>
      </c>
      <c r="M24" s="43">
        <v>156.79499999999999</v>
      </c>
      <c r="N24" s="43">
        <v>18.908000000000001</v>
      </c>
      <c r="O24" s="43">
        <v>12.752000000000001</v>
      </c>
      <c r="P24" s="43">
        <v>125.13500000000001</v>
      </c>
      <c r="Q24" s="43">
        <v>360.40699999999998</v>
      </c>
      <c r="R24" s="43">
        <v>289.77499999999998</v>
      </c>
      <c r="S24" s="43">
        <v>70.632000000000005</v>
      </c>
      <c r="T24" s="42">
        <v>2007</v>
      </c>
      <c r="U24" s="10"/>
      <c r="V24" s="10"/>
      <c r="W24" s="10"/>
      <c r="X24" s="10"/>
    </row>
    <row r="25" spans="1:24" s="9" customFormat="1" ht="12" hidden="1" customHeight="1" outlineLevel="1" x14ac:dyDescent="0.2">
      <c r="A25" s="7"/>
      <c r="B25" s="29">
        <v>2008</v>
      </c>
      <c r="C25" s="43">
        <v>1063.3119999999999</v>
      </c>
      <c r="D25" s="43">
        <v>30.013999999999999</v>
      </c>
      <c r="E25" s="43">
        <v>238.32400000000001</v>
      </c>
      <c r="F25" s="43">
        <v>144.441</v>
      </c>
      <c r="G25" s="43">
        <v>118.848</v>
      </c>
      <c r="H25" s="43">
        <v>93.882999999999996</v>
      </c>
      <c r="I25" s="43">
        <v>794.97400000000005</v>
      </c>
      <c r="J25" s="43">
        <v>268.06700000000001</v>
      </c>
      <c r="K25" s="43">
        <v>244.62700000000001</v>
      </c>
      <c r="L25" s="43">
        <v>23.44</v>
      </c>
      <c r="M25" s="43">
        <v>160.62200000000001</v>
      </c>
      <c r="N25" s="43">
        <v>18.652000000000001</v>
      </c>
      <c r="O25" s="43">
        <v>12.507</v>
      </c>
      <c r="P25" s="43">
        <v>129.46299999999999</v>
      </c>
      <c r="Q25" s="43">
        <v>366.28500000000003</v>
      </c>
      <c r="R25" s="43">
        <v>293.10899999999998</v>
      </c>
      <c r="S25" s="43">
        <v>73.176000000000002</v>
      </c>
      <c r="T25" s="42">
        <v>2008</v>
      </c>
      <c r="U25" s="10"/>
      <c r="V25" s="10"/>
      <c r="W25" s="10"/>
      <c r="X25" s="10"/>
    </row>
    <row r="26" spans="1:24" s="9" customFormat="1" ht="12" hidden="1" customHeight="1" outlineLevel="1" x14ac:dyDescent="0.2">
      <c r="A26" s="7"/>
      <c r="B26" s="42">
        <v>2009</v>
      </c>
      <c r="C26" s="43">
        <v>1076.557</v>
      </c>
      <c r="D26" s="43">
        <v>29.917999999999999</v>
      </c>
      <c r="E26" s="43">
        <v>238.45599999999999</v>
      </c>
      <c r="F26" s="43">
        <v>144.78899999999999</v>
      </c>
      <c r="G26" s="43">
        <v>119.52800000000001</v>
      </c>
      <c r="H26" s="43">
        <v>93.667000000000002</v>
      </c>
      <c r="I26" s="43">
        <v>808.18299999999999</v>
      </c>
      <c r="J26" s="43">
        <v>269.38200000000001</v>
      </c>
      <c r="K26" s="43">
        <v>245.87700000000001</v>
      </c>
      <c r="L26" s="43">
        <v>23.504999999999999</v>
      </c>
      <c r="M26" s="43">
        <v>164.12299999999999</v>
      </c>
      <c r="N26" s="43">
        <v>19.454999999999998</v>
      </c>
      <c r="O26" s="43">
        <v>12</v>
      </c>
      <c r="P26" s="43">
        <v>132.66800000000001</v>
      </c>
      <c r="Q26" s="43">
        <v>374.678</v>
      </c>
      <c r="R26" s="43">
        <v>298.74799999999999</v>
      </c>
      <c r="S26" s="43">
        <v>75.930000000000007</v>
      </c>
      <c r="T26" s="42">
        <v>2009</v>
      </c>
      <c r="U26" s="10"/>
      <c r="V26" s="10"/>
      <c r="W26" s="10"/>
      <c r="X26" s="10"/>
    </row>
    <row r="27" spans="1:24" s="9" customFormat="1" ht="12" customHeight="1" collapsed="1" x14ac:dyDescent="0.2">
      <c r="A27" s="7"/>
      <c r="B27" s="42">
        <v>2010</v>
      </c>
      <c r="C27" s="43">
        <v>1081.7539999999999</v>
      </c>
      <c r="D27" s="43">
        <v>29.027000000000001</v>
      </c>
      <c r="E27" s="43">
        <v>237.006</v>
      </c>
      <c r="F27" s="43">
        <v>144.404</v>
      </c>
      <c r="G27" s="43">
        <v>119.57</v>
      </c>
      <c r="H27" s="43">
        <v>92.602000000000004</v>
      </c>
      <c r="I27" s="43">
        <v>815.721</v>
      </c>
      <c r="J27" s="43">
        <v>270.87200000000001</v>
      </c>
      <c r="K27" s="43">
        <v>247.53</v>
      </c>
      <c r="L27" s="43">
        <v>23.341999999999999</v>
      </c>
      <c r="M27" s="43">
        <v>170.79900000000001</v>
      </c>
      <c r="N27" s="43">
        <v>19.952000000000002</v>
      </c>
      <c r="O27" s="43">
        <v>12.06</v>
      </c>
      <c r="P27" s="43">
        <v>138.78700000000001</v>
      </c>
      <c r="Q27" s="43">
        <v>374.05</v>
      </c>
      <c r="R27" s="43">
        <v>298.51</v>
      </c>
      <c r="S27" s="43">
        <v>75.540000000000006</v>
      </c>
      <c r="T27" s="42">
        <v>2010</v>
      </c>
      <c r="U27" s="10"/>
      <c r="V27" s="10"/>
      <c r="W27" s="10"/>
      <c r="X27" s="10"/>
    </row>
    <row r="28" spans="1:24" s="9" customFormat="1" ht="12" customHeight="1" x14ac:dyDescent="0.2">
      <c r="A28" s="7"/>
      <c r="B28" s="42">
        <v>2011</v>
      </c>
      <c r="C28" s="43">
        <v>1080.9059999999999</v>
      </c>
      <c r="D28" s="43">
        <v>29.524000000000001</v>
      </c>
      <c r="E28" s="43">
        <v>246.54900000000001</v>
      </c>
      <c r="F28" s="43">
        <v>151.34800000000001</v>
      </c>
      <c r="G28" s="43">
        <v>126.32</v>
      </c>
      <c r="H28" s="43">
        <v>95.200999999999993</v>
      </c>
      <c r="I28" s="43">
        <v>804.83299999999997</v>
      </c>
      <c r="J28" s="43">
        <v>273.85199999999998</v>
      </c>
      <c r="K28" s="43">
        <v>250.089</v>
      </c>
      <c r="L28" s="43">
        <v>23.763000000000002</v>
      </c>
      <c r="M28" s="43">
        <v>169.464</v>
      </c>
      <c r="N28" s="43">
        <v>19.265000000000001</v>
      </c>
      <c r="O28" s="43">
        <v>11.987</v>
      </c>
      <c r="P28" s="43">
        <v>138.21199999999999</v>
      </c>
      <c r="Q28" s="43">
        <v>361.517</v>
      </c>
      <c r="R28" s="43">
        <v>288.47000000000003</v>
      </c>
      <c r="S28" s="43">
        <v>73.046999999999997</v>
      </c>
      <c r="T28" s="42">
        <v>2011</v>
      </c>
      <c r="U28" s="10"/>
      <c r="V28" s="10"/>
      <c r="W28" s="10"/>
      <c r="X28" s="10"/>
    </row>
    <row r="29" spans="1:24" s="9" customFormat="1" ht="12" customHeight="1" x14ac:dyDescent="0.2">
      <c r="A29" s="7"/>
      <c r="B29" s="42">
        <v>2012</v>
      </c>
      <c r="C29" s="43">
        <v>1083.5039999999999</v>
      </c>
      <c r="D29" s="43">
        <v>29.478999999999999</v>
      </c>
      <c r="E29" s="43">
        <v>248.23500000000001</v>
      </c>
      <c r="F29" s="43">
        <v>152.51400000000001</v>
      </c>
      <c r="G29" s="43">
        <v>127.974</v>
      </c>
      <c r="H29" s="43">
        <v>95.721000000000004</v>
      </c>
      <c r="I29" s="43">
        <v>805.79</v>
      </c>
      <c r="J29" s="43">
        <v>278.01900000000001</v>
      </c>
      <c r="K29" s="43">
        <v>254.852</v>
      </c>
      <c r="L29" s="43">
        <v>23.167000000000002</v>
      </c>
      <c r="M29" s="43">
        <v>170.149</v>
      </c>
      <c r="N29" s="43">
        <v>18.706</v>
      </c>
      <c r="O29" s="43">
        <v>12.061999999999999</v>
      </c>
      <c r="P29" s="43">
        <v>139.381</v>
      </c>
      <c r="Q29" s="43">
        <v>357.62200000000001</v>
      </c>
      <c r="R29" s="43">
        <v>286.42099999999999</v>
      </c>
      <c r="S29" s="43">
        <v>71.200999999999993</v>
      </c>
      <c r="T29" s="42">
        <v>2012</v>
      </c>
      <c r="U29" s="10"/>
      <c r="V29" s="10"/>
      <c r="W29" s="10"/>
      <c r="X29" s="10"/>
    </row>
    <row r="30" spans="1:24" s="9" customFormat="1" ht="12" customHeight="1" x14ac:dyDescent="0.2">
      <c r="A30" s="7"/>
      <c r="B30" s="42">
        <v>2013</v>
      </c>
      <c r="C30" s="43">
        <v>1081.8340000000001</v>
      </c>
      <c r="D30" s="43">
        <v>29.417000000000002</v>
      </c>
      <c r="E30" s="43">
        <v>245.61799999999999</v>
      </c>
      <c r="F30" s="43">
        <v>151.47900000000001</v>
      </c>
      <c r="G30" s="43">
        <v>127.143</v>
      </c>
      <c r="H30" s="43">
        <v>94.138999999999996</v>
      </c>
      <c r="I30" s="43">
        <v>806.79899999999998</v>
      </c>
      <c r="J30" s="43">
        <v>275.77800000000002</v>
      </c>
      <c r="K30" s="43">
        <v>254.697</v>
      </c>
      <c r="L30" s="43">
        <v>21.081</v>
      </c>
      <c r="M30" s="43">
        <v>174.31700000000001</v>
      </c>
      <c r="N30" s="43">
        <v>18.09</v>
      </c>
      <c r="O30" s="43">
        <v>12.448</v>
      </c>
      <c r="P30" s="43">
        <v>143.779</v>
      </c>
      <c r="Q30" s="43">
        <v>356.70400000000001</v>
      </c>
      <c r="R30" s="43">
        <v>287.30099999999999</v>
      </c>
      <c r="S30" s="43">
        <v>69.403000000000006</v>
      </c>
      <c r="T30" s="42">
        <v>2013</v>
      </c>
      <c r="U30" s="10"/>
      <c r="V30" s="10"/>
      <c r="W30" s="10"/>
      <c r="X30" s="10"/>
    </row>
    <row r="31" spans="1:24" s="9" customFormat="1" ht="12" customHeight="1" x14ac:dyDescent="0.2">
      <c r="A31" s="7"/>
      <c r="B31" s="42">
        <v>2014</v>
      </c>
      <c r="C31" s="44">
        <v>1082.6289999999999</v>
      </c>
      <c r="D31" s="44">
        <v>29.411999999999999</v>
      </c>
      <c r="E31" s="44">
        <v>245.83600000000001</v>
      </c>
      <c r="F31" s="44">
        <v>152.17400000000001</v>
      </c>
      <c r="G31" s="44">
        <v>127.601</v>
      </c>
      <c r="H31" s="44">
        <v>93.662000000000006</v>
      </c>
      <c r="I31" s="44">
        <v>807.38099999999997</v>
      </c>
      <c r="J31" s="44">
        <v>275.52100000000002</v>
      </c>
      <c r="K31" s="44">
        <v>256.54599999999999</v>
      </c>
      <c r="L31" s="44">
        <v>18.975000000000001</v>
      </c>
      <c r="M31" s="44">
        <v>175.95400000000001</v>
      </c>
      <c r="N31" s="44">
        <v>17.966999999999999</v>
      </c>
      <c r="O31" s="44">
        <v>12.568</v>
      </c>
      <c r="P31" s="44">
        <v>145.41900000000001</v>
      </c>
      <c r="Q31" s="44">
        <v>355.90600000000001</v>
      </c>
      <c r="R31" s="44">
        <v>288.33600000000001</v>
      </c>
      <c r="S31" s="44">
        <v>67.569999999999993</v>
      </c>
      <c r="T31" s="42">
        <v>2014</v>
      </c>
      <c r="U31" s="10"/>
      <c r="V31" s="10"/>
      <c r="W31" s="10"/>
      <c r="X31" s="10"/>
    </row>
    <row r="32" spans="1:24" s="9" customFormat="1" ht="12" customHeight="1" x14ac:dyDescent="0.2">
      <c r="A32" s="7"/>
      <c r="B32" s="42">
        <v>2015</v>
      </c>
      <c r="C32" s="44">
        <v>1084.9369999999999</v>
      </c>
      <c r="D32" s="44">
        <v>29.481999999999999</v>
      </c>
      <c r="E32" s="44">
        <v>244.56399999999999</v>
      </c>
      <c r="F32" s="44">
        <v>151.488</v>
      </c>
      <c r="G32" s="44">
        <v>127.254</v>
      </c>
      <c r="H32" s="44">
        <v>93.075999999999993</v>
      </c>
      <c r="I32" s="44">
        <v>810.89099999999996</v>
      </c>
      <c r="J32" s="44">
        <v>273.54199999999997</v>
      </c>
      <c r="K32" s="44">
        <v>256.01600000000002</v>
      </c>
      <c r="L32" s="44">
        <v>17.526</v>
      </c>
      <c r="M32" s="44">
        <v>177.26400000000001</v>
      </c>
      <c r="N32" s="44">
        <v>18.527000000000001</v>
      </c>
      <c r="O32" s="44">
        <v>12.391999999999999</v>
      </c>
      <c r="P32" s="44">
        <v>146.345</v>
      </c>
      <c r="Q32" s="44">
        <v>360.08499999999998</v>
      </c>
      <c r="R32" s="44">
        <v>292.49400000000003</v>
      </c>
      <c r="S32" s="44">
        <v>67.590999999999994</v>
      </c>
      <c r="T32" s="42">
        <v>2015</v>
      </c>
      <c r="U32" s="10"/>
      <c r="V32" s="10"/>
      <c r="W32" s="10"/>
      <c r="X32" s="10"/>
    </row>
    <row r="33" spans="1:24" s="9" customFormat="1" ht="12" customHeight="1" x14ac:dyDescent="0.2">
      <c r="A33" s="7"/>
      <c r="B33" s="42">
        <v>2016</v>
      </c>
      <c r="C33" s="44">
        <v>1099.0409999999999</v>
      </c>
      <c r="D33" s="44">
        <v>29.309000000000001</v>
      </c>
      <c r="E33" s="44">
        <v>244.703</v>
      </c>
      <c r="F33" s="44">
        <v>151.44900000000001</v>
      </c>
      <c r="G33" s="44">
        <v>127.58499999999999</v>
      </c>
      <c r="H33" s="44">
        <v>93.254000000000005</v>
      </c>
      <c r="I33" s="44">
        <v>825.029</v>
      </c>
      <c r="J33" s="44">
        <v>274.94900000000001</v>
      </c>
      <c r="K33" s="44">
        <v>257.64600000000002</v>
      </c>
      <c r="L33" s="44">
        <v>17.303000000000001</v>
      </c>
      <c r="M33" s="44">
        <v>180.10400000000001</v>
      </c>
      <c r="N33" s="44">
        <v>18.567</v>
      </c>
      <c r="O33" s="44">
        <v>12.023999999999999</v>
      </c>
      <c r="P33" s="44">
        <v>149.51300000000001</v>
      </c>
      <c r="Q33" s="44">
        <v>369.976</v>
      </c>
      <c r="R33" s="44">
        <v>301.09199999999998</v>
      </c>
      <c r="S33" s="44">
        <v>68.884</v>
      </c>
      <c r="T33" s="42">
        <v>2016</v>
      </c>
      <c r="U33" s="10"/>
      <c r="V33" s="10"/>
      <c r="W33" s="10"/>
      <c r="X33" s="10"/>
    </row>
    <row r="34" spans="1:24" s="9" customFormat="1" ht="12" customHeight="1" x14ac:dyDescent="0.2">
      <c r="A34" s="7"/>
      <c r="B34" s="42">
        <v>2017</v>
      </c>
      <c r="C34" s="44">
        <v>1113.2070000000001</v>
      </c>
      <c r="D34" s="44">
        <v>29.994</v>
      </c>
      <c r="E34" s="44">
        <v>245.62</v>
      </c>
      <c r="F34" s="44">
        <v>152.14099999999999</v>
      </c>
      <c r="G34" s="44">
        <v>128.55500000000001</v>
      </c>
      <c r="H34" s="44">
        <v>93.478999999999999</v>
      </c>
      <c r="I34" s="44">
        <v>837.59299999999996</v>
      </c>
      <c r="J34" s="44">
        <v>279.47899999999998</v>
      </c>
      <c r="K34" s="44">
        <v>261.77800000000002</v>
      </c>
      <c r="L34" s="44">
        <v>17.701000000000001</v>
      </c>
      <c r="M34" s="44">
        <v>181.845</v>
      </c>
      <c r="N34" s="44">
        <v>17.763000000000002</v>
      </c>
      <c r="O34" s="44">
        <v>12.097</v>
      </c>
      <c r="P34" s="44">
        <v>151.98500000000001</v>
      </c>
      <c r="Q34" s="44">
        <v>376.26900000000001</v>
      </c>
      <c r="R34" s="44">
        <v>307.02</v>
      </c>
      <c r="S34" s="44">
        <v>69.248999999999995</v>
      </c>
      <c r="T34" s="42">
        <v>2017</v>
      </c>
      <c r="U34" s="10"/>
      <c r="V34" s="10"/>
      <c r="W34" s="10"/>
      <c r="X34" s="10"/>
    </row>
    <row r="35" spans="1:24" s="9" customFormat="1" ht="12" customHeight="1" x14ac:dyDescent="0.2">
      <c r="A35" s="7"/>
      <c r="B35" s="42">
        <v>2018</v>
      </c>
      <c r="C35" s="44">
        <v>1123.923</v>
      </c>
      <c r="D35" s="44">
        <v>28.795000000000002</v>
      </c>
      <c r="E35" s="44">
        <v>249.53100000000001</v>
      </c>
      <c r="F35" s="44">
        <v>153.97900000000001</v>
      </c>
      <c r="G35" s="44">
        <v>130.535</v>
      </c>
      <c r="H35" s="44">
        <v>95.552000000000007</v>
      </c>
      <c r="I35" s="44">
        <v>845.59699999999998</v>
      </c>
      <c r="J35" s="44">
        <v>285.44900000000001</v>
      </c>
      <c r="K35" s="44">
        <v>267.988</v>
      </c>
      <c r="L35" s="44">
        <v>17.460999999999999</v>
      </c>
      <c r="M35" s="44">
        <v>180.66300000000001</v>
      </c>
      <c r="N35" s="44">
        <v>16.646999999999998</v>
      </c>
      <c r="O35" s="44">
        <v>12.518000000000001</v>
      </c>
      <c r="P35" s="44">
        <v>151.49799999999999</v>
      </c>
      <c r="Q35" s="44">
        <v>379.48500000000001</v>
      </c>
      <c r="R35" s="44">
        <v>311.41000000000003</v>
      </c>
      <c r="S35" s="44">
        <v>68.075000000000003</v>
      </c>
      <c r="T35" s="42">
        <v>2018</v>
      </c>
      <c r="U35" s="10"/>
      <c r="V35" s="10"/>
      <c r="W35" s="10"/>
      <c r="X35" s="10"/>
    </row>
    <row r="36" spans="1:24" s="9" customFormat="1" ht="12" customHeight="1" x14ac:dyDescent="0.2">
      <c r="A36" s="7"/>
      <c r="B36" s="42">
        <v>2019</v>
      </c>
      <c r="C36" s="44">
        <v>1129.779</v>
      </c>
      <c r="D36" s="44">
        <v>27.92</v>
      </c>
      <c r="E36" s="44">
        <v>251.16300000000001</v>
      </c>
      <c r="F36" s="44">
        <v>154.16300000000001</v>
      </c>
      <c r="G36" s="44">
        <v>130.74600000000001</v>
      </c>
      <c r="H36" s="44">
        <v>97</v>
      </c>
      <c r="I36" s="44">
        <v>850.69600000000003</v>
      </c>
      <c r="J36" s="44">
        <v>284.81599999999997</v>
      </c>
      <c r="K36" s="44">
        <v>267.00799999999998</v>
      </c>
      <c r="L36" s="44">
        <v>17.808</v>
      </c>
      <c r="M36" s="44">
        <v>180.501</v>
      </c>
      <c r="N36" s="44">
        <v>16.332999999999998</v>
      </c>
      <c r="O36" s="44">
        <v>12.858000000000001</v>
      </c>
      <c r="P36" s="44">
        <v>151.31</v>
      </c>
      <c r="Q36" s="44">
        <v>385.37900000000002</v>
      </c>
      <c r="R36" s="44">
        <v>316.56099999999998</v>
      </c>
      <c r="S36" s="44">
        <v>68.817999999999998</v>
      </c>
      <c r="T36" s="42">
        <v>2019</v>
      </c>
      <c r="U36" s="10"/>
      <c r="V36" s="10"/>
      <c r="W36" s="10"/>
      <c r="X36" s="10"/>
    </row>
    <row r="37" spans="1:24" s="9" customFormat="1" ht="12" customHeight="1" x14ac:dyDescent="0.2">
      <c r="A37" s="7"/>
      <c r="B37" s="42">
        <v>2020</v>
      </c>
      <c r="C37" s="44">
        <v>1122.8230000000001</v>
      </c>
      <c r="D37" s="44">
        <v>26.747</v>
      </c>
      <c r="E37" s="44">
        <v>249.024</v>
      </c>
      <c r="F37" s="44">
        <v>151.90100000000001</v>
      </c>
      <c r="G37" s="44">
        <v>128.643</v>
      </c>
      <c r="H37" s="44">
        <v>97.123000000000005</v>
      </c>
      <c r="I37" s="44">
        <v>847.05200000000002</v>
      </c>
      <c r="J37" s="44">
        <v>280.536</v>
      </c>
      <c r="K37" s="44">
        <v>262.96199999999999</v>
      </c>
      <c r="L37" s="44">
        <v>17.574000000000002</v>
      </c>
      <c r="M37" s="44">
        <v>175.73</v>
      </c>
      <c r="N37" s="44">
        <v>16.204999999999998</v>
      </c>
      <c r="O37" s="44">
        <v>12.677</v>
      </c>
      <c r="P37" s="44">
        <v>146.84800000000001</v>
      </c>
      <c r="Q37" s="44">
        <v>390.786</v>
      </c>
      <c r="R37" s="44">
        <v>322.49599999999998</v>
      </c>
      <c r="S37" s="44">
        <v>68.290000000000006</v>
      </c>
      <c r="T37" s="42">
        <v>2020</v>
      </c>
      <c r="U37" s="10"/>
      <c r="V37" s="10"/>
      <c r="W37" s="10"/>
      <c r="X37" s="10"/>
    </row>
    <row r="38" spans="1:24" s="9" customFormat="1" ht="12" customHeight="1" x14ac:dyDescent="0.2">
      <c r="A38" s="7"/>
      <c r="B38" s="42">
        <v>2021</v>
      </c>
      <c r="C38" s="44">
        <v>1130.0440000000001</v>
      </c>
      <c r="D38" s="44">
        <v>25.64</v>
      </c>
      <c r="E38" s="44">
        <v>247.73400000000001</v>
      </c>
      <c r="F38" s="44">
        <v>151.828</v>
      </c>
      <c r="G38" s="44">
        <v>128.45599999999999</v>
      </c>
      <c r="H38" s="44">
        <v>95.906000000000006</v>
      </c>
      <c r="I38" s="44">
        <v>856.67</v>
      </c>
      <c r="J38" s="44">
        <v>281.89600000000002</v>
      </c>
      <c r="K38" s="44">
        <v>264.31799999999998</v>
      </c>
      <c r="L38" s="44">
        <v>17.577999999999999</v>
      </c>
      <c r="M38" s="44">
        <v>178.197</v>
      </c>
      <c r="N38" s="44">
        <v>16.268999999999998</v>
      </c>
      <c r="O38" s="44">
        <v>12.989000000000001</v>
      </c>
      <c r="P38" s="44">
        <v>148.93899999999999</v>
      </c>
      <c r="Q38" s="44">
        <v>396.577</v>
      </c>
      <c r="R38" s="44">
        <v>330.286</v>
      </c>
      <c r="S38" s="44">
        <v>66.290999999999997</v>
      </c>
      <c r="T38" s="42">
        <v>2021</v>
      </c>
      <c r="U38" s="10"/>
      <c r="V38" s="10"/>
      <c r="W38" s="10"/>
      <c r="X38" s="10"/>
    </row>
    <row r="39" spans="1:24" s="9" customFormat="1" ht="12" customHeight="1" x14ac:dyDescent="0.2">
      <c r="A39" s="7"/>
      <c r="B39" s="42">
        <v>2022</v>
      </c>
      <c r="C39" s="44">
        <v>1141.827</v>
      </c>
      <c r="D39" s="44">
        <v>25.97</v>
      </c>
      <c r="E39" s="44">
        <v>250.517</v>
      </c>
      <c r="F39" s="44">
        <v>155.75200000000001</v>
      </c>
      <c r="G39" s="44">
        <v>132.547</v>
      </c>
      <c r="H39" s="44">
        <v>94.765000000000001</v>
      </c>
      <c r="I39" s="44">
        <v>865.34</v>
      </c>
      <c r="J39" s="44">
        <v>284.053</v>
      </c>
      <c r="K39" s="44">
        <v>265.70600000000002</v>
      </c>
      <c r="L39" s="44">
        <v>18.347000000000001</v>
      </c>
      <c r="M39" s="44">
        <v>179.46199999999999</v>
      </c>
      <c r="N39" s="44">
        <v>15.475</v>
      </c>
      <c r="O39" s="44">
        <v>13.323</v>
      </c>
      <c r="P39" s="44">
        <v>150.66399999999999</v>
      </c>
      <c r="Q39" s="44">
        <v>401.82499999999999</v>
      </c>
      <c r="R39" s="44">
        <v>335.02100000000002</v>
      </c>
      <c r="S39" s="44">
        <v>66.804000000000002</v>
      </c>
      <c r="T39" s="42">
        <v>2022</v>
      </c>
      <c r="U39" s="10"/>
      <c r="V39" s="10"/>
      <c r="W39" s="10"/>
      <c r="X39" s="10"/>
    </row>
    <row r="40" spans="1:24" s="9" customFormat="1" ht="12" customHeight="1" x14ac:dyDescent="0.2">
      <c r="A40" s="7"/>
      <c r="B40" s="42">
        <v>2023</v>
      </c>
      <c r="C40" s="44">
        <v>1145.3420000000001</v>
      </c>
      <c r="D40" s="44">
        <v>25.943000000000001</v>
      </c>
      <c r="E40" s="44">
        <v>252.608</v>
      </c>
      <c r="F40" s="44">
        <v>158.91399999999999</v>
      </c>
      <c r="G40" s="44">
        <v>135.37899999999999</v>
      </c>
      <c r="H40" s="44">
        <v>93.694000000000003</v>
      </c>
      <c r="I40" s="44">
        <v>866.79100000000005</v>
      </c>
      <c r="J40" s="44">
        <v>282.20600000000002</v>
      </c>
      <c r="K40" s="44">
        <v>263.95999999999998</v>
      </c>
      <c r="L40" s="44">
        <v>18.245999999999999</v>
      </c>
      <c r="M40" s="44">
        <v>178.273</v>
      </c>
      <c r="N40" s="44">
        <v>14.867000000000001</v>
      </c>
      <c r="O40" s="44">
        <v>13.763999999999999</v>
      </c>
      <c r="P40" s="44">
        <v>149.642</v>
      </c>
      <c r="Q40" s="44">
        <v>406.31200000000001</v>
      </c>
      <c r="R40" s="44">
        <v>339.49599999999998</v>
      </c>
      <c r="S40" s="44">
        <v>66.816000000000003</v>
      </c>
      <c r="T40" s="42">
        <v>2023</v>
      </c>
      <c r="U40" s="10"/>
      <c r="V40" s="10"/>
      <c r="W40" s="10"/>
      <c r="X40" s="10"/>
    </row>
    <row r="41" spans="1:24" s="9" customFormat="1" ht="12" customHeight="1" x14ac:dyDescent="0.2">
      <c r="A41" s="7"/>
      <c r="B41" s="42">
        <v>2024</v>
      </c>
      <c r="C41" s="44">
        <v>1146.7719999999999</v>
      </c>
      <c r="D41" s="44">
        <v>25.622</v>
      </c>
      <c r="E41" s="44">
        <v>249.88300000000001</v>
      </c>
      <c r="F41" s="44">
        <v>156.90700000000001</v>
      </c>
      <c r="G41" s="44">
        <v>133.29900000000001</v>
      </c>
      <c r="H41" s="44">
        <v>92.975999999999999</v>
      </c>
      <c r="I41" s="44">
        <v>871.26700000000005</v>
      </c>
      <c r="J41" s="44">
        <v>280.77699999999999</v>
      </c>
      <c r="K41" s="44">
        <v>262.57</v>
      </c>
      <c r="L41" s="44">
        <v>18.207000000000001</v>
      </c>
      <c r="M41" s="44">
        <v>177.46700000000001</v>
      </c>
      <c r="N41" s="44">
        <v>14.619</v>
      </c>
      <c r="O41" s="44">
        <v>14.082000000000001</v>
      </c>
      <c r="P41" s="44">
        <v>148.76599999999999</v>
      </c>
      <c r="Q41" s="44">
        <v>413.02300000000002</v>
      </c>
      <c r="R41" s="44">
        <v>346.52</v>
      </c>
      <c r="S41" s="44">
        <v>66.503</v>
      </c>
      <c r="T41" s="42">
        <v>2024</v>
      </c>
      <c r="U41" s="10"/>
      <c r="V41" s="10"/>
      <c r="W41" s="10"/>
      <c r="X41" s="10"/>
    </row>
    <row r="42" spans="1:24" s="9" customFormat="1" ht="12" customHeight="1" x14ac:dyDescent="0.2">
      <c r="A42" s="7"/>
      <c r="B42" s="42">
        <v>2025</v>
      </c>
      <c r="C42" s="44">
        <v>1144.106</v>
      </c>
      <c r="D42" s="44">
        <v>24.344999999999999</v>
      </c>
      <c r="E42" s="44">
        <v>244.68199999999999</v>
      </c>
      <c r="F42" s="44">
        <v>153.29</v>
      </c>
      <c r="G42" s="44">
        <v>129.32400000000001</v>
      </c>
      <c r="H42" s="44">
        <v>91.391999999999996</v>
      </c>
      <c r="I42" s="44">
        <v>875.07899999999995</v>
      </c>
      <c r="J42" s="44">
        <v>280.31400000000002</v>
      </c>
      <c r="K42" s="44">
        <v>263.09500000000003</v>
      </c>
      <c r="L42" s="44">
        <v>17.219000000000001</v>
      </c>
      <c r="M42" s="44">
        <v>174.87100000000001</v>
      </c>
      <c r="N42" s="44">
        <v>14.494999999999999</v>
      </c>
      <c r="O42" s="44">
        <v>14.302</v>
      </c>
      <c r="P42" s="44">
        <v>146.07400000000001</v>
      </c>
      <c r="Q42" s="44">
        <v>419.89400000000001</v>
      </c>
      <c r="R42" s="44">
        <v>354.5</v>
      </c>
      <c r="S42" s="44">
        <v>65.394000000000005</v>
      </c>
      <c r="T42" s="42">
        <v>2025</v>
      </c>
      <c r="U42" s="10"/>
      <c r="V42" s="10"/>
      <c r="W42" s="10"/>
      <c r="X42" s="10"/>
    </row>
    <row r="43" spans="1:24" s="9" customFormat="1" ht="12" customHeight="1" x14ac:dyDescent="0.2">
      <c r="A43" s="7"/>
      <c r="B43" s="41"/>
      <c r="C43" s="41"/>
      <c r="D43" s="41"/>
      <c r="E43" s="41"/>
      <c r="F43" s="41"/>
      <c r="G43" s="41"/>
      <c r="H43" s="41"/>
      <c r="I43" s="41"/>
      <c r="J43" s="41"/>
      <c r="K43" s="41"/>
      <c r="L43" s="41"/>
      <c r="M43" s="41"/>
      <c r="N43" s="41"/>
      <c r="O43" s="41"/>
      <c r="P43" s="41"/>
      <c r="Q43" s="41"/>
      <c r="R43" s="41"/>
      <c r="S43" s="41"/>
      <c r="T43" s="41"/>
    </row>
    <row r="44" spans="1:24" s="35" customFormat="1" ht="12" customHeight="1" x14ac:dyDescent="0.2">
      <c r="A44" s="14"/>
      <c r="B44" s="54"/>
      <c r="C44" s="166" t="s">
        <v>111</v>
      </c>
      <c r="D44" s="166"/>
      <c r="E44" s="166"/>
      <c r="F44" s="166"/>
      <c r="G44" s="166"/>
      <c r="H44" s="166"/>
      <c r="I44" s="166" t="s">
        <v>111</v>
      </c>
      <c r="J44" s="166"/>
      <c r="K44" s="166"/>
      <c r="L44" s="166"/>
      <c r="M44" s="166"/>
      <c r="N44" s="166"/>
      <c r="O44" s="166"/>
      <c r="P44" s="166"/>
      <c r="Q44" s="166"/>
      <c r="R44" s="166"/>
      <c r="S44" s="166"/>
      <c r="T44" s="54"/>
    </row>
    <row r="45" spans="1:24" s="9" customFormat="1" ht="12" hidden="1" customHeight="1" outlineLevel="1" x14ac:dyDescent="0.2">
      <c r="A45" s="7"/>
      <c r="B45" s="42">
        <v>1992</v>
      </c>
      <c r="C45" s="146">
        <f t="shared" ref="C45:S60" si="0">ROUND(C9/C8*100-100,5)</f>
        <v>-10.7483</v>
      </c>
      <c r="D45" s="146">
        <f t="shared" si="0"/>
        <v>-31.891390000000001</v>
      </c>
      <c r="E45" s="146">
        <f t="shared" si="0"/>
        <v>-18.139900000000001</v>
      </c>
      <c r="F45" s="146">
        <f t="shared" si="0"/>
        <v>-29.32583</v>
      </c>
      <c r="G45" s="146">
        <f t="shared" si="0"/>
        <v>-31.78736</v>
      </c>
      <c r="H45" s="146">
        <f t="shared" si="0"/>
        <v>8.3763500000000004</v>
      </c>
      <c r="I45" s="146">
        <f t="shared" si="0"/>
        <v>-3.70695</v>
      </c>
      <c r="J45" s="146">
        <f t="shared" si="0"/>
        <v>-5.5070100000000002</v>
      </c>
      <c r="K45" s="146" t="s">
        <v>19</v>
      </c>
      <c r="L45" s="146" t="s">
        <v>19</v>
      </c>
      <c r="M45" s="146">
        <f t="shared" si="0"/>
        <v>-2.8592599999999999</v>
      </c>
      <c r="N45" s="146" t="s">
        <v>19</v>
      </c>
      <c r="O45" s="146" t="s">
        <v>19</v>
      </c>
      <c r="P45" s="146" t="s">
        <v>19</v>
      </c>
      <c r="Q45" s="146">
        <f t="shared" si="0"/>
        <v>-2.5350899999999998</v>
      </c>
      <c r="R45" s="146" t="s">
        <v>19</v>
      </c>
      <c r="S45" s="146" t="s">
        <v>19</v>
      </c>
      <c r="T45" s="42">
        <v>1992</v>
      </c>
    </row>
    <row r="46" spans="1:24" s="9" customFormat="1" ht="12" hidden="1" customHeight="1" outlineLevel="1" x14ac:dyDescent="0.2">
      <c r="A46" s="7"/>
      <c r="B46" s="42">
        <v>1993</v>
      </c>
      <c r="C46" s="146">
        <f t="shared" si="0"/>
        <v>-2.95858</v>
      </c>
      <c r="D46" s="146">
        <f t="shared" si="0"/>
        <v>-16.819420000000001</v>
      </c>
      <c r="E46" s="146">
        <f t="shared" si="0"/>
        <v>-3.09057</v>
      </c>
      <c r="F46" s="146">
        <f t="shared" si="0"/>
        <v>-14.247260000000001</v>
      </c>
      <c r="G46" s="146">
        <f t="shared" si="0"/>
        <v>-13.57987</v>
      </c>
      <c r="H46" s="146">
        <f t="shared" si="0"/>
        <v>14.15596</v>
      </c>
      <c r="I46" s="146">
        <f t="shared" si="0"/>
        <v>-1.7725</v>
      </c>
      <c r="J46" s="146">
        <f t="shared" si="0"/>
        <v>-1.3665499999999999</v>
      </c>
      <c r="K46" s="146" t="s">
        <v>19</v>
      </c>
      <c r="L46" s="146" t="s">
        <v>19</v>
      </c>
      <c r="M46" s="146">
        <f t="shared" si="0"/>
        <v>3.6118399999999999</v>
      </c>
      <c r="N46" s="146" t="s">
        <v>19</v>
      </c>
      <c r="O46" s="146" t="s">
        <v>19</v>
      </c>
      <c r="P46" s="146" t="s">
        <v>19</v>
      </c>
      <c r="Q46" s="146">
        <f t="shared" si="0"/>
        <v>-3.4472700000000001</v>
      </c>
      <c r="R46" s="146" t="s">
        <v>19</v>
      </c>
      <c r="S46" s="146" t="s">
        <v>19</v>
      </c>
      <c r="T46" s="42">
        <v>1993</v>
      </c>
    </row>
    <row r="47" spans="1:24" s="9" customFormat="1" ht="12" hidden="1" customHeight="1" outlineLevel="1" x14ac:dyDescent="0.2">
      <c r="A47" s="7"/>
      <c r="B47" s="42">
        <v>1994</v>
      </c>
      <c r="C47" s="146">
        <f t="shared" si="0"/>
        <v>3.08901</v>
      </c>
      <c r="D47" s="146">
        <f t="shared" si="0"/>
        <v>-3.4097300000000001</v>
      </c>
      <c r="E47" s="146">
        <f t="shared" si="0"/>
        <v>3.0507499999999999</v>
      </c>
      <c r="F47" s="146">
        <f t="shared" si="0"/>
        <v>-5.0698299999999996</v>
      </c>
      <c r="G47" s="146">
        <f t="shared" si="0"/>
        <v>-4.4230799999999997</v>
      </c>
      <c r="H47" s="146">
        <f t="shared" si="0"/>
        <v>12.480549999999999</v>
      </c>
      <c r="I47" s="146">
        <f t="shared" si="0"/>
        <v>3.5521099999999999</v>
      </c>
      <c r="J47" s="146">
        <f t="shared" si="0"/>
        <v>3.5716800000000002</v>
      </c>
      <c r="K47" s="146" t="s">
        <v>19</v>
      </c>
      <c r="L47" s="146" t="s">
        <v>19</v>
      </c>
      <c r="M47" s="146">
        <f t="shared" si="0"/>
        <v>8.4153199999999995</v>
      </c>
      <c r="N47" s="146" t="s">
        <v>19</v>
      </c>
      <c r="O47" s="146" t="s">
        <v>19</v>
      </c>
      <c r="P47" s="146" t="s">
        <v>19</v>
      </c>
      <c r="Q47" s="146">
        <f t="shared" si="0"/>
        <v>2.2081300000000001</v>
      </c>
      <c r="R47" s="146" t="s">
        <v>19</v>
      </c>
      <c r="S47" s="146" t="s">
        <v>19</v>
      </c>
      <c r="T47" s="42">
        <v>1994</v>
      </c>
    </row>
    <row r="48" spans="1:24" s="9" customFormat="1" ht="12" hidden="1" customHeight="1" outlineLevel="1" x14ac:dyDescent="0.2">
      <c r="A48" s="7"/>
      <c r="B48" s="42">
        <v>1995</v>
      </c>
      <c r="C48" s="146">
        <f t="shared" si="0"/>
        <v>2.3815499999999998</v>
      </c>
      <c r="D48" s="146">
        <f t="shared" si="0"/>
        <v>0.37789</v>
      </c>
      <c r="E48" s="146">
        <f t="shared" si="0"/>
        <v>3.3809900000000002</v>
      </c>
      <c r="F48" s="146">
        <f t="shared" si="0"/>
        <v>-0.20968000000000001</v>
      </c>
      <c r="G48" s="146">
        <f t="shared" si="0"/>
        <v>-0.23216999999999999</v>
      </c>
      <c r="H48" s="146">
        <f t="shared" si="0"/>
        <v>6.8999800000000002</v>
      </c>
      <c r="I48" s="146">
        <f t="shared" si="0"/>
        <v>1.98584</v>
      </c>
      <c r="J48" s="146">
        <f t="shared" si="0"/>
        <v>1.7343999999999999</v>
      </c>
      <c r="K48" s="146" t="s">
        <v>19</v>
      </c>
      <c r="L48" s="146" t="s">
        <v>19</v>
      </c>
      <c r="M48" s="146">
        <f t="shared" si="0"/>
        <v>2.59056</v>
      </c>
      <c r="N48" s="146" t="s">
        <v>19</v>
      </c>
      <c r="O48" s="146" t="s">
        <v>19</v>
      </c>
      <c r="P48" s="146" t="s">
        <v>19</v>
      </c>
      <c r="Q48" s="146">
        <f t="shared" si="0"/>
        <v>2.0051899999999998</v>
      </c>
      <c r="R48" s="146" t="s">
        <v>19</v>
      </c>
      <c r="S48" s="146" t="s">
        <v>19</v>
      </c>
      <c r="T48" s="42">
        <v>1995</v>
      </c>
    </row>
    <row r="49" spans="1:20" s="9" customFormat="1" ht="12" hidden="1" customHeight="1" outlineLevel="1" x14ac:dyDescent="0.2">
      <c r="A49" s="7"/>
      <c r="B49" s="42">
        <v>1996</v>
      </c>
      <c r="C49" s="146">
        <f t="shared" si="0"/>
        <v>-0.11738</v>
      </c>
      <c r="D49" s="146">
        <f t="shared" si="0"/>
        <v>-4.0125299999999999</v>
      </c>
      <c r="E49" s="146">
        <f t="shared" si="0"/>
        <v>-3.31427</v>
      </c>
      <c r="F49" s="146">
        <f t="shared" si="0"/>
        <v>-3.9017300000000001</v>
      </c>
      <c r="G49" s="146">
        <f t="shared" si="0"/>
        <v>-1.21763</v>
      </c>
      <c r="H49" s="146">
        <f t="shared" si="0"/>
        <v>-2.7768199999999998</v>
      </c>
      <c r="I49" s="146">
        <f t="shared" si="0"/>
        <v>1.8225</v>
      </c>
      <c r="J49" s="146">
        <f t="shared" si="0"/>
        <v>0.63671999999999995</v>
      </c>
      <c r="K49" s="146" t="s">
        <v>19</v>
      </c>
      <c r="L49" s="146" t="s">
        <v>19</v>
      </c>
      <c r="M49" s="146">
        <f t="shared" si="0"/>
        <v>5.8819900000000001</v>
      </c>
      <c r="N49" s="146" t="s">
        <v>19</v>
      </c>
      <c r="O49" s="146" t="s">
        <v>19</v>
      </c>
      <c r="P49" s="146" t="s">
        <v>19</v>
      </c>
      <c r="Q49" s="146">
        <f t="shared" si="0"/>
        <v>1.5545</v>
      </c>
      <c r="R49" s="146" t="s">
        <v>19</v>
      </c>
      <c r="S49" s="146" t="s">
        <v>19</v>
      </c>
      <c r="T49" s="42">
        <v>1996</v>
      </c>
    </row>
    <row r="50" spans="1:20" s="9" customFormat="1" ht="12" hidden="1" customHeight="1" outlineLevel="1" x14ac:dyDescent="0.2">
      <c r="A50" s="7"/>
      <c r="B50" s="42">
        <v>1997</v>
      </c>
      <c r="C50" s="146">
        <f t="shared" si="0"/>
        <v>7.0800000000000004E-3</v>
      </c>
      <c r="D50" s="146">
        <f t="shared" si="0"/>
        <v>-8.4799000000000007</v>
      </c>
      <c r="E50" s="146">
        <f t="shared" si="0"/>
        <v>-3.5576699999999999</v>
      </c>
      <c r="F50" s="146">
        <f t="shared" si="0"/>
        <v>-1.9012199999999999</v>
      </c>
      <c r="G50" s="146">
        <f t="shared" si="0"/>
        <v>-0.78959000000000001</v>
      </c>
      <c r="H50" s="146">
        <f t="shared" si="0"/>
        <v>-5.0555399999999997</v>
      </c>
      <c r="I50" s="146">
        <f t="shared" si="0"/>
        <v>2.3036300000000001</v>
      </c>
      <c r="J50" s="146">
        <f t="shared" si="0"/>
        <v>3.13781</v>
      </c>
      <c r="K50" s="146" t="s">
        <v>19</v>
      </c>
      <c r="L50" s="146" t="s">
        <v>19</v>
      </c>
      <c r="M50" s="146">
        <f t="shared" si="0"/>
        <v>6.2790999999999997</v>
      </c>
      <c r="N50" s="146" t="s">
        <v>19</v>
      </c>
      <c r="O50" s="146" t="s">
        <v>19</v>
      </c>
      <c r="P50" s="146" t="s">
        <v>19</v>
      </c>
      <c r="Q50" s="146">
        <f t="shared" si="0"/>
        <v>0.45701000000000003</v>
      </c>
      <c r="R50" s="146" t="s">
        <v>19</v>
      </c>
      <c r="S50" s="146" t="s">
        <v>19</v>
      </c>
      <c r="T50" s="42">
        <v>1997</v>
      </c>
    </row>
    <row r="51" spans="1:20" s="9" customFormat="1" ht="12" hidden="1" customHeight="1" outlineLevel="1" x14ac:dyDescent="0.2">
      <c r="A51" s="7"/>
      <c r="B51" s="42">
        <v>1998</v>
      </c>
      <c r="C51" s="146">
        <f t="shared" si="0"/>
        <v>-0.42544999999999999</v>
      </c>
      <c r="D51" s="146">
        <f t="shared" si="0"/>
        <v>-0.47378999999999999</v>
      </c>
      <c r="E51" s="146">
        <f t="shared" si="0"/>
        <v>-5.2038599999999997</v>
      </c>
      <c r="F51" s="146">
        <f t="shared" si="0"/>
        <v>-2.13402</v>
      </c>
      <c r="G51" s="146">
        <f t="shared" si="0"/>
        <v>-1.35351</v>
      </c>
      <c r="H51" s="146">
        <f t="shared" si="0"/>
        <v>-8.0720600000000005</v>
      </c>
      <c r="I51" s="146">
        <f t="shared" si="0"/>
        <v>1.8465</v>
      </c>
      <c r="J51" s="146">
        <f t="shared" si="0"/>
        <v>-1.2706</v>
      </c>
      <c r="K51" s="146" t="s">
        <v>19</v>
      </c>
      <c r="L51" s="146" t="s">
        <v>19</v>
      </c>
      <c r="M51" s="146">
        <f t="shared" si="0"/>
        <v>7.8814900000000003</v>
      </c>
      <c r="N51" s="146" t="s">
        <v>19</v>
      </c>
      <c r="O51" s="146" t="s">
        <v>19</v>
      </c>
      <c r="P51" s="146" t="s">
        <v>19</v>
      </c>
      <c r="Q51" s="146">
        <f t="shared" si="0"/>
        <v>2.3542800000000002</v>
      </c>
      <c r="R51" s="146" t="s">
        <v>19</v>
      </c>
      <c r="S51" s="146" t="s">
        <v>19</v>
      </c>
      <c r="T51" s="42">
        <v>1998</v>
      </c>
    </row>
    <row r="52" spans="1:20" s="9" customFormat="1" ht="12" hidden="1" customHeight="1" outlineLevel="1" x14ac:dyDescent="0.2">
      <c r="A52" s="7"/>
      <c r="B52" s="42">
        <v>1999</v>
      </c>
      <c r="C52" s="146">
        <f t="shared" si="0"/>
        <v>0.48452000000000001</v>
      </c>
      <c r="D52" s="146">
        <f t="shared" si="0"/>
        <v>-2.9151400000000001</v>
      </c>
      <c r="E52" s="146">
        <f t="shared" si="0"/>
        <v>-4.2424200000000001</v>
      </c>
      <c r="F52" s="146">
        <f t="shared" si="0"/>
        <v>-4.3248100000000003</v>
      </c>
      <c r="G52" s="146">
        <f t="shared" si="0"/>
        <v>-4.1442100000000002</v>
      </c>
      <c r="H52" s="146">
        <f t="shared" si="0"/>
        <v>-4.1604700000000001</v>
      </c>
      <c r="I52" s="146">
        <f t="shared" si="0"/>
        <v>2.7494000000000001</v>
      </c>
      <c r="J52" s="146">
        <f t="shared" si="0"/>
        <v>0.75339</v>
      </c>
      <c r="K52" s="146" t="s">
        <v>19</v>
      </c>
      <c r="L52" s="146" t="s">
        <v>19</v>
      </c>
      <c r="M52" s="146">
        <f t="shared" si="0"/>
        <v>5.7307399999999999</v>
      </c>
      <c r="N52" s="146" t="s">
        <v>19</v>
      </c>
      <c r="O52" s="146" t="s">
        <v>19</v>
      </c>
      <c r="P52" s="146" t="s">
        <v>19</v>
      </c>
      <c r="Q52" s="146">
        <f t="shared" si="0"/>
        <v>3.2512400000000001</v>
      </c>
      <c r="R52" s="146" t="s">
        <v>19</v>
      </c>
      <c r="S52" s="146" t="s">
        <v>19</v>
      </c>
      <c r="T52" s="42">
        <v>1999</v>
      </c>
    </row>
    <row r="53" spans="1:20" s="9" customFormat="1" ht="12" hidden="1" customHeight="1" outlineLevel="1" x14ac:dyDescent="0.2">
      <c r="A53" s="7"/>
      <c r="B53" s="42">
        <v>2000</v>
      </c>
      <c r="C53" s="146">
        <f t="shared" si="0"/>
        <v>0.152</v>
      </c>
      <c r="D53" s="146">
        <f t="shared" si="0"/>
        <v>-2.7437299999999998</v>
      </c>
      <c r="E53" s="146">
        <f t="shared" si="0"/>
        <v>-3.93641</v>
      </c>
      <c r="F53" s="146">
        <f t="shared" si="0"/>
        <v>-0.40547</v>
      </c>
      <c r="G53" s="146">
        <f t="shared" si="0"/>
        <v>-2.2679999999999999E-2</v>
      </c>
      <c r="H53" s="146">
        <f t="shared" si="0"/>
        <v>-7.4424999999999999</v>
      </c>
      <c r="I53" s="146">
        <f t="shared" si="0"/>
        <v>1.9774099999999999</v>
      </c>
      <c r="J53" s="146">
        <f t="shared" si="0"/>
        <v>2.4383599999999999</v>
      </c>
      <c r="K53" s="146" t="s">
        <v>19</v>
      </c>
      <c r="L53" s="146" t="s">
        <v>19</v>
      </c>
      <c r="M53" s="146">
        <f t="shared" si="0"/>
        <v>2.1335099999999998</v>
      </c>
      <c r="N53" s="146" t="s">
        <v>19</v>
      </c>
      <c r="O53" s="146" t="s">
        <v>19</v>
      </c>
      <c r="P53" s="146" t="s">
        <v>19</v>
      </c>
      <c r="Q53" s="146">
        <f t="shared" si="0"/>
        <v>1.5824100000000001</v>
      </c>
      <c r="R53" s="146" t="s">
        <v>19</v>
      </c>
      <c r="S53" s="146" t="s">
        <v>19</v>
      </c>
      <c r="T53" s="42">
        <v>2000</v>
      </c>
    </row>
    <row r="54" spans="1:20" s="9" customFormat="1" ht="12" hidden="1" customHeight="1" outlineLevel="1" x14ac:dyDescent="0.2">
      <c r="A54" s="7"/>
      <c r="B54" s="42">
        <v>2001</v>
      </c>
      <c r="C54" s="146">
        <f t="shared" si="0"/>
        <v>-2.3746</v>
      </c>
      <c r="D54" s="146">
        <f t="shared" si="0"/>
        <v>-6.7922399999999996</v>
      </c>
      <c r="E54" s="146">
        <f t="shared" si="0"/>
        <v>-7.1531099999999999</v>
      </c>
      <c r="F54" s="146">
        <f t="shared" si="0"/>
        <v>-2.0887799999999999</v>
      </c>
      <c r="G54" s="146">
        <f t="shared" si="0"/>
        <v>-1.87819</v>
      </c>
      <c r="H54" s="146">
        <f t="shared" si="0"/>
        <v>-12.564109999999999</v>
      </c>
      <c r="I54" s="146">
        <f t="shared" si="0"/>
        <v>-0.31485999999999997</v>
      </c>
      <c r="J54" s="146">
        <f t="shared" si="0"/>
        <v>-1.09087</v>
      </c>
      <c r="K54" s="146">
        <f t="shared" si="0"/>
        <v>-1.41811</v>
      </c>
      <c r="L54" s="146">
        <f t="shared" si="0"/>
        <v>2.9862600000000001</v>
      </c>
      <c r="M54" s="146">
        <f t="shared" si="0"/>
        <v>0.36342999999999998</v>
      </c>
      <c r="N54" s="146">
        <f t="shared" si="0"/>
        <v>1.105</v>
      </c>
      <c r="O54" s="146">
        <f t="shared" si="0"/>
        <v>-4.7592999999999996</v>
      </c>
      <c r="P54" s="146">
        <f t="shared" si="0"/>
        <v>0.90468000000000004</v>
      </c>
      <c r="Q54" s="146">
        <f t="shared" si="0"/>
        <v>2.7019999999999999E-2</v>
      </c>
      <c r="R54" s="146">
        <f t="shared" si="0"/>
        <v>0.11463</v>
      </c>
      <c r="S54" s="146">
        <f t="shared" si="0"/>
        <v>-0.37256</v>
      </c>
      <c r="T54" s="42">
        <v>2001</v>
      </c>
    </row>
    <row r="55" spans="1:20" s="9" customFormat="1" ht="12" hidden="1" customHeight="1" outlineLevel="1" x14ac:dyDescent="0.2">
      <c r="A55" s="7"/>
      <c r="B55" s="42">
        <v>2002</v>
      </c>
      <c r="C55" s="146">
        <f t="shared" si="0"/>
        <v>-1.96533</v>
      </c>
      <c r="D55" s="146">
        <f t="shared" si="0"/>
        <v>-1.92056</v>
      </c>
      <c r="E55" s="146">
        <f t="shared" si="0"/>
        <v>-6.4277699999999998</v>
      </c>
      <c r="F55" s="146">
        <f t="shared" si="0"/>
        <v>-2.7201599999999999</v>
      </c>
      <c r="G55" s="146">
        <f t="shared" si="0"/>
        <v>-2.5929199999999999</v>
      </c>
      <c r="H55" s="146">
        <f t="shared" si="0"/>
        <v>-10.86379</v>
      </c>
      <c r="I55" s="146">
        <f t="shared" si="0"/>
        <v>-0.35427999999999998</v>
      </c>
      <c r="J55" s="146">
        <f t="shared" si="0"/>
        <v>-1.65398</v>
      </c>
      <c r="K55" s="146">
        <f t="shared" si="0"/>
        <v>-1.84169</v>
      </c>
      <c r="L55" s="146">
        <f t="shared" si="0"/>
        <v>0.58477000000000001</v>
      </c>
      <c r="M55" s="146">
        <f t="shared" si="0"/>
        <v>2.03179</v>
      </c>
      <c r="N55" s="146">
        <f t="shared" si="0"/>
        <v>1.3873599999999999</v>
      </c>
      <c r="O55" s="146">
        <f t="shared" si="0"/>
        <v>0.96823999999999999</v>
      </c>
      <c r="P55" s="146">
        <f t="shared" si="0"/>
        <v>2.30471</v>
      </c>
      <c r="Q55" s="146">
        <f t="shared" si="0"/>
        <v>-0.23153000000000001</v>
      </c>
      <c r="R55" s="146">
        <f t="shared" si="0"/>
        <v>-3.2230000000000002E-2</v>
      </c>
      <c r="S55" s="146">
        <f t="shared" si="0"/>
        <v>-1.14493</v>
      </c>
      <c r="T55" s="42">
        <v>2002</v>
      </c>
    </row>
    <row r="56" spans="1:20" s="9" customFormat="1" ht="12" hidden="1" customHeight="1" outlineLevel="1" x14ac:dyDescent="0.2">
      <c r="A56" s="7"/>
      <c r="B56" s="42">
        <v>2003</v>
      </c>
      <c r="C56" s="146">
        <f t="shared" si="0"/>
        <v>-1.54894</v>
      </c>
      <c r="D56" s="146">
        <f t="shared" si="0"/>
        <v>0.17660999999999999</v>
      </c>
      <c r="E56" s="146">
        <f t="shared" si="0"/>
        <v>-5.5278600000000004</v>
      </c>
      <c r="F56" s="146">
        <f t="shared" si="0"/>
        <v>-3.0388899999999999</v>
      </c>
      <c r="G56" s="146">
        <f t="shared" si="0"/>
        <v>-3.6198999999999999</v>
      </c>
      <c r="H56" s="146">
        <f t="shared" si="0"/>
        <v>-8.7778799999999997</v>
      </c>
      <c r="I56" s="146">
        <f t="shared" si="0"/>
        <v>-0.27218999999999999</v>
      </c>
      <c r="J56" s="146">
        <f t="shared" si="0"/>
        <v>-1.3997200000000001</v>
      </c>
      <c r="K56" s="146">
        <f t="shared" si="0"/>
        <v>-1.5629200000000001</v>
      </c>
      <c r="L56" s="146">
        <f t="shared" si="0"/>
        <v>0.49969000000000002</v>
      </c>
      <c r="M56" s="146">
        <f t="shared" si="0"/>
        <v>2.77521</v>
      </c>
      <c r="N56" s="146">
        <f t="shared" si="0"/>
        <v>-1.4963599999999999</v>
      </c>
      <c r="O56" s="146">
        <f t="shared" si="0"/>
        <v>-0.89395000000000002</v>
      </c>
      <c r="P56" s="146">
        <f t="shared" si="0"/>
        <v>4.13544</v>
      </c>
      <c r="Q56" s="146">
        <f t="shared" si="0"/>
        <v>-0.54398999999999997</v>
      </c>
      <c r="R56" s="146">
        <f t="shared" si="0"/>
        <v>-0.58814</v>
      </c>
      <c r="S56" s="146">
        <f t="shared" si="0"/>
        <v>-0.33935999999999999</v>
      </c>
      <c r="T56" s="42">
        <v>2003</v>
      </c>
    </row>
    <row r="57" spans="1:20" s="9" customFormat="1" ht="12" hidden="1" customHeight="1" outlineLevel="1" x14ac:dyDescent="0.2">
      <c r="A57" s="7"/>
      <c r="B57" s="42">
        <v>2004</v>
      </c>
      <c r="C57" s="146">
        <f t="shared" si="0"/>
        <v>0.26050000000000001</v>
      </c>
      <c r="D57" s="146">
        <f t="shared" si="0"/>
        <v>-0.95262000000000002</v>
      </c>
      <c r="E57" s="146">
        <f t="shared" si="0"/>
        <v>-3.64906</v>
      </c>
      <c r="F57" s="146">
        <f t="shared" si="0"/>
        <v>-2.5752799999999998</v>
      </c>
      <c r="G57" s="146">
        <f t="shared" si="0"/>
        <v>-2.6774800000000001</v>
      </c>
      <c r="H57" s="146">
        <f t="shared" si="0"/>
        <v>-5.1393899999999997</v>
      </c>
      <c r="I57" s="146">
        <f t="shared" si="0"/>
        <v>1.56969</v>
      </c>
      <c r="J57" s="146">
        <f t="shared" si="0"/>
        <v>1.6008</v>
      </c>
      <c r="K57" s="146">
        <f t="shared" si="0"/>
        <v>1.6841900000000001</v>
      </c>
      <c r="L57" s="146">
        <f t="shared" si="0"/>
        <v>0.65019000000000005</v>
      </c>
      <c r="M57" s="146">
        <f t="shared" si="0"/>
        <v>4.3585599999999998</v>
      </c>
      <c r="N57" s="146">
        <f t="shared" si="0"/>
        <v>-2.3386</v>
      </c>
      <c r="O57" s="146">
        <f t="shared" si="0"/>
        <v>0.59040999999999999</v>
      </c>
      <c r="P57" s="146">
        <f t="shared" si="0"/>
        <v>6.1404699999999997</v>
      </c>
      <c r="Q57" s="146">
        <f t="shared" si="0"/>
        <v>0.51529000000000003</v>
      </c>
      <c r="R57" s="146">
        <f t="shared" si="0"/>
        <v>-0.42571999999999999</v>
      </c>
      <c r="S57" s="146">
        <f t="shared" si="0"/>
        <v>4.8656699999999997</v>
      </c>
      <c r="T57" s="42">
        <v>2004</v>
      </c>
    </row>
    <row r="58" spans="1:20" s="9" customFormat="1" ht="12" hidden="1" customHeight="1" outlineLevel="1" x14ac:dyDescent="0.2">
      <c r="A58" s="7"/>
      <c r="B58" s="42">
        <v>2005</v>
      </c>
      <c r="C58" s="146">
        <f t="shared" si="0"/>
        <v>-0.78081999999999996</v>
      </c>
      <c r="D58" s="146">
        <f t="shared" si="0"/>
        <v>-6.0485899999999999</v>
      </c>
      <c r="E58" s="146">
        <f t="shared" si="0"/>
        <v>-2.1282399999999999</v>
      </c>
      <c r="F58" s="146">
        <f t="shared" si="0"/>
        <v>-1.47712</v>
      </c>
      <c r="G58" s="146">
        <f t="shared" si="0"/>
        <v>-1.5608500000000001</v>
      </c>
      <c r="H58" s="146">
        <f t="shared" si="0"/>
        <v>-3.0563699999999998</v>
      </c>
      <c r="I58" s="146">
        <f t="shared" si="0"/>
        <v>-0.14913999999999999</v>
      </c>
      <c r="J58" s="146">
        <f t="shared" si="0"/>
        <v>-0.97790999999999995</v>
      </c>
      <c r="K58" s="146">
        <f t="shared" si="0"/>
        <v>-1.1354</v>
      </c>
      <c r="L58" s="146">
        <f t="shared" si="0"/>
        <v>0.83599000000000001</v>
      </c>
      <c r="M58" s="146">
        <f t="shared" si="0"/>
        <v>2.9975200000000002</v>
      </c>
      <c r="N58" s="146">
        <f t="shared" si="0"/>
        <v>-1.21777</v>
      </c>
      <c r="O58" s="146">
        <f t="shared" si="0"/>
        <v>0.39945000000000003</v>
      </c>
      <c r="P58" s="146">
        <f t="shared" si="0"/>
        <v>4.0632799999999998</v>
      </c>
      <c r="Q58" s="146">
        <f t="shared" si="0"/>
        <v>-0.75446999999999997</v>
      </c>
      <c r="R58" s="146">
        <f t="shared" si="0"/>
        <v>-1.1262000000000001</v>
      </c>
      <c r="S58" s="146">
        <f t="shared" si="0"/>
        <v>0.87734000000000001</v>
      </c>
      <c r="T58" s="42">
        <v>2005</v>
      </c>
    </row>
    <row r="59" spans="1:20" s="9" customFormat="1" ht="12" hidden="1" customHeight="1" outlineLevel="1" x14ac:dyDescent="0.2">
      <c r="A59" s="7"/>
      <c r="B59" s="42">
        <v>2006</v>
      </c>
      <c r="C59" s="146">
        <f t="shared" si="0"/>
        <v>0.55927000000000004</v>
      </c>
      <c r="D59" s="146">
        <f t="shared" si="0"/>
        <v>-2.4861200000000001</v>
      </c>
      <c r="E59" s="146">
        <f t="shared" si="0"/>
        <v>-7.5810000000000002E-2</v>
      </c>
      <c r="F59" s="146">
        <f t="shared" si="0"/>
        <v>0.11704000000000001</v>
      </c>
      <c r="G59" s="146">
        <f t="shared" si="0"/>
        <v>0.37827</v>
      </c>
      <c r="H59" s="146">
        <f t="shared" si="0"/>
        <v>-0.35519000000000001</v>
      </c>
      <c r="I59" s="146">
        <f t="shared" si="0"/>
        <v>0.86919000000000002</v>
      </c>
      <c r="J59" s="146">
        <f t="shared" si="0"/>
        <v>7.4349999999999999E-2</v>
      </c>
      <c r="K59" s="146">
        <f t="shared" si="0"/>
        <v>1.3769999999999999E-2</v>
      </c>
      <c r="L59" s="146">
        <f t="shared" si="0"/>
        <v>0.75839999999999996</v>
      </c>
      <c r="M59" s="146">
        <f t="shared" si="0"/>
        <v>4.51593</v>
      </c>
      <c r="N59" s="146">
        <f t="shared" si="0"/>
        <v>0.44028</v>
      </c>
      <c r="O59" s="146">
        <f t="shared" si="0"/>
        <v>-0.33289999999999997</v>
      </c>
      <c r="P59" s="146">
        <f t="shared" si="0"/>
        <v>5.7565400000000002</v>
      </c>
      <c r="Q59" s="146">
        <f t="shared" si="0"/>
        <v>-7.2399999999999999E-3</v>
      </c>
      <c r="R59" s="146">
        <f t="shared" si="0"/>
        <v>-0.21895000000000001</v>
      </c>
      <c r="S59" s="146">
        <f t="shared" si="0"/>
        <v>0.90366999999999997</v>
      </c>
      <c r="T59" s="42">
        <v>2006</v>
      </c>
    </row>
    <row r="60" spans="1:20" s="9" customFormat="1" ht="12" hidden="1" customHeight="1" outlineLevel="1" x14ac:dyDescent="0.2">
      <c r="A60" s="7"/>
      <c r="B60" s="42">
        <v>2007</v>
      </c>
      <c r="C60" s="146">
        <f t="shared" si="0"/>
        <v>1.9959499999999999</v>
      </c>
      <c r="D60" s="146">
        <f t="shared" si="0"/>
        <v>2.0450599999999999</v>
      </c>
      <c r="E60" s="146">
        <f t="shared" si="0"/>
        <v>3.5045899999999999</v>
      </c>
      <c r="F60" s="146">
        <f t="shared" si="0"/>
        <v>4.4696199999999999</v>
      </c>
      <c r="G60" s="146">
        <f t="shared" si="0"/>
        <v>5.2748600000000003</v>
      </c>
      <c r="H60" s="146">
        <f t="shared" si="0"/>
        <v>2.09998</v>
      </c>
      <c r="I60" s="146">
        <f t="shared" si="0"/>
        <v>1.5472600000000001</v>
      </c>
      <c r="J60" s="146">
        <f t="shared" si="0"/>
        <v>1.3196000000000001</v>
      </c>
      <c r="K60" s="146">
        <f t="shared" si="0"/>
        <v>1.36059</v>
      </c>
      <c r="L60" s="146">
        <f t="shared" si="0"/>
        <v>0.86021999999999998</v>
      </c>
      <c r="M60" s="146">
        <f t="shared" si="0"/>
        <v>4.7758700000000003</v>
      </c>
      <c r="N60" s="146">
        <f t="shared" si="0"/>
        <v>-2.49085</v>
      </c>
      <c r="O60" s="146">
        <f t="shared" si="0"/>
        <v>3.8859499999999998</v>
      </c>
      <c r="P60" s="146">
        <f t="shared" si="0"/>
        <v>6.0627899999999997</v>
      </c>
      <c r="Q60" s="146">
        <f t="shared" si="0"/>
        <v>0.36731999999999998</v>
      </c>
      <c r="R60" s="146">
        <f t="shared" si="0"/>
        <v>-0.33603</v>
      </c>
      <c r="S60" s="146">
        <f t="shared" si="0"/>
        <v>3.3598699999999999</v>
      </c>
      <c r="T60" s="42">
        <v>2007</v>
      </c>
    </row>
    <row r="61" spans="1:20" s="9" customFormat="1" ht="12" hidden="1" customHeight="1" outlineLevel="1" x14ac:dyDescent="0.2">
      <c r="A61" s="7"/>
      <c r="B61" s="42">
        <v>2008</v>
      </c>
      <c r="C61" s="146">
        <f t="shared" ref="C61:S75" si="1">ROUND(C25/C24*100-100,5)</f>
        <v>1.48702</v>
      </c>
      <c r="D61" s="146">
        <f t="shared" si="1"/>
        <v>0.25051000000000001</v>
      </c>
      <c r="E61" s="146">
        <f t="shared" si="1"/>
        <v>0.98218000000000005</v>
      </c>
      <c r="F61" s="146">
        <f t="shared" si="1"/>
        <v>2.29677</v>
      </c>
      <c r="G61" s="146">
        <f t="shared" si="1"/>
        <v>3.2589899999999998</v>
      </c>
      <c r="H61" s="146">
        <f t="shared" si="1"/>
        <v>-0.97565999999999997</v>
      </c>
      <c r="I61" s="146">
        <f t="shared" si="1"/>
        <v>1.6867799999999999</v>
      </c>
      <c r="J61" s="146">
        <f t="shared" si="1"/>
        <v>1.31602</v>
      </c>
      <c r="K61" s="146">
        <f t="shared" si="1"/>
        <v>0.66498999999999997</v>
      </c>
      <c r="L61" s="146">
        <f t="shared" si="1"/>
        <v>8.6493000000000002</v>
      </c>
      <c r="M61" s="146">
        <f t="shared" si="1"/>
        <v>2.4407700000000001</v>
      </c>
      <c r="N61" s="146">
        <f t="shared" si="1"/>
        <v>-1.35392</v>
      </c>
      <c r="O61" s="146">
        <f t="shared" si="1"/>
        <v>-1.92127</v>
      </c>
      <c r="P61" s="146">
        <f t="shared" si="1"/>
        <v>3.4586600000000001</v>
      </c>
      <c r="Q61" s="146">
        <f t="shared" si="1"/>
        <v>1.63093</v>
      </c>
      <c r="R61" s="146">
        <f t="shared" si="1"/>
        <v>1.15055</v>
      </c>
      <c r="S61" s="146">
        <f t="shared" si="1"/>
        <v>3.6017700000000001</v>
      </c>
      <c r="T61" s="42">
        <v>2008</v>
      </c>
    </row>
    <row r="62" spans="1:20" s="9" customFormat="1" ht="12" hidden="1" customHeight="1" outlineLevel="1" x14ac:dyDescent="0.2">
      <c r="A62" s="7"/>
      <c r="B62" s="42">
        <v>2009</v>
      </c>
      <c r="C62" s="146">
        <f t="shared" si="1"/>
        <v>1.2456400000000001</v>
      </c>
      <c r="D62" s="146">
        <f t="shared" si="1"/>
        <v>-0.31985000000000002</v>
      </c>
      <c r="E62" s="146">
        <f t="shared" si="1"/>
        <v>5.5390000000000002E-2</v>
      </c>
      <c r="F62" s="146">
        <f t="shared" si="1"/>
        <v>0.24093000000000001</v>
      </c>
      <c r="G62" s="146">
        <f t="shared" si="1"/>
        <v>0.57216</v>
      </c>
      <c r="H62" s="146">
        <f t="shared" si="1"/>
        <v>-0.23007</v>
      </c>
      <c r="I62" s="146">
        <f t="shared" si="1"/>
        <v>1.6615599999999999</v>
      </c>
      <c r="J62" s="146">
        <f t="shared" si="1"/>
        <v>0.49054999999999999</v>
      </c>
      <c r="K62" s="146">
        <f t="shared" si="1"/>
        <v>0.51097999999999999</v>
      </c>
      <c r="L62" s="146">
        <f t="shared" si="1"/>
        <v>0.27729999999999999</v>
      </c>
      <c r="M62" s="146">
        <f t="shared" si="1"/>
        <v>2.1796500000000001</v>
      </c>
      <c r="N62" s="146">
        <f t="shared" si="1"/>
        <v>4.3051700000000004</v>
      </c>
      <c r="O62" s="146">
        <f t="shared" si="1"/>
        <v>-4.0537299999999998</v>
      </c>
      <c r="P62" s="146">
        <f t="shared" si="1"/>
        <v>2.4756100000000001</v>
      </c>
      <c r="Q62" s="146">
        <f t="shared" si="1"/>
        <v>2.2913899999999998</v>
      </c>
      <c r="R62" s="146">
        <f t="shared" si="1"/>
        <v>1.9238599999999999</v>
      </c>
      <c r="S62" s="146">
        <f t="shared" si="1"/>
        <v>3.7635299999999998</v>
      </c>
      <c r="T62" s="42">
        <v>2009</v>
      </c>
    </row>
    <row r="63" spans="1:20" s="9" customFormat="1" ht="12" hidden="1" customHeight="1" outlineLevel="1" x14ac:dyDescent="0.2">
      <c r="A63" s="7"/>
      <c r="B63" s="42">
        <v>2010</v>
      </c>
      <c r="C63" s="146">
        <f t="shared" si="1"/>
        <v>0.48274</v>
      </c>
      <c r="D63" s="146">
        <f t="shared" si="1"/>
        <v>-2.9781399999999998</v>
      </c>
      <c r="E63" s="146">
        <f t="shared" si="1"/>
        <v>-0.60807999999999995</v>
      </c>
      <c r="F63" s="146">
        <f t="shared" si="1"/>
        <v>-0.26590000000000003</v>
      </c>
      <c r="G63" s="146">
        <f t="shared" si="1"/>
        <v>3.5139999999999998E-2</v>
      </c>
      <c r="H63" s="146">
        <f t="shared" si="1"/>
        <v>-1.1370100000000001</v>
      </c>
      <c r="I63" s="146">
        <f t="shared" si="1"/>
        <v>0.93271000000000004</v>
      </c>
      <c r="J63" s="146">
        <f t="shared" si="1"/>
        <v>0.55311999999999995</v>
      </c>
      <c r="K63" s="146">
        <f t="shared" si="1"/>
        <v>0.67229000000000005</v>
      </c>
      <c r="L63" s="146">
        <f t="shared" si="1"/>
        <v>-0.69347000000000003</v>
      </c>
      <c r="M63" s="146">
        <f t="shared" si="1"/>
        <v>4.0676800000000002</v>
      </c>
      <c r="N63" s="146">
        <f t="shared" si="1"/>
        <v>2.5546099999999998</v>
      </c>
      <c r="O63" s="146">
        <f t="shared" si="1"/>
        <v>0.5</v>
      </c>
      <c r="P63" s="146">
        <f t="shared" si="1"/>
        <v>4.6122699999999996</v>
      </c>
      <c r="Q63" s="146">
        <f t="shared" si="1"/>
        <v>-0.16761000000000001</v>
      </c>
      <c r="R63" s="146">
        <f t="shared" si="1"/>
        <v>-7.9670000000000005E-2</v>
      </c>
      <c r="S63" s="146">
        <f t="shared" si="1"/>
        <v>-0.51363000000000003</v>
      </c>
      <c r="T63" s="42">
        <v>2010</v>
      </c>
    </row>
    <row r="64" spans="1:20" s="9" customFormat="1" ht="12" hidden="1" customHeight="1" outlineLevel="1" x14ac:dyDescent="0.2">
      <c r="A64" s="7"/>
      <c r="B64" s="42">
        <v>2011</v>
      </c>
      <c r="C64" s="146">
        <f t="shared" si="1"/>
        <v>-7.8390000000000001E-2</v>
      </c>
      <c r="D64" s="146">
        <f t="shared" si="1"/>
        <v>1.7121999999999999</v>
      </c>
      <c r="E64" s="146">
        <f t="shared" si="1"/>
        <v>4.0264800000000003</v>
      </c>
      <c r="F64" s="146">
        <f t="shared" si="1"/>
        <v>4.8087299999999997</v>
      </c>
      <c r="G64" s="146">
        <f t="shared" si="1"/>
        <v>5.6452299999999997</v>
      </c>
      <c r="H64" s="146">
        <f t="shared" si="1"/>
        <v>2.8066300000000002</v>
      </c>
      <c r="I64" s="146">
        <f t="shared" si="1"/>
        <v>-1.33477</v>
      </c>
      <c r="J64" s="146">
        <f t="shared" si="1"/>
        <v>1.10015</v>
      </c>
      <c r="K64" s="146">
        <f t="shared" si="1"/>
        <v>1.0338099999999999</v>
      </c>
      <c r="L64" s="146">
        <f t="shared" si="1"/>
        <v>1.80362</v>
      </c>
      <c r="M64" s="146">
        <f t="shared" si="1"/>
        <v>-0.78161999999999998</v>
      </c>
      <c r="N64" s="146">
        <f t="shared" si="1"/>
        <v>-3.44326</v>
      </c>
      <c r="O64" s="146">
        <f t="shared" si="1"/>
        <v>-0.60531000000000001</v>
      </c>
      <c r="P64" s="146">
        <f t="shared" si="1"/>
        <v>-0.4143</v>
      </c>
      <c r="Q64" s="146">
        <f t="shared" si="1"/>
        <v>-3.3506200000000002</v>
      </c>
      <c r="R64" s="146">
        <f t="shared" si="1"/>
        <v>-3.3633700000000002</v>
      </c>
      <c r="S64" s="146">
        <f t="shared" si="1"/>
        <v>-3.3002400000000001</v>
      </c>
      <c r="T64" s="42">
        <v>2011</v>
      </c>
    </row>
    <row r="65" spans="1:20" s="9" customFormat="1" ht="12" hidden="1" customHeight="1" outlineLevel="1" x14ac:dyDescent="0.2">
      <c r="A65" s="7"/>
      <c r="B65" s="42">
        <v>2012</v>
      </c>
      <c r="C65" s="146">
        <f t="shared" si="1"/>
        <v>0.24035000000000001</v>
      </c>
      <c r="D65" s="146">
        <f t="shared" si="1"/>
        <v>-0.15242</v>
      </c>
      <c r="E65" s="146">
        <f t="shared" si="1"/>
        <v>0.68384</v>
      </c>
      <c r="F65" s="146">
        <f t="shared" si="1"/>
        <v>0.77041000000000004</v>
      </c>
      <c r="G65" s="146">
        <f t="shared" si="1"/>
        <v>1.3093699999999999</v>
      </c>
      <c r="H65" s="146">
        <f t="shared" si="1"/>
        <v>0.54620999999999997</v>
      </c>
      <c r="I65" s="146">
        <f t="shared" si="1"/>
        <v>0.11891</v>
      </c>
      <c r="J65" s="146">
        <f t="shared" si="1"/>
        <v>1.52162</v>
      </c>
      <c r="K65" s="146">
        <f t="shared" si="1"/>
        <v>1.90452</v>
      </c>
      <c r="L65" s="146">
        <f t="shared" si="1"/>
        <v>-2.5081000000000002</v>
      </c>
      <c r="M65" s="146">
        <f t="shared" si="1"/>
        <v>0.40422000000000002</v>
      </c>
      <c r="N65" s="146">
        <f t="shared" si="1"/>
        <v>-2.90164</v>
      </c>
      <c r="O65" s="146">
        <f t="shared" si="1"/>
        <v>0.62568000000000001</v>
      </c>
      <c r="P65" s="146">
        <f t="shared" si="1"/>
        <v>0.8458</v>
      </c>
      <c r="Q65" s="146">
        <f t="shared" si="1"/>
        <v>-1.0773999999999999</v>
      </c>
      <c r="R65" s="146">
        <f t="shared" si="1"/>
        <v>-0.71030000000000004</v>
      </c>
      <c r="S65" s="146">
        <f t="shared" si="1"/>
        <v>-2.5271400000000002</v>
      </c>
      <c r="T65" s="42">
        <v>2012</v>
      </c>
    </row>
    <row r="66" spans="1:20" s="9" customFormat="1" ht="12" hidden="1" customHeight="1" outlineLevel="1" x14ac:dyDescent="0.2">
      <c r="A66" s="7"/>
      <c r="B66" s="42">
        <v>2013</v>
      </c>
      <c r="C66" s="146">
        <f t="shared" si="1"/>
        <v>-0.15412999999999999</v>
      </c>
      <c r="D66" s="146">
        <f t="shared" si="1"/>
        <v>-0.21032000000000001</v>
      </c>
      <c r="E66" s="146">
        <f t="shared" si="1"/>
        <v>-1.0542400000000001</v>
      </c>
      <c r="F66" s="146">
        <f t="shared" si="1"/>
        <v>-0.67862999999999996</v>
      </c>
      <c r="G66" s="146">
        <f t="shared" si="1"/>
        <v>-0.64934999999999998</v>
      </c>
      <c r="H66" s="146">
        <f t="shared" si="1"/>
        <v>-1.65272</v>
      </c>
      <c r="I66" s="146">
        <f t="shared" si="1"/>
        <v>0.12522</v>
      </c>
      <c r="J66" s="146">
        <f t="shared" si="1"/>
        <v>-0.80606</v>
      </c>
      <c r="K66" s="146">
        <f t="shared" si="1"/>
        <v>-6.0819999999999999E-2</v>
      </c>
      <c r="L66" s="146">
        <f t="shared" si="1"/>
        <v>-9.0041899999999995</v>
      </c>
      <c r="M66" s="146">
        <f t="shared" si="1"/>
        <v>2.4496199999999999</v>
      </c>
      <c r="N66" s="146">
        <f t="shared" si="1"/>
        <v>-3.2930600000000001</v>
      </c>
      <c r="O66" s="146">
        <f t="shared" si="1"/>
        <v>3.2001300000000001</v>
      </c>
      <c r="P66" s="146">
        <f t="shared" si="1"/>
        <v>3.1553800000000001</v>
      </c>
      <c r="Q66" s="146">
        <f t="shared" si="1"/>
        <v>-0.25669999999999998</v>
      </c>
      <c r="R66" s="146">
        <f t="shared" si="1"/>
        <v>0.30724000000000001</v>
      </c>
      <c r="S66" s="146">
        <f t="shared" si="1"/>
        <v>-2.5252500000000002</v>
      </c>
      <c r="T66" s="42">
        <v>2013</v>
      </c>
    </row>
    <row r="67" spans="1:20" s="9" customFormat="1" ht="12" hidden="1" customHeight="1" outlineLevel="1" x14ac:dyDescent="0.2">
      <c r="A67" s="7"/>
      <c r="B67" s="42">
        <v>2014</v>
      </c>
      <c r="C67" s="146">
        <f t="shared" si="1"/>
        <v>7.349E-2</v>
      </c>
      <c r="D67" s="146">
        <f t="shared" si="1"/>
        <v>-1.7000000000000001E-2</v>
      </c>
      <c r="E67" s="146">
        <f t="shared" si="1"/>
        <v>8.8760000000000006E-2</v>
      </c>
      <c r="F67" s="146">
        <f t="shared" si="1"/>
        <v>0.45881</v>
      </c>
      <c r="G67" s="146">
        <f t="shared" si="1"/>
        <v>0.36021999999999998</v>
      </c>
      <c r="H67" s="146">
        <f t="shared" si="1"/>
        <v>-0.50670000000000004</v>
      </c>
      <c r="I67" s="146">
        <f t="shared" si="1"/>
        <v>7.2139999999999996E-2</v>
      </c>
      <c r="J67" s="146">
        <f t="shared" si="1"/>
        <v>-9.3189999999999995E-2</v>
      </c>
      <c r="K67" s="146">
        <f t="shared" si="1"/>
        <v>0.72596000000000005</v>
      </c>
      <c r="L67" s="146">
        <f t="shared" si="1"/>
        <v>-9.9900400000000005</v>
      </c>
      <c r="M67" s="146">
        <f t="shared" si="1"/>
        <v>0.93908999999999998</v>
      </c>
      <c r="N67" s="146">
        <f t="shared" si="1"/>
        <v>-0.67993000000000003</v>
      </c>
      <c r="O67" s="146">
        <f t="shared" si="1"/>
        <v>0.96401000000000003</v>
      </c>
      <c r="P67" s="146">
        <f t="shared" si="1"/>
        <v>1.1406400000000001</v>
      </c>
      <c r="Q67" s="146">
        <f t="shared" si="1"/>
        <v>-0.22370999999999999</v>
      </c>
      <c r="R67" s="146">
        <f t="shared" si="1"/>
        <v>0.36025000000000001</v>
      </c>
      <c r="S67" s="146">
        <f t="shared" si="1"/>
        <v>-2.6410999999999998</v>
      </c>
      <c r="T67" s="42">
        <v>2014</v>
      </c>
    </row>
    <row r="68" spans="1:20" s="9" customFormat="1" ht="12" hidden="1" customHeight="1" outlineLevel="1" x14ac:dyDescent="0.2">
      <c r="A68" s="7"/>
      <c r="B68" s="42">
        <v>2015</v>
      </c>
      <c r="C68" s="146">
        <f t="shared" si="1"/>
        <v>0.21318000000000001</v>
      </c>
      <c r="D68" s="146">
        <f t="shared" si="1"/>
        <v>0.23799999999999999</v>
      </c>
      <c r="E68" s="146">
        <f t="shared" si="1"/>
        <v>-0.51741999999999999</v>
      </c>
      <c r="F68" s="146">
        <f t="shared" si="1"/>
        <v>-0.45079999999999998</v>
      </c>
      <c r="G68" s="146">
        <f t="shared" si="1"/>
        <v>-0.27194000000000002</v>
      </c>
      <c r="H68" s="146">
        <f t="shared" si="1"/>
        <v>-0.62565000000000004</v>
      </c>
      <c r="I68" s="146">
        <f t="shared" si="1"/>
        <v>0.43474000000000002</v>
      </c>
      <c r="J68" s="146">
        <f t="shared" si="1"/>
        <v>-0.71828000000000003</v>
      </c>
      <c r="K68" s="146">
        <f t="shared" si="1"/>
        <v>-0.20659</v>
      </c>
      <c r="L68" s="146">
        <f t="shared" si="1"/>
        <v>-7.6363599999999998</v>
      </c>
      <c r="M68" s="146">
        <f t="shared" si="1"/>
        <v>0.74451000000000001</v>
      </c>
      <c r="N68" s="146">
        <f t="shared" si="1"/>
        <v>3.1168300000000002</v>
      </c>
      <c r="O68" s="146">
        <f t="shared" si="1"/>
        <v>-1.40038</v>
      </c>
      <c r="P68" s="146">
        <f t="shared" si="1"/>
        <v>0.63678000000000001</v>
      </c>
      <c r="Q68" s="146">
        <f t="shared" si="1"/>
        <v>1.1741900000000001</v>
      </c>
      <c r="R68" s="146">
        <f t="shared" si="1"/>
        <v>1.44207</v>
      </c>
      <c r="S68" s="146">
        <f t="shared" si="1"/>
        <v>3.108E-2</v>
      </c>
      <c r="T68" s="42">
        <v>2015</v>
      </c>
    </row>
    <row r="69" spans="1:20" s="9" customFormat="1" ht="12" customHeight="1" collapsed="1" x14ac:dyDescent="0.2">
      <c r="A69" s="8"/>
      <c r="B69" s="42">
        <v>2016</v>
      </c>
      <c r="C69" s="146">
        <f t="shared" si="1"/>
        <v>1.2999799999999999</v>
      </c>
      <c r="D69" s="146">
        <f t="shared" si="1"/>
        <v>-0.58679999999999999</v>
      </c>
      <c r="E69" s="146">
        <f t="shared" si="1"/>
        <v>5.6840000000000002E-2</v>
      </c>
      <c r="F69" s="146">
        <f t="shared" si="1"/>
        <v>-2.5739999999999999E-2</v>
      </c>
      <c r="G69" s="146">
        <f t="shared" si="1"/>
        <v>0.26011000000000001</v>
      </c>
      <c r="H69" s="146">
        <f t="shared" si="1"/>
        <v>0.19123999999999999</v>
      </c>
      <c r="I69" s="146">
        <f t="shared" si="1"/>
        <v>1.7435099999999999</v>
      </c>
      <c r="J69" s="146">
        <f t="shared" si="1"/>
        <v>0.51436000000000004</v>
      </c>
      <c r="K69" s="146">
        <f t="shared" si="1"/>
        <v>0.63668000000000002</v>
      </c>
      <c r="L69" s="146">
        <f t="shared" si="1"/>
        <v>-1.2724</v>
      </c>
      <c r="M69" s="146">
        <f t="shared" si="1"/>
        <v>1.6021300000000001</v>
      </c>
      <c r="N69" s="146">
        <f t="shared" si="1"/>
        <v>0.21590000000000001</v>
      </c>
      <c r="O69" s="146">
        <f t="shared" si="1"/>
        <v>-2.9696600000000002</v>
      </c>
      <c r="P69" s="146">
        <f t="shared" si="1"/>
        <v>2.1647500000000002</v>
      </c>
      <c r="Q69" s="146">
        <f t="shared" si="1"/>
        <v>2.7468499999999998</v>
      </c>
      <c r="R69" s="146">
        <f t="shared" si="1"/>
        <v>2.9395500000000001</v>
      </c>
      <c r="S69" s="146">
        <f t="shared" si="1"/>
        <v>1.9129799999999999</v>
      </c>
      <c r="T69" s="42">
        <v>2016</v>
      </c>
    </row>
    <row r="70" spans="1:20" s="9" customFormat="1" ht="12" customHeight="1" x14ac:dyDescent="0.2">
      <c r="A70" s="8"/>
      <c r="B70" s="42">
        <v>2017</v>
      </c>
      <c r="C70" s="146">
        <f t="shared" si="1"/>
        <v>1.28894</v>
      </c>
      <c r="D70" s="146">
        <f t="shared" si="1"/>
        <v>2.33717</v>
      </c>
      <c r="E70" s="146">
        <f t="shared" si="1"/>
        <v>0.37474000000000002</v>
      </c>
      <c r="F70" s="146">
        <f t="shared" si="1"/>
        <v>0.45691999999999999</v>
      </c>
      <c r="G70" s="146">
        <f t="shared" si="1"/>
        <v>0.76027999999999996</v>
      </c>
      <c r="H70" s="146">
        <f t="shared" si="1"/>
        <v>0.24127999999999999</v>
      </c>
      <c r="I70" s="146">
        <f t="shared" si="1"/>
        <v>1.5228600000000001</v>
      </c>
      <c r="J70" s="146">
        <f t="shared" si="1"/>
        <v>1.64758</v>
      </c>
      <c r="K70" s="146">
        <f t="shared" si="1"/>
        <v>1.60375</v>
      </c>
      <c r="L70" s="146">
        <f t="shared" si="1"/>
        <v>2.3001800000000001</v>
      </c>
      <c r="M70" s="146">
        <f t="shared" si="1"/>
        <v>0.96665999999999996</v>
      </c>
      <c r="N70" s="146">
        <f t="shared" si="1"/>
        <v>-4.33026</v>
      </c>
      <c r="O70" s="146">
        <f t="shared" si="1"/>
        <v>0.60711999999999999</v>
      </c>
      <c r="P70" s="146">
        <f t="shared" si="1"/>
        <v>1.65337</v>
      </c>
      <c r="Q70" s="146">
        <f t="shared" si="1"/>
        <v>1.70092</v>
      </c>
      <c r="R70" s="146">
        <f t="shared" si="1"/>
        <v>1.9688300000000001</v>
      </c>
      <c r="S70" s="146">
        <f t="shared" si="1"/>
        <v>0.52988000000000002</v>
      </c>
      <c r="T70" s="42">
        <v>2017</v>
      </c>
    </row>
    <row r="71" spans="1:20" s="9" customFormat="1" ht="12" customHeight="1" x14ac:dyDescent="0.2">
      <c r="A71" s="8"/>
      <c r="B71" s="42">
        <v>2018</v>
      </c>
      <c r="C71" s="146">
        <f t="shared" si="1"/>
        <v>0.96262000000000003</v>
      </c>
      <c r="D71" s="146">
        <f t="shared" si="1"/>
        <v>-3.9974699999999999</v>
      </c>
      <c r="E71" s="146">
        <f t="shared" si="1"/>
        <v>1.5923</v>
      </c>
      <c r="F71" s="146">
        <f t="shared" si="1"/>
        <v>1.2080900000000001</v>
      </c>
      <c r="G71" s="146">
        <f t="shared" si="1"/>
        <v>1.5402</v>
      </c>
      <c r="H71" s="146">
        <f t="shared" si="1"/>
        <v>2.2176100000000001</v>
      </c>
      <c r="I71" s="146">
        <f t="shared" si="1"/>
        <v>0.9556</v>
      </c>
      <c r="J71" s="146">
        <f t="shared" si="1"/>
        <v>2.13612</v>
      </c>
      <c r="K71" s="146">
        <f t="shared" si="1"/>
        <v>2.3722400000000001</v>
      </c>
      <c r="L71" s="146">
        <f t="shared" si="1"/>
        <v>-1.3558600000000001</v>
      </c>
      <c r="M71" s="146">
        <f t="shared" si="1"/>
        <v>-0.65</v>
      </c>
      <c r="N71" s="146">
        <f t="shared" si="1"/>
        <v>-6.2827200000000003</v>
      </c>
      <c r="O71" s="146">
        <f t="shared" si="1"/>
        <v>3.4802</v>
      </c>
      <c r="P71" s="146">
        <f t="shared" si="1"/>
        <v>-0.32042999999999999</v>
      </c>
      <c r="Q71" s="146">
        <f t="shared" si="1"/>
        <v>0.85470999999999997</v>
      </c>
      <c r="R71" s="146">
        <f t="shared" si="1"/>
        <v>1.42987</v>
      </c>
      <c r="S71" s="146">
        <f t="shared" si="1"/>
        <v>-1.69533</v>
      </c>
      <c r="T71" s="42">
        <v>2018</v>
      </c>
    </row>
    <row r="72" spans="1:20" s="9" customFormat="1" ht="12" customHeight="1" x14ac:dyDescent="0.2">
      <c r="A72" s="8"/>
      <c r="B72" s="42">
        <v>2019</v>
      </c>
      <c r="C72" s="146">
        <f t="shared" si="1"/>
        <v>0.52102999999999999</v>
      </c>
      <c r="D72" s="146">
        <f t="shared" si="1"/>
        <v>-3.0387200000000001</v>
      </c>
      <c r="E72" s="146">
        <f t="shared" si="1"/>
        <v>0.65403</v>
      </c>
      <c r="F72" s="146">
        <f t="shared" si="1"/>
        <v>0.1195</v>
      </c>
      <c r="G72" s="146">
        <f t="shared" si="1"/>
        <v>0.16164000000000001</v>
      </c>
      <c r="H72" s="146">
        <f t="shared" si="1"/>
        <v>1.5154099999999999</v>
      </c>
      <c r="I72" s="146">
        <f t="shared" si="1"/>
        <v>0.60301000000000005</v>
      </c>
      <c r="J72" s="146">
        <f t="shared" si="1"/>
        <v>-0.22176000000000001</v>
      </c>
      <c r="K72" s="146">
        <f t="shared" si="1"/>
        <v>-0.36569000000000002</v>
      </c>
      <c r="L72" s="146">
        <f t="shared" si="1"/>
        <v>1.98729</v>
      </c>
      <c r="M72" s="146">
        <f t="shared" si="1"/>
        <v>-8.967E-2</v>
      </c>
      <c r="N72" s="146">
        <f t="shared" si="1"/>
        <v>-1.8862300000000001</v>
      </c>
      <c r="O72" s="146">
        <f t="shared" si="1"/>
        <v>2.7160899999999999</v>
      </c>
      <c r="P72" s="146">
        <f t="shared" si="1"/>
        <v>-0.12409000000000001</v>
      </c>
      <c r="Q72" s="146">
        <f t="shared" si="1"/>
        <v>1.5531600000000001</v>
      </c>
      <c r="R72" s="146">
        <f t="shared" si="1"/>
        <v>1.6540900000000001</v>
      </c>
      <c r="S72" s="146">
        <f t="shared" si="1"/>
        <v>1.09144</v>
      </c>
      <c r="T72" s="42">
        <v>2019</v>
      </c>
    </row>
    <row r="73" spans="1:20" s="9" customFormat="1" ht="12" customHeight="1" x14ac:dyDescent="0.2">
      <c r="A73" s="8"/>
      <c r="B73" s="42">
        <v>2020</v>
      </c>
      <c r="C73" s="146">
        <f t="shared" si="1"/>
        <v>-0.61570000000000003</v>
      </c>
      <c r="D73" s="146">
        <f t="shared" si="1"/>
        <v>-4.2012900000000002</v>
      </c>
      <c r="E73" s="146">
        <f t="shared" si="1"/>
        <v>-0.85163999999999995</v>
      </c>
      <c r="F73" s="146">
        <f t="shared" si="1"/>
        <v>-1.4672799999999999</v>
      </c>
      <c r="G73" s="146">
        <f t="shared" si="1"/>
        <v>-1.60846</v>
      </c>
      <c r="H73" s="146">
        <f t="shared" si="1"/>
        <v>0.1268</v>
      </c>
      <c r="I73" s="146">
        <f t="shared" si="1"/>
        <v>-0.42836000000000002</v>
      </c>
      <c r="J73" s="146">
        <f t="shared" si="1"/>
        <v>-1.5027200000000001</v>
      </c>
      <c r="K73" s="146">
        <f t="shared" si="1"/>
        <v>-1.5153099999999999</v>
      </c>
      <c r="L73" s="146">
        <f t="shared" si="1"/>
        <v>-1.31402</v>
      </c>
      <c r="M73" s="146">
        <f t="shared" si="1"/>
        <v>-2.6432000000000002</v>
      </c>
      <c r="N73" s="146">
        <f t="shared" si="1"/>
        <v>-0.78369</v>
      </c>
      <c r="O73" s="146">
        <f t="shared" si="1"/>
        <v>-1.40768</v>
      </c>
      <c r="P73" s="146">
        <f t="shared" si="1"/>
        <v>-2.9489100000000001</v>
      </c>
      <c r="Q73" s="146">
        <f t="shared" si="1"/>
        <v>1.40303</v>
      </c>
      <c r="R73" s="146">
        <f t="shared" si="1"/>
        <v>1.8748400000000001</v>
      </c>
      <c r="S73" s="146">
        <f t="shared" si="1"/>
        <v>-0.76724000000000003</v>
      </c>
      <c r="T73" s="42">
        <v>2020</v>
      </c>
    </row>
    <row r="74" spans="1:20" s="9" customFormat="1" ht="12" customHeight="1" x14ac:dyDescent="0.2">
      <c r="A74" s="8"/>
      <c r="B74" s="42">
        <v>2021</v>
      </c>
      <c r="C74" s="146">
        <f t="shared" si="1"/>
        <v>0.64310999999999996</v>
      </c>
      <c r="D74" s="146">
        <f t="shared" si="1"/>
        <v>-4.1387799999999997</v>
      </c>
      <c r="E74" s="146">
        <f t="shared" si="1"/>
        <v>-0.51802000000000004</v>
      </c>
      <c r="F74" s="146">
        <f t="shared" si="1"/>
        <v>-4.8059999999999999E-2</v>
      </c>
      <c r="G74" s="146">
        <f t="shared" si="1"/>
        <v>-0.14535999999999999</v>
      </c>
      <c r="H74" s="146">
        <f t="shared" si="1"/>
        <v>-1.25305</v>
      </c>
      <c r="I74" s="146">
        <f t="shared" si="1"/>
        <v>1.13547</v>
      </c>
      <c r="J74" s="146">
        <f t="shared" si="1"/>
        <v>0.48479</v>
      </c>
      <c r="K74" s="146">
        <f t="shared" si="1"/>
        <v>0.51566000000000001</v>
      </c>
      <c r="L74" s="146">
        <f t="shared" si="1"/>
        <v>2.2759999999999999E-2</v>
      </c>
      <c r="M74" s="146">
        <f t="shared" si="1"/>
        <v>1.4038600000000001</v>
      </c>
      <c r="N74" s="146">
        <f t="shared" si="1"/>
        <v>0.39494000000000001</v>
      </c>
      <c r="O74" s="146">
        <f t="shared" si="1"/>
        <v>2.4611499999999999</v>
      </c>
      <c r="P74" s="146">
        <f t="shared" si="1"/>
        <v>1.4239200000000001</v>
      </c>
      <c r="Q74" s="146">
        <f t="shared" si="1"/>
        <v>1.4818899999999999</v>
      </c>
      <c r="R74" s="146">
        <f t="shared" si="1"/>
        <v>2.41553</v>
      </c>
      <c r="S74" s="146">
        <f t="shared" si="1"/>
        <v>-2.9272200000000002</v>
      </c>
      <c r="T74" s="42">
        <v>2021</v>
      </c>
    </row>
    <row r="75" spans="1:20" s="9" customFormat="1" ht="12" customHeight="1" x14ac:dyDescent="0.2">
      <c r="A75" s="8"/>
      <c r="B75" s="42">
        <v>2022</v>
      </c>
      <c r="C75" s="146">
        <f t="shared" si="1"/>
        <v>1.0427</v>
      </c>
      <c r="D75" s="146">
        <f t="shared" si="1"/>
        <v>1.28705</v>
      </c>
      <c r="E75" s="146">
        <f t="shared" si="1"/>
        <v>1.12338</v>
      </c>
      <c r="F75" s="146">
        <f t="shared" si="1"/>
        <v>2.5844999999999998</v>
      </c>
      <c r="G75" s="146">
        <f t="shared" si="1"/>
        <v>3.1847500000000002</v>
      </c>
      <c r="H75" s="146">
        <f t="shared" si="1"/>
        <v>-1.18971</v>
      </c>
      <c r="I75" s="146">
        <f t="shared" si="1"/>
        <v>1.01206</v>
      </c>
      <c r="J75" s="146">
        <f t="shared" si="1"/>
        <v>0.76517999999999997</v>
      </c>
      <c r="K75" s="146">
        <f t="shared" si="1"/>
        <v>0.52512999999999999</v>
      </c>
      <c r="L75" s="146">
        <f t="shared" si="1"/>
        <v>4.37479</v>
      </c>
      <c r="M75" s="146">
        <f t="shared" si="1"/>
        <v>0.70989000000000002</v>
      </c>
      <c r="N75" s="146">
        <f t="shared" si="1"/>
        <v>-4.8804499999999997</v>
      </c>
      <c r="O75" s="146">
        <f t="shared" si="1"/>
        <v>2.5714100000000002</v>
      </c>
      <c r="P75" s="146">
        <f t="shared" si="1"/>
        <v>1.1581900000000001</v>
      </c>
      <c r="Q75" s="146">
        <f t="shared" si="1"/>
        <v>1.3233200000000001</v>
      </c>
      <c r="R75" s="146">
        <f t="shared" si="1"/>
        <v>1.4336100000000001</v>
      </c>
      <c r="S75" s="146">
        <f t="shared" si="1"/>
        <v>0.77385999999999999</v>
      </c>
      <c r="T75" s="42">
        <v>2022</v>
      </c>
    </row>
    <row r="76" spans="1:20" s="9" customFormat="1" ht="12" customHeight="1" x14ac:dyDescent="0.2">
      <c r="A76" s="8"/>
      <c r="B76" s="42">
        <v>2023</v>
      </c>
      <c r="C76" s="146">
        <f t="shared" ref="C76:S78" si="2">ROUND(C40/C39*100-100,5)</f>
        <v>0.30784</v>
      </c>
      <c r="D76" s="146">
        <f t="shared" si="2"/>
        <v>-0.10397000000000001</v>
      </c>
      <c r="E76" s="146">
        <f t="shared" si="2"/>
        <v>0.83467000000000002</v>
      </c>
      <c r="F76" s="146">
        <f t="shared" si="2"/>
        <v>2.0301499999999999</v>
      </c>
      <c r="G76" s="146">
        <f t="shared" si="2"/>
        <v>2.1366000000000001</v>
      </c>
      <c r="H76" s="146">
        <f t="shared" si="2"/>
        <v>-1.1301600000000001</v>
      </c>
      <c r="I76" s="146">
        <f t="shared" si="2"/>
        <v>0.16768</v>
      </c>
      <c r="J76" s="146">
        <f t="shared" si="2"/>
        <v>-0.65022999999999997</v>
      </c>
      <c r="K76" s="146">
        <f t="shared" si="2"/>
        <v>-0.65712000000000004</v>
      </c>
      <c r="L76" s="146">
        <f t="shared" si="2"/>
        <v>-0.55049999999999999</v>
      </c>
      <c r="M76" s="146">
        <f t="shared" si="2"/>
        <v>-0.66254000000000002</v>
      </c>
      <c r="N76" s="146">
        <f t="shared" si="2"/>
        <v>-3.9289200000000002</v>
      </c>
      <c r="O76" s="146">
        <f t="shared" si="2"/>
        <v>3.3100700000000001</v>
      </c>
      <c r="P76" s="146">
        <f t="shared" si="2"/>
        <v>-0.67832999999999999</v>
      </c>
      <c r="Q76" s="146">
        <f t="shared" si="2"/>
        <v>1.11666</v>
      </c>
      <c r="R76" s="146">
        <f t="shared" si="2"/>
        <v>1.3357399999999999</v>
      </c>
      <c r="S76" s="146">
        <f t="shared" si="2"/>
        <v>1.796E-2</v>
      </c>
      <c r="T76" s="42">
        <v>2023</v>
      </c>
    </row>
    <row r="77" spans="1:20" s="9" customFormat="1" ht="12" customHeight="1" x14ac:dyDescent="0.2">
      <c r="A77" s="8"/>
      <c r="B77" s="42">
        <v>2024</v>
      </c>
      <c r="C77" s="146">
        <f t="shared" si="2"/>
        <v>0.12485</v>
      </c>
      <c r="D77" s="146">
        <f t="shared" si="2"/>
        <v>-1.23733</v>
      </c>
      <c r="E77" s="146">
        <f t="shared" si="2"/>
        <v>-1.0787500000000001</v>
      </c>
      <c r="F77" s="146">
        <f t="shared" si="2"/>
        <v>-1.26295</v>
      </c>
      <c r="G77" s="146">
        <f t="shared" si="2"/>
        <v>-1.53643</v>
      </c>
      <c r="H77" s="146">
        <f t="shared" si="2"/>
        <v>-0.76632</v>
      </c>
      <c r="I77" s="146">
        <f t="shared" si="2"/>
        <v>0.51639000000000002</v>
      </c>
      <c r="J77" s="146">
        <f t="shared" si="2"/>
        <v>-0.50636999999999999</v>
      </c>
      <c r="K77" s="146">
        <f t="shared" si="2"/>
        <v>-0.52659</v>
      </c>
      <c r="L77" s="146">
        <f t="shared" si="2"/>
        <v>-0.21375</v>
      </c>
      <c r="M77" s="146">
        <f t="shared" si="2"/>
        <v>-0.45212000000000002</v>
      </c>
      <c r="N77" s="146">
        <f t="shared" si="2"/>
        <v>-1.66812</v>
      </c>
      <c r="O77" s="146">
        <f t="shared" si="2"/>
        <v>2.3103699999999998</v>
      </c>
      <c r="P77" s="146">
        <f t="shared" si="2"/>
        <v>-0.58540000000000003</v>
      </c>
      <c r="Q77" s="146">
        <f t="shared" si="2"/>
        <v>1.6516900000000001</v>
      </c>
      <c r="R77" s="146">
        <f t="shared" si="2"/>
        <v>2.0689500000000001</v>
      </c>
      <c r="S77" s="146">
        <f t="shared" si="2"/>
        <v>-0.46844999999999998</v>
      </c>
      <c r="T77" s="42">
        <v>2024</v>
      </c>
    </row>
    <row r="78" spans="1:20" s="9" customFormat="1" ht="12" customHeight="1" x14ac:dyDescent="0.2">
      <c r="A78" s="8"/>
      <c r="B78" s="42">
        <v>2025</v>
      </c>
      <c r="C78" s="146">
        <f t="shared" si="2"/>
        <v>-0.23247999999999999</v>
      </c>
      <c r="D78" s="146">
        <f t="shared" si="2"/>
        <v>-4.984</v>
      </c>
      <c r="E78" s="146">
        <f t="shared" si="2"/>
        <v>-2.0813700000000002</v>
      </c>
      <c r="F78" s="146">
        <f t="shared" si="2"/>
        <v>-2.3051900000000001</v>
      </c>
      <c r="G78" s="146">
        <f t="shared" si="2"/>
        <v>-2.9820199999999999</v>
      </c>
      <c r="H78" s="146">
        <f t="shared" si="2"/>
        <v>-1.70367</v>
      </c>
      <c r="I78" s="146">
        <f t="shared" si="2"/>
        <v>0.43752000000000002</v>
      </c>
      <c r="J78" s="146">
        <f t="shared" si="2"/>
        <v>-0.16489999999999999</v>
      </c>
      <c r="K78" s="146">
        <f t="shared" si="2"/>
        <v>0.19994999999999999</v>
      </c>
      <c r="L78" s="146">
        <f t="shared" si="2"/>
        <v>-5.4264799999999997</v>
      </c>
      <c r="M78" s="146">
        <f t="shared" si="2"/>
        <v>-1.4628099999999999</v>
      </c>
      <c r="N78" s="146">
        <f t="shared" si="2"/>
        <v>-0.84821000000000002</v>
      </c>
      <c r="O78" s="146">
        <f t="shared" si="2"/>
        <v>1.5622799999999999</v>
      </c>
      <c r="P78" s="146">
        <f t="shared" si="2"/>
        <v>-1.80955</v>
      </c>
      <c r="Q78" s="146">
        <f t="shared" si="2"/>
        <v>1.6635899999999999</v>
      </c>
      <c r="R78" s="146">
        <f t="shared" si="2"/>
        <v>2.3029000000000002</v>
      </c>
      <c r="S78" s="146">
        <f t="shared" si="2"/>
        <v>-1.6675899999999999</v>
      </c>
      <c r="T78" s="42">
        <v>2025</v>
      </c>
    </row>
    <row r="79" spans="1:20" s="9" customFormat="1" ht="12" customHeight="1" x14ac:dyDescent="0.2">
      <c r="A79" s="8"/>
      <c r="B79" s="41"/>
      <c r="C79" s="41"/>
      <c r="D79" s="41"/>
      <c r="E79" s="41"/>
      <c r="F79" s="41"/>
      <c r="G79" s="41"/>
      <c r="H79" s="41"/>
      <c r="I79" s="41"/>
      <c r="J79" s="41"/>
      <c r="K79" s="41"/>
      <c r="L79" s="41"/>
      <c r="M79" s="41"/>
      <c r="N79" s="41"/>
      <c r="O79" s="41"/>
      <c r="P79" s="41"/>
      <c r="Q79" s="41"/>
      <c r="R79" s="41"/>
      <c r="S79" s="41"/>
      <c r="T79" s="41"/>
    </row>
    <row r="80" spans="1:20" s="35" customFormat="1" ht="12" customHeight="1" x14ac:dyDescent="0.2">
      <c r="A80" s="53"/>
      <c r="B80" s="54"/>
      <c r="C80" s="166" t="s">
        <v>112</v>
      </c>
      <c r="D80" s="166"/>
      <c r="E80" s="166"/>
      <c r="F80" s="166"/>
      <c r="G80" s="166"/>
      <c r="H80" s="166"/>
      <c r="I80" s="166" t="s">
        <v>112</v>
      </c>
      <c r="J80" s="166"/>
      <c r="K80" s="166"/>
      <c r="L80" s="166"/>
      <c r="M80" s="166"/>
      <c r="N80" s="166"/>
      <c r="O80" s="166"/>
      <c r="P80" s="166"/>
      <c r="Q80" s="166"/>
      <c r="R80" s="166"/>
      <c r="S80" s="166"/>
      <c r="T80" s="54"/>
    </row>
    <row r="81" spans="1:20" s="9" customFormat="1" ht="12" customHeight="1" x14ac:dyDescent="0.2">
      <c r="A81" s="8"/>
      <c r="B81" s="42">
        <v>1991</v>
      </c>
      <c r="C81" s="147">
        <v>100</v>
      </c>
      <c r="D81" s="148">
        <f t="shared" ref="D81:S96" si="3">ROUND(D8/$C8*100,5)</f>
        <v>6.5370499999999998</v>
      </c>
      <c r="E81" s="148">
        <f t="shared" si="3"/>
        <v>36.021129999999999</v>
      </c>
      <c r="F81" s="148">
        <f t="shared" si="3"/>
        <v>25.333960000000001</v>
      </c>
      <c r="G81" s="148">
        <f t="shared" si="3"/>
        <v>19.897210000000001</v>
      </c>
      <c r="H81" s="148">
        <f t="shared" si="3"/>
        <v>10.68717</v>
      </c>
      <c r="I81" s="148">
        <f t="shared" si="3"/>
        <v>57.44182</v>
      </c>
      <c r="J81" s="148">
        <f t="shared" si="3"/>
        <v>21.860060000000001</v>
      </c>
      <c r="K81" s="146" t="s">
        <v>19</v>
      </c>
      <c r="L81" s="146" t="s">
        <v>19</v>
      </c>
      <c r="M81" s="148">
        <f t="shared" si="3"/>
        <v>7.24132</v>
      </c>
      <c r="N81" s="146" t="s">
        <v>19</v>
      </c>
      <c r="O81" s="146" t="s">
        <v>19</v>
      </c>
      <c r="P81" s="146" t="s">
        <v>19</v>
      </c>
      <c r="Q81" s="148">
        <f t="shared" si="3"/>
        <v>28.340440000000001</v>
      </c>
      <c r="R81" s="146" t="s">
        <v>19</v>
      </c>
      <c r="S81" s="146" t="s">
        <v>19</v>
      </c>
      <c r="T81" s="42">
        <v>1991</v>
      </c>
    </row>
    <row r="82" spans="1:20" s="9" customFormat="1" ht="12" hidden="1" customHeight="1" outlineLevel="1" x14ac:dyDescent="0.2">
      <c r="A82" s="8"/>
      <c r="B82" s="42">
        <v>1992</v>
      </c>
      <c r="C82" s="147">
        <v>100</v>
      </c>
      <c r="D82" s="148">
        <f t="shared" si="3"/>
        <v>4.9884700000000004</v>
      </c>
      <c r="E82" s="148">
        <f t="shared" si="3"/>
        <v>33.037950000000002</v>
      </c>
      <c r="F82" s="148">
        <f t="shared" si="3"/>
        <v>20.060749999999999</v>
      </c>
      <c r="G82" s="148">
        <f t="shared" si="3"/>
        <v>15.206899999999999</v>
      </c>
      <c r="H82" s="148">
        <f t="shared" si="3"/>
        <v>12.97719</v>
      </c>
      <c r="I82" s="148">
        <f t="shared" si="3"/>
        <v>61.973579999999998</v>
      </c>
      <c r="J82" s="148">
        <f t="shared" si="3"/>
        <v>23.143789999999999</v>
      </c>
      <c r="K82" s="146" t="s">
        <v>19</v>
      </c>
      <c r="L82" s="146" t="s">
        <v>19</v>
      </c>
      <c r="M82" s="148">
        <f t="shared" si="3"/>
        <v>7.8813899999999997</v>
      </c>
      <c r="N82" s="146" t="s">
        <v>19</v>
      </c>
      <c r="O82" s="146" t="s">
        <v>19</v>
      </c>
      <c r="P82" s="146" t="s">
        <v>19</v>
      </c>
      <c r="Q82" s="148">
        <f t="shared" si="3"/>
        <v>30.948409999999999</v>
      </c>
      <c r="R82" s="146" t="s">
        <v>19</v>
      </c>
      <c r="S82" s="146" t="s">
        <v>19</v>
      </c>
      <c r="T82" s="42">
        <v>1992</v>
      </c>
    </row>
    <row r="83" spans="1:20" s="9" customFormat="1" ht="12" hidden="1" customHeight="1" outlineLevel="1" x14ac:dyDescent="0.2">
      <c r="A83" s="8"/>
      <c r="B83" s="42">
        <v>1993</v>
      </c>
      <c r="C83" s="147">
        <v>100</v>
      </c>
      <c r="D83" s="148">
        <f t="shared" si="3"/>
        <v>4.2759499999999999</v>
      </c>
      <c r="E83" s="148">
        <f t="shared" si="3"/>
        <v>32.993009999999998</v>
      </c>
      <c r="F83" s="148">
        <f t="shared" si="3"/>
        <v>17.72711</v>
      </c>
      <c r="G83" s="148">
        <f t="shared" si="3"/>
        <v>13.542490000000001</v>
      </c>
      <c r="H83" s="148">
        <f t="shared" si="3"/>
        <v>15.265890000000001</v>
      </c>
      <c r="I83" s="148">
        <f t="shared" si="3"/>
        <v>62.731050000000003</v>
      </c>
      <c r="J83" s="148">
        <f t="shared" si="3"/>
        <v>23.523479999999999</v>
      </c>
      <c r="K83" s="146" t="s">
        <v>19</v>
      </c>
      <c r="L83" s="146" t="s">
        <v>19</v>
      </c>
      <c r="M83" s="148">
        <f t="shared" si="3"/>
        <v>8.4150100000000005</v>
      </c>
      <c r="N83" s="146" t="s">
        <v>19</v>
      </c>
      <c r="O83" s="146" t="s">
        <v>19</v>
      </c>
      <c r="P83" s="146" t="s">
        <v>19</v>
      </c>
      <c r="Q83" s="148">
        <f t="shared" si="3"/>
        <v>30.792560000000002</v>
      </c>
      <c r="R83" s="146" t="s">
        <v>19</v>
      </c>
      <c r="S83" s="146" t="s">
        <v>19</v>
      </c>
      <c r="T83" s="42">
        <v>1993</v>
      </c>
    </row>
    <row r="84" spans="1:20" s="9" customFormat="1" ht="12" hidden="1" customHeight="1" outlineLevel="1" x14ac:dyDescent="0.2">
      <c r="A84" s="8"/>
      <c r="B84" s="42">
        <v>1994</v>
      </c>
      <c r="C84" s="147">
        <v>100</v>
      </c>
      <c r="D84" s="148">
        <f t="shared" si="3"/>
        <v>4.0063899999999997</v>
      </c>
      <c r="E84" s="148">
        <f t="shared" si="3"/>
        <v>32.980759999999997</v>
      </c>
      <c r="F84" s="148">
        <f t="shared" si="3"/>
        <v>16.32413</v>
      </c>
      <c r="G84" s="148">
        <f t="shared" si="3"/>
        <v>12.55565</v>
      </c>
      <c r="H84" s="148">
        <f t="shared" si="3"/>
        <v>16.656639999999999</v>
      </c>
      <c r="I84" s="148">
        <f t="shared" si="3"/>
        <v>63.01285</v>
      </c>
      <c r="J84" s="148">
        <f t="shared" si="3"/>
        <v>23.633610000000001</v>
      </c>
      <c r="K84" s="146" t="s">
        <v>19</v>
      </c>
      <c r="L84" s="146" t="s">
        <v>19</v>
      </c>
      <c r="M84" s="148">
        <f t="shared" si="3"/>
        <v>8.8497900000000005</v>
      </c>
      <c r="N84" s="146" t="s">
        <v>19</v>
      </c>
      <c r="O84" s="146" t="s">
        <v>19</v>
      </c>
      <c r="P84" s="146" t="s">
        <v>19</v>
      </c>
      <c r="Q84" s="148">
        <f t="shared" si="3"/>
        <v>30.529440000000001</v>
      </c>
      <c r="R84" s="146" t="s">
        <v>19</v>
      </c>
      <c r="S84" s="146" t="s">
        <v>19</v>
      </c>
      <c r="T84" s="42">
        <v>1994</v>
      </c>
    </row>
    <row r="85" spans="1:20" s="9" customFormat="1" ht="12" hidden="1" customHeight="1" outlineLevel="1" x14ac:dyDescent="0.2">
      <c r="A85" s="8"/>
      <c r="B85" s="42">
        <v>1995</v>
      </c>
      <c r="C85" s="147">
        <v>100</v>
      </c>
      <c r="D85" s="148">
        <f t="shared" si="3"/>
        <v>3.9279799999999998</v>
      </c>
      <c r="E85" s="148">
        <f t="shared" si="3"/>
        <v>33.302720000000001</v>
      </c>
      <c r="F85" s="148">
        <f t="shared" si="3"/>
        <v>15.910970000000001</v>
      </c>
      <c r="G85" s="148">
        <f t="shared" si="3"/>
        <v>12.235110000000001</v>
      </c>
      <c r="H85" s="148">
        <f t="shared" si="3"/>
        <v>17.391749999999998</v>
      </c>
      <c r="I85" s="148">
        <f t="shared" si="3"/>
        <v>62.769300000000001</v>
      </c>
      <c r="J85" s="148">
        <f t="shared" si="3"/>
        <v>23.48423</v>
      </c>
      <c r="K85" s="146" t="s">
        <v>19</v>
      </c>
      <c r="L85" s="146" t="s">
        <v>19</v>
      </c>
      <c r="M85" s="148">
        <f t="shared" si="3"/>
        <v>8.8678600000000003</v>
      </c>
      <c r="N85" s="146" t="s">
        <v>19</v>
      </c>
      <c r="O85" s="146" t="s">
        <v>19</v>
      </c>
      <c r="P85" s="146" t="s">
        <v>19</v>
      </c>
      <c r="Q85" s="148">
        <f t="shared" si="3"/>
        <v>30.417210000000001</v>
      </c>
      <c r="R85" s="146" t="s">
        <v>19</v>
      </c>
      <c r="S85" s="146" t="s">
        <v>19</v>
      </c>
      <c r="T85" s="42">
        <v>1995</v>
      </c>
    </row>
    <row r="86" spans="1:20" s="9" customFormat="1" ht="12" hidden="1" customHeight="1" outlineLevel="1" x14ac:dyDescent="0.2">
      <c r="A86" s="8"/>
      <c r="B86" s="42">
        <v>1996</v>
      </c>
      <c r="C86" s="147">
        <v>100</v>
      </c>
      <c r="D86" s="148">
        <f t="shared" si="3"/>
        <v>3.7747999999999999</v>
      </c>
      <c r="E86" s="148">
        <f t="shared" si="3"/>
        <v>32.236820000000002</v>
      </c>
      <c r="F86" s="148">
        <f t="shared" si="3"/>
        <v>15.30814</v>
      </c>
      <c r="G86" s="148">
        <f t="shared" si="3"/>
        <v>12.100339999999999</v>
      </c>
      <c r="H86" s="148">
        <f t="shared" si="3"/>
        <v>16.92868</v>
      </c>
      <c r="I86" s="148">
        <f t="shared" si="3"/>
        <v>63.988379999999999</v>
      </c>
      <c r="J86" s="148">
        <f t="shared" si="3"/>
        <v>23.661529999999999</v>
      </c>
      <c r="K86" s="146" t="s">
        <v>19</v>
      </c>
      <c r="L86" s="146" t="s">
        <v>19</v>
      </c>
      <c r="M86" s="148">
        <f t="shared" si="3"/>
        <v>9.4004999999999992</v>
      </c>
      <c r="N86" s="146" t="s">
        <v>19</v>
      </c>
      <c r="O86" s="146" t="s">
        <v>19</v>
      </c>
      <c r="P86" s="146" t="s">
        <v>19</v>
      </c>
      <c r="Q86" s="148">
        <f t="shared" si="3"/>
        <v>30.926349999999999</v>
      </c>
      <c r="R86" s="146" t="s">
        <v>19</v>
      </c>
      <c r="S86" s="146" t="s">
        <v>19</v>
      </c>
      <c r="T86" s="42">
        <v>1996</v>
      </c>
    </row>
    <row r="87" spans="1:20" s="9" customFormat="1" ht="12" hidden="1" customHeight="1" outlineLevel="1" x14ac:dyDescent="0.2">
      <c r="A87" s="8"/>
      <c r="B87" s="42">
        <v>1997</v>
      </c>
      <c r="C87" s="147">
        <v>100</v>
      </c>
      <c r="D87" s="148">
        <f t="shared" si="3"/>
        <v>3.4544600000000001</v>
      </c>
      <c r="E87" s="148">
        <f t="shared" si="3"/>
        <v>31.08774</v>
      </c>
      <c r="F87" s="148">
        <f t="shared" si="3"/>
        <v>15.016030000000001</v>
      </c>
      <c r="G87" s="148">
        <f t="shared" si="3"/>
        <v>12.00394</v>
      </c>
      <c r="H87" s="148">
        <f t="shared" si="3"/>
        <v>16.071709999999999</v>
      </c>
      <c r="I87" s="148">
        <f t="shared" si="3"/>
        <v>65.457800000000006</v>
      </c>
      <c r="J87" s="148">
        <f t="shared" si="3"/>
        <v>24.402259999999998</v>
      </c>
      <c r="K87" s="146" t="s">
        <v>19</v>
      </c>
      <c r="L87" s="146" t="s">
        <v>19</v>
      </c>
      <c r="M87" s="148">
        <f t="shared" si="3"/>
        <v>9.9900599999999997</v>
      </c>
      <c r="N87" s="146" t="s">
        <v>19</v>
      </c>
      <c r="O87" s="146" t="s">
        <v>19</v>
      </c>
      <c r="P87" s="146" t="s">
        <v>19</v>
      </c>
      <c r="Q87" s="148">
        <f t="shared" si="3"/>
        <v>31.06549</v>
      </c>
      <c r="R87" s="146" t="s">
        <v>19</v>
      </c>
      <c r="S87" s="146" t="s">
        <v>19</v>
      </c>
      <c r="T87" s="42">
        <v>1997</v>
      </c>
    </row>
    <row r="88" spans="1:20" s="9" customFormat="1" ht="12" hidden="1" customHeight="1" outlineLevel="1" x14ac:dyDescent="0.2">
      <c r="A88" s="8"/>
      <c r="B88" s="42">
        <v>1998</v>
      </c>
      <c r="C88" s="147">
        <v>100</v>
      </c>
      <c r="D88" s="148">
        <f t="shared" si="3"/>
        <v>3.4527800000000002</v>
      </c>
      <c r="E88" s="148">
        <f t="shared" si="3"/>
        <v>29.595890000000001</v>
      </c>
      <c r="F88" s="148">
        <f t="shared" si="3"/>
        <v>14.758380000000001</v>
      </c>
      <c r="G88" s="148">
        <f t="shared" si="3"/>
        <v>11.892060000000001</v>
      </c>
      <c r="H88" s="148">
        <f t="shared" si="3"/>
        <v>14.83751</v>
      </c>
      <c r="I88" s="148">
        <f t="shared" si="3"/>
        <v>66.951329999999999</v>
      </c>
      <c r="J88" s="148">
        <f t="shared" si="3"/>
        <v>24.195139999999999</v>
      </c>
      <c r="K88" s="146" t="s">
        <v>19</v>
      </c>
      <c r="L88" s="146" t="s">
        <v>19</v>
      </c>
      <c r="M88" s="148">
        <f t="shared" si="3"/>
        <v>10.82347</v>
      </c>
      <c r="N88" s="146" t="s">
        <v>19</v>
      </c>
      <c r="O88" s="146" t="s">
        <v>19</v>
      </c>
      <c r="P88" s="146" t="s">
        <v>19</v>
      </c>
      <c r="Q88" s="148">
        <f t="shared" si="3"/>
        <v>31.93271</v>
      </c>
      <c r="R88" s="146" t="s">
        <v>19</v>
      </c>
      <c r="S88" s="146" t="s">
        <v>19</v>
      </c>
      <c r="T88" s="42">
        <v>1998</v>
      </c>
    </row>
    <row r="89" spans="1:20" s="9" customFormat="1" ht="12" hidden="1" customHeight="1" outlineLevel="1" x14ac:dyDescent="0.2">
      <c r="A89" s="8"/>
      <c r="B89" s="42">
        <v>1999</v>
      </c>
      <c r="C89" s="147">
        <v>100</v>
      </c>
      <c r="D89" s="148">
        <f t="shared" si="3"/>
        <v>3.33596</v>
      </c>
      <c r="E89" s="148">
        <f t="shared" si="3"/>
        <v>28.203659999999999</v>
      </c>
      <c r="F89" s="148">
        <f t="shared" si="3"/>
        <v>14.052020000000001</v>
      </c>
      <c r="G89" s="148">
        <f t="shared" si="3"/>
        <v>11.34426</v>
      </c>
      <c r="H89" s="148">
        <f t="shared" si="3"/>
        <v>14.15164</v>
      </c>
      <c r="I89" s="148">
        <f t="shared" si="3"/>
        <v>68.460380000000001</v>
      </c>
      <c r="J89" s="148">
        <f t="shared" si="3"/>
        <v>24.259879999999999</v>
      </c>
      <c r="K89" s="146" t="s">
        <v>19</v>
      </c>
      <c r="L89" s="146" t="s">
        <v>19</v>
      </c>
      <c r="M89" s="148">
        <f t="shared" si="3"/>
        <v>11.38856</v>
      </c>
      <c r="N89" s="146" t="s">
        <v>19</v>
      </c>
      <c r="O89" s="146" t="s">
        <v>19</v>
      </c>
      <c r="P89" s="146" t="s">
        <v>19</v>
      </c>
      <c r="Q89" s="148">
        <f t="shared" si="3"/>
        <v>32.81194</v>
      </c>
      <c r="R89" s="146" t="s">
        <v>19</v>
      </c>
      <c r="S89" s="146" t="s">
        <v>19</v>
      </c>
      <c r="T89" s="42">
        <v>1999</v>
      </c>
    </row>
    <row r="90" spans="1:20" s="9" customFormat="1" ht="12" customHeight="1" collapsed="1" x14ac:dyDescent="0.2">
      <c r="A90" s="8"/>
      <c r="B90" s="42">
        <v>2000</v>
      </c>
      <c r="C90" s="147">
        <v>100</v>
      </c>
      <c r="D90" s="148">
        <f t="shared" si="3"/>
        <v>3.2395100000000001</v>
      </c>
      <c r="E90" s="148">
        <f t="shared" si="3"/>
        <v>27.052320000000002</v>
      </c>
      <c r="F90" s="148">
        <f t="shared" si="3"/>
        <v>13.973800000000001</v>
      </c>
      <c r="G90" s="148">
        <f t="shared" si="3"/>
        <v>11.324479999999999</v>
      </c>
      <c r="H90" s="148">
        <f t="shared" si="3"/>
        <v>13.078519999999999</v>
      </c>
      <c r="I90" s="148">
        <f t="shared" si="3"/>
        <v>69.708160000000007</v>
      </c>
      <c r="J90" s="148">
        <f t="shared" si="3"/>
        <v>24.81371</v>
      </c>
      <c r="K90" s="148">
        <f t="shared" si="3"/>
        <v>22.970109999999998</v>
      </c>
      <c r="L90" s="148">
        <f t="shared" si="3"/>
        <v>1.8435999999999999</v>
      </c>
      <c r="M90" s="148">
        <f t="shared" si="3"/>
        <v>11.61388</v>
      </c>
      <c r="N90" s="148">
        <f t="shared" si="3"/>
        <v>1.8185500000000001</v>
      </c>
      <c r="O90" s="148">
        <f t="shared" si="3"/>
        <v>1.1741299999999999</v>
      </c>
      <c r="P90" s="148">
        <f t="shared" si="3"/>
        <v>8.6212</v>
      </c>
      <c r="Q90" s="148">
        <f t="shared" si="3"/>
        <v>33.280569999999997</v>
      </c>
      <c r="R90" s="148">
        <f t="shared" si="3"/>
        <v>27.295670000000001</v>
      </c>
      <c r="S90" s="148">
        <f t="shared" si="3"/>
        <v>5.9849100000000002</v>
      </c>
      <c r="T90" s="42">
        <v>2000</v>
      </c>
    </row>
    <row r="91" spans="1:20" s="9" customFormat="1" ht="12" hidden="1" customHeight="1" outlineLevel="1" x14ac:dyDescent="0.2">
      <c r="A91" s="8"/>
      <c r="B91" s="42">
        <v>2001</v>
      </c>
      <c r="C91" s="147">
        <v>100</v>
      </c>
      <c r="D91" s="148">
        <f t="shared" si="3"/>
        <v>3.0929199999999999</v>
      </c>
      <c r="E91" s="148">
        <f t="shared" si="3"/>
        <v>25.728190000000001</v>
      </c>
      <c r="F91" s="148">
        <f t="shared" si="3"/>
        <v>14.014720000000001</v>
      </c>
      <c r="G91" s="148">
        <f t="shared" si="3"/>
        <v>11.382059999999999</v>
      </c>
      <c r="H91" s="148">
        <f t="shared" si="3"/>
        <v>11.713469999999999</v>
      </c>
      <c r="I91" s="148">
        <f t="shared" si="3"/>
        <v>71.178889999999996</v>
      </c>
      <c r="J91" s="148">
        <f t="shared" si="3"/>
        <v>25.14</v>
      </c>
      <c r="K91" s="148">
        <f t="shared" si="3"/>
        <v>23.195160000000001</v>
      </c>
      <c r="L91" s="148">
        <f t="shared" si="3"/>
        <v>1.9448399999999999</v>
      </c>
      <c r="M91" s="148">
        <f t="shared" si="3"/>
        <v>11.93961</v>
      </c>
      <c r="N91" s="148">
        <f t="shared" si="3"/>
        <v>1.88337</v>
      </c>
      <c r="O91" s="148">
        <f t="shared" si="3"/>
        <v>1.1454500000000001</v>
      </c>
      <c r="P91" s="148">
        <f t="shared" si="3"/>
        <v>8.9107900000000004</v>
      </c>
      <c r="Q91" s="148">
        <f t="shared" si="3"/>
        <v>34.099290000000003</v>
      </c>
      <c r="R91" s="148">
        <f t="shared" si="3"/>
        <v>27.99165</v>
      </c>
      <c r="S91" s="148">
        <f t="shared" si="3"/>
        <v>6.10764</v>
      </c>
      <c r="T91" s="42">
        <v>2001</v>
      </c>
    </row>
    <row r="92" spans="1:20" s="9" customFormat="1" ht="12" hidden="1" customHeight="1" outlineLevel="1" x14ac:dyDescent="0.2">
      <c r="A92" s="8"/>
      <c r="B92" s="42">
        <v>2002</v>
      </c>
      <c r="C92" s="147">
        <v>100</v>
      </c>
      <c r="D92" s="148">
        <f t="shared" si="3"/>
        <v>3.0943299999999998</v>
      </c>
      <c r="E92" s="148">
        <f t="shared" si="3"/>
        <v>24.55706</v>
      </c>
      <c r="F92" s="148">
        <f t="shared" si="3"/>
        <v>13.90681</v>
      </c>
      <c r="G92" s="148">
        <f t="shared" si="3"/>
        <v>11.309200000000001</v>
      </c>
      <c r="H92" s="148">
        <f t="shared" si="3"/>
        <v>10.650259999999999</v>
      </c>
      <c r="I92" s="148">
        <f t="shared" si="3"/>
        <v>72.348609999999994</v>
      </c>
      <c r="J92" s="148">
        <f t="shared" si="3"/>
        <v>25.219840000000001</v>
      </c>
      <c r="K92" s="148">
        <f t="shared" si="3"/>
        <v>23.224409999999999</v>
      </c>
      <c r="L92" s="148">
        <f t="shared" si="3"/>
        <v>1.99542</v>
      </c>
      <c r="M92" s="148">
        <f t="shared" si="3"/>
        <v>12.42642</v>
      </c>
      <c r="N92" s="148">
        <f t="shared" si="3"/>
        <v>1.9477800000000001</v>
      </c>
      <c r="O92" s="148">
        <f t="shared" si="3"/>
        <v>1.1797299999999999</v>
      </c>
      <c r="P92" s="148">
        <f t="shared" si="3"/>
        <v>9.2989099999999993</v>
      </c>
      <c r="Q92" s="148">
        <f t="shared" si="3"/>
        <v>34.702350000000003</v>
      </c>
      <c r="R92" s="148">
        <f t="shared" si="3"/>
        <v>28.543600000000001</v>
      </c>
      <c r="S92" s="148">
        <f t="shared" si="3"/>
        <v>6.1587500000000004</v>
      </c>
      <c r="T92" s="42">
        <v>2002</v>
      </c>
    </row>
    <row r="93" spans="1:20" s="9" customFormat="1" ht="12" hidden="1" customHeight="1" outlineLevel="1" x14ac:dyDescent="0.2">
      <c r="A93" s="8"/>
      <c r="B93" s="42">
        <v>2003</v>
      </c>
      <c r="C93" s="147">
        <v>100</v>
      </c>
      <c r="D93" s="148">
        <f t="shared" si="3"/>
        <v>3.1485699999999999</v>
      </c>
      <c r="E93" s="148">
        <f t="shared" si="3"/>
        <v>23.564579999999999</v>
      </c>
      <c r="F93" s="148">
        <f t="shared" si="3"/>
        <v>13.696339999999999</v>
      </c>
      <c r="G93" s="148">
        <f t="shared" si="3"/>
        <v>11.071300000000001</v>
      </c>
      <c r="H93" s="148">
        <f t="shared" si="3"/>
        <v>9.8682400000000001</v>
      </c>
      <c r="I93" s="148">
        <f t="shared" si="3"/>
        <v>73.286850000000001</v>
      </c>
      <c r="J93" s="148">
        <f t="shared" si="3"/>
        <v>25.25806</v>
      </c>
      <c r="K93" s="148">
        <f t="shared" si="3"/>
        <v>23.221119999999999</v>
      </c>
      <c r="L93" s="148">
        <f t="shared" si="3"/>
        <v>2.03695</v>
      </c>
      <c r="M93" s="148">
        <f t="shared" si="3"/>
        <v>12.97221</v>
      </c>
      <c r="N93" s="148">
        <f t="shared" si="3"/>
        <v>1.94882</v>
      </c>
      <c r="O93" s="148">
        <f t="shared" si="3"/>
        <v>1.1875800000000001</v>
      </c>
      <c r="P93" s="148">
        <f t="shared" si="3"/>
        <v>9.8358100000000004</v>
      </c>
      <c r="Q93" s="148">
        <f t="shared" si="3"/>
        <v>35.056579999999997</v>
      </c>
      <c r="R93" s="148">
        <f t="shared" si="3"/>
        <v>28.82216</v>
      </c>
      <c r="S93" s="148">
        <f t="shared" si="3"/>
        <v>6.2344200000000001</v>
      </c>
      <c r="T93" s="42">
        <v>2003</v>
      </c>
    </row>
    <row r="94" spans="1:20" s="9" customFormat="1" ht="12" hidden="1" customHeight="1" outlineLevel="1" x14ac:dyDescent="0.2">
      <c r="A94" s="8"/>
      <c r="B94" s="42">
        <v>2004</v>
      </c>
      <c r="C94" s="147">
        <v>100</v>
      </c>
      <c r="D94" s="148">
        <f t="shared" si="3"/>
        <v>3.1104699999999998</v>
      </c>
      <c r="E94" s="148">
        <f t="shared" si="3"/>
        <v>22.645710000000001</v>
      </c>
      <c r="F94" s="148">
        <f t="shared" si="3"/>
        <v>13.308949999999999</v>
      </c>
      <c r="G94" s="148">
        <f t="shared" si="3"/>
        <v>10.746880000000001</v>
      </c>
      <c r="H94" s="148">
        <f t="shared" si="3"/>
        <v>9.3367500000000003</v>
      </c>
      <c r="I94" s="148">
        <f t="shared" si="3"/>
        <v>74.243819999999999</v>
      </c>
      <c r="J94" s="148">
        <f t="shared" si="3"/>
        <v>25.59572</v>
      </c>
      <c r="K94" s="148">
        <f t="shared" si="3"/>
        <v>23.550850000000001</v>
      </c>
      <c r="L94" s="148">
        <f t="shared" si="3"/>
        <v>2.0448599999999999</v>
      </c>
      <c r="M94" s="148">
        <f t="shared" si="3"/>
        <v>13.50244</v>
      </c>
      <c r="N94" s="148">
        <f t="shared" si="3"/>
        <v>1.8983000000000001</v>
      </c>
      <c r="O94" s="148">
        <f t="shared" si="3"/>
        <v>1.1914899999999999</v>
      </c>
      <c r="P94" s="148">
        <f t="shared" si="3"/>
        <v>10.412649999999999</v>
      </c>
      <c r="Q94" s="148">
        <f t="shared" si="3"/>
        <v>35.145670000000003</v>
      </c>
      <c r="R94" s="148">
        <f t="shared" si="3"/>
        <v>28.624890000000001</v>
      </c>
      <c r="S94" s="148">
        <f t="shared" si="3"/>
        <v>6.5207800000000002</v>
      </c>
      <c r="T94" s="42">
        <v>2004</v>
      </c>
    </row>
    <row r="95" spans="1:20" s="9" customFormat="1" ht="12" hidden="1" customHeight="1" outlineLevel="1" x14ac:dyDescent="0.2">
      <c r="A95" s="7"/>
      <c r="B95" s="42">
        <v>2005</v>
      </c>
      <c r="C95" s="147">
        <v>100</v>
      </c>
      <c r="D95" s="148">
        <f t="shared" si="3"/>
        <v>2.9453299999999998</v>
      </c>
      <c r="E95" s="148">
        <f t="shared" si="3"/>
        <v>22.338170000000002</v>
      </c>
      <c r="F95" s="148">
        <f t="shared" si="3"/>
        <v>13.21555</v>
      </c>
      <c r="G95" s="148">
        <f t="shared" si="3"/>
        <v>10.66239</v>
      </c>
      <c r="H95" s="148">
        <f t="shared" si="3"/>
        <v>9.1226199999999995</v>
      </c>
      <c r="I95" s="148">
        <f t="shared" si="3"/>
        <v>74.716499999999996</v>
      </c>
      <c r="J95" s="148">
        <f t="shared" si="3"/>
        <v>25.544879999999999</v>
      </c>
      <c r="K95" s="148">
        <f t="shared" si="3"/>
        <v>23.46669</v>
      </c>
      <c r="L95" s="148">
        <f t="shared" si="3"/>
        <v>2.0781900000000002</v>
      </c>
      <c r="M95" s="148">
        <f t="shared" si="3"/>
        <v>14.01662</v>
      </c>
      <c r="N95" s="148">
        <f t="shared" si="3"/>
        <v>1.88994</v>
      </c>
      <c r="O95" s="148">
        <f t="shared" si="3"/>
        <v>1.20566</v>
      </c>
      <c r="P95" s="148">
        <f t="shared" si="3"/>
        <v>10.92102</v>
      </c>
      <c r="Q95" s="148">
        <f t="shared" si="3"/>
        <v>35.155000000000001</v>
      </c>
      <c r="R95" s="148">
        <f t="shared" si="3"/>
        <v>28.52525</v>
      </c>
      <c r="S95" s="148">
        <f t="shared" si="3"/>
        <v>6.6297499999999996</v>
      </c>
      <c r="T95" s="42">
        <v>2005</v>
      </c>
    </row>
    <row r="96" spans="1:20" s="9" customFormat="1" ht="12" hidden="1" customHeight="1" outlineLevel="1" x14ac:dyDescent="0.2">
      <c r="A96" s="7"/>
      <c r="B96" s="42">
        <v>2006</v>
      </c>
      <c r="C96" s="147">
        <v>100</v>
      </c>
      <c r="D96" s="148">
        <f t="shared" si="3"/>
        <v>2.8561299999999998</v>
      </c>
      <c r="E96" s="148">
        <f t="shared" si="3"/>
        <v>22.197099999999999</v>
      </c>
      <c r="F96" s="148">
        <f t="shared" si="3"/>
        <v>13.157439999999999</v>
      </c>
      <c r="G96" s="148">
        <f t="shared" si="3"/>
        <v>10.6432</v>
      </c>
      <c r="H96" s="148">
        <f t="shared" si="3"/>
        <v>9.0396599999999996</v>
      </c>
      <c r="I96" s="148">
        <f t="shared" si="3"/>
        <v>74.946770000000001</v>
      </c>
      <c r="J96" s="148">
        <f t="shared" si="3"/>
        <v>25.421690000000002</v>
      </c>
      <c r="K96" s="148">
        <f t="shared" si="3"/>
        <v>23.339390000000002</v>
      </c>
      <c r="L96" s="148">
        <f t="shared" si="3"/>
        <v>2.0823</v>
      </c>
      <c r="M96" s="148">
        <f t="shared" si="3"/>
        <v>14.56812</v>
      </c>
      <c r="N96" s="148">
        <f t="shared" si="3"/>
        <v>1.8876999999999999</v>
      </c>
      <c r="O96" s="148">
        <f t="shared" si="3"/>
        <v>1.19496</v>
      </c>
      <c r="P96" s="148">
        <f t="shared" si="3"/>
        <v>11.48546</v>
      </c>
      <c r="Q96" s="148">
        <f t="shared" si="3"/>
        <v>34.956960000000002</v>
      </c>
      <c r="R96" s="148">
        <f t="shared" si="3"/>
        <v>28.304500000000001</v>
      </c>
      <c r="S96" s="148">
        <f t="shared" si="3"/>
        <v>6.6524599999999996</v>
      </c>
      <c r="T96" s="42">
        <v>2006</v>
      </c>
    </row>
    <row r="97" spans="1:20" s="9" customFormat="1" ht="12" hidden="1" customHeight="1" outlineLevel="1" x14ac:dyDescent="0.2">
      <c r="A97" s="7"/>
      <c r="B97" s="42">
        <v>2007</v>
      </c>
      <c r="C97" s="147">
        <v>100</v>
      </c>
      <c r="D97" s="148">
        <f t="shared" ref="D97:S113" si="4">ROUND(D24/$C24*100,5)</f>
        <v>2.85751</v>
      </c>
      <c r="E97" s="148">
        <f t="shared" si="4"/>
        <v>22.52542</v>
      </c>
      <c r="F97" s="148">
        <f t="shared" si="4"/>
        <v>13.47654</v>
      </c>
      <c r="G97" s="148">
        <f t="shared" si="4"/>
        <v>10.98535</v>
      </c>
      <c r="H97" s="148">
        <f t="shared" si="4"/>
        <v>9.0488800000000005</v>
      </c>
      <c r="I97" s="148">
        <f t="shared" si="4"/>
        <v>74.617080000000001</v>
      </c>
      <c r="J97" s="148">
        <f t="shared" si="4"/>
        <v>25.253119999999999</v>
      </c>
      <c r="K97" s="148">
        <f t="shared" si="4"/>
        <v>23.193999999999999</v>
      </c>
      <c r="L97" s="148">
        <f t="shared" si="4"/>
        <v>2.05911</v>
      </c>
      <c r="M97" s="148">
        <f t="shared" si="4"/>
        <v>14.96518</v>
      </c>
      <c r="N97" s="148">
        <f t="shared" si="4"/>
        <v>1.8046599999999999</v>
      </c>
      <c r="O97" s="148">
        <f t="shared" si="4"/>
        <v>1.2171099999999999</v>
      </c>
      <c r="P97" s="148">
        <f t="shared" si="4"/>
        <v>11.94342</v>
      </c>
      <c r="Q97" s="148">
        <f t="shared" si="4"/>
        <v>34.398780000000002</v>
      </c>
      <c r="R97" s="148">
        <f t="shared" si="4"/>
        <v>27.657360000000001</v>
      </c>
      <c r="S97" s="148">
        <f t="shared" si="4"/>
        <v>6.7414199999999997</v>
      </c>
      <c r="T97" s="42">
        <v>2007</v>
      </c>
    </row>
    <row r="98" spans="1:20" s="9" customFormat="1" ht="12" hidden="1" customHeight="1" outlineLevel="1" x14ac:dyDescent="0.2">
      <c r="A98" s="7"/>
      <c r="B98" s="42">
        <v>2008</v>
      </c>
      <c r="C98" s="147">
        <v>100</v>
      </c>
      <c r="D98" s="148">
        <f t="shared" si="4"/>
        <v>2.8226900000000001</v>
      </c>
      <c r="E98" s="148">
        <f t="shared" si="4"/>
        <v>22.41337</v>
      </c>
      <c r="F98" s="148">
        <f t="shared" si="4"/>
        <v>13.584070000000001</v>
      </c>
      <c r="G98" s="148">
        <f t="shared" si="4"/>
        <v>11.177149999999999</v>
      </c>
      <c r="H98" s="148">
        <f t="shared" si="4"/>
        <v>8.8292999999999999</v>
      </c>
      <c r="I98" s="148">
        <f t="shared" si="4"/>
        <v>74.763949999999994</v>
      </c>
      <c r="J98" s="148">
        <f t="shared" si="4"/>
        <v>25.210570000000001</v>
      </c>
      <c r="K98" s="148">
        <f t="shared" si="4"/>
        <v>23.006139999999998</v>
      </c>
      <c r="L98" s="148">
        <f t="shared" si="4"/>
        <v>2.2044299999999999</v>
      </c>
      <c r="M98" s="148">
        <f t="shared" si="4"/>
        <v>15.10582</v>
      </c>
      <c r="N98" s="148">
        <f t="shared" si="4"/>
        <v>1.75414</v>
      </c>
      <c r="O98" s="148">
        <f t="shared" si="4"/>
        <v>1.1762300000000001</v>
      </c>
      <c r="P98" s="148">
        <f t="shared" si="4"/>
        <v>12.17545</v>
      </c>
      <c r="Q98" s="148">
        <f t="shared" si="4"/>
        <v>34.447560000000003</v>
      </c>
      <c r="R98" s="148">
        <f t="shared" si="4"/>
        <v>27.565660000000001</v>
      </c>
      <c r="S98" s="148">
        <f t="shared" si="4"/>
        <v>6.8818900000000003</v>
      </c>
      <c r="T98" s="42">
        <v>2008</v>
      </c>
    </row>
    <row r="99" spans="1:20" s="9" customFormat="1" ht="12" hidden="1" customHeight="1" outlineLevel="1" x14ac:dyDescent="0.2">
      <c r="A99" s="7"/>
      <c r="B99" s="42">
        <v>2009</v>
      </c>
      <c r="C99" s="147">
        <v>100</v>
      </c>
      <c r="D99" s="148">
        <f t="shared" si="4"/>
        <v>2.7790400000000002</v>
      </c>
      <c r="E99" s="148">
        <f t="shared" si="4"/>
        <v>22.14987</v>
      </c>
      <c r="F99" s="148">
        <f t="shared" si="4"/>
        <v>13.449260000000001</v>
      </c>
      <c r="G99" s="148">
        <f t="shared" si="4"/>
        <v>11.1028</v>
      </c>
      <c r="H99" s="148">
        <f t="shared" si="4"/>
        <v>8.7006099999999993</v>
      </c>
      <c r="I99" s="148">
        <f t="shared" si="4"/>
        <v>75.071079999999995</v>
      </c>
      <c r="J99" s="148">
        <f t="shared" si="4"/>
        <v>25.022549999999999</v>
      </c>
      <c r="K99" s="148">
        <f t="shared" si="4"/>
        <v>22.839200000000002</v>
      </c>
      <c r="L99" s="148">
        <f t="shared" si="4"/>
        <v>2.1833499999999999</v>
      </c>
      <c r="M99" s="148">
        <f t="shared" si="4"/>
        <v>15.24518</v>
      </c>
      <c r="N99" s="148">
        <f t="shared" si="4"/>
        <v>1.80715</v>
      </c>
      <c r="O99" s="148">
        <f t="shared" si="4"/>
        <v>1.11466</v>
      </c>
      <c r="P99" s="148">
        <f t="shared" si="4"/>
        <v>12.323359999999999</v>
      </c>
      <c r="Q99" s="148">
        <f t="shared" si="4"/>
        <v>34.803359999999998</v>
      </c>
      <c r="R99" s="148">
        <f t="shared" si="4"/>
        <v>27.750319999999999</v>
      </c>
      <c r="S99" s="148">
        <f t="shared" si="4"/>
        <v>7.0530400000000002</v>
      </c>
      <c r="T99" s="42">
        <v>2009</v>
      </c>
    </row>
    <row r="100" spans="1:20" s="9" customFormat="1" ht="12" customHeight="1" collapsed="1" x14ac:dyDescent="0.2">
      <c r="A100" s="7"/>
      <c r="B100" s="42">
        <v>2010</v>
      </c>
      <c r="C100" s="147">
        <v>100</v>
      </c>
      <c r="D100" s="148">
        <f t="shared" si="4"/>
        <v>2.6833300000000002</v>
      </c>
      <c r="E100" s="148">
        <f t="shared" si="4"/>
        <v>21.909420000000001</v>
      </c>
      <c r="F100" s="148">
        <f t="shared" si="4"/>
        <v>13.34906</v>
      </c>
      <c r="G100" s="148">
        <f t="shared" si="4"/>
        <v>11.05334</v>
      </c>
      <c r="H100" s="148">
        <f t="shared" si="4"/>
        <v>8.5603599999999993</v>
      </c>
      <c r="I100" s="148">
        <f t="shared" si="4"/>
        <v>75.407259999999994</v>
      </c>
      <c r="J100" s="148">
        <f t="shared" si="4"/>
        <v>25.04007</v>
      </c>
      <c r="K100" s="148">
        <f t="shared" si="4"/>
        <v>22.882280000000002</v>
      </c>
      <c r="L100" s="148">
        <f t="shared" si="4"/>
        <v>2.1577899999999999</v>
      </c>
      <c r="M100" s="148">
        <f t="shared" si="4"/>
        <v>15.78908</v>
      </c>
      <c r="N100" s="148">
        <f t="shared" si="4"/>
        <v>1.8444100000000001</v>
      </c>
      <c r="O100" s="148">
        <f t="shared" si="4"/>
        <v>1.11486</v>
      </c>
      <c r="P100" s="148">
        <f t="shared" si="4"/>
        <v>12.82981</v>
      </c>
      <c r="Q100" s="148">
        <f t="shared" si="4"/>
        <v>34.578099999999999</v>
      </c>
      <c r="R100" s="148">
        <f t="shared" si="4"/>
        <v>27.594999999999999</v>
      </c>
      <c r="S100" s="148">
        <f t="shared" si="4"/>
        <v>6.9831000000000003</v>
      </c>
      <c r="T100" s="42">
        <v>2010</v>
      </c>
    </row>
    <row r="101" spans="1:20" s="9" customFormat="1" ht="12" hidden="1" customHeight="1" outlineLevel="1" x14ac:dyDescent="0.2">
      <c r="A101" s="7"/>
      <c r="B101" s="42">
        <v>2011</v>
      </c>
      <c r="C101" s="147">
        <v>100</v>
      </c>
      <c r="D101" s="148">
        <f t="shared" si="4"/>
        <v>2.7314099999999999</v>
      </c>
      <c r="E101" s="148">
        <f t="shared" si="4"/>
        <v>22.809480000000001</v>
      </c>
      <c r="F101" s="148">
        <f t="shared" si="4"/>
        <v>14.00196</v>
      </c>
      <c r="G101" s="148">
        <f t="shared" si="4"/>
        <v>11.686489999999999</v>
      </c>
      <c r="H101" s="148">
        <f t="shared" si="4"/>
        <v>8.8075200000000002</v>
      </c>
      <c r="I101" s="148">
        <f t="shared" si="4"/>
        <v>74.459109999999995</v>
      </c>
      <c r="J101" s="148">
        <f t="shared" si="4"/>
        <v>25.33541</v>
      </c>
      <c r="K101" s="148">
        <f t="shared" si="4"/>
        <v>23.136980000000001</v>
      </c>
      <c r="L101" s="148">
        <f t="shared" si="4"/>
        <v>2.1984300000000001</v>
      </c>
      <c r="M101" s="148">
        <f t="shared" si="4"/>
        <v>15.677960000000001</v>
      </c>
      <c r="N101" s="148">
        <f t="shared" si="4"/>
        <v>1.7823</v>
      </c>
      <c r="O101" s="148">
        <f t="shared" si="4"/>
        <v>1.1089800000000001</v>
      </c>
      <c r="P101" s="148">
        <f t="shared" si="4"/>
        <v>12.78668</v>
      </c>
      <c r="Q101" s="148">
        <f t="shared" si="4"/>
        <v>33.445740000000001</v>
      </c>
      <c r="R101" s="148">
        <f t="shared" si="4"/>
        <v>26.687799999999999</v>
      </c>
      <c r="S101" s="148">
        <f t="shared" si="4"/>
        <v>6.7579399999999996</v>
      </c>
      <c r="T101" s="42">
        <v>2011</v>
      </c>
    </row>
    <row r="102" spans="1:20" s="9" customFormat="1" ht="12" hidden="1" customHeight="1" outlineLevel="1" x14ac:dyDescent="0.2">
      <c r="A102" s="7"/>
      <c r="B102" s="42">
        <v>2012</v>
      </c>
      <c r="C102" s="147">
        <v>100</v>
      </c>
      <c r="D102" s="148">
        <f t="shared" si="4"/>
        <v>2.72071</v>
      </c>
      <c r="E102" s="148">
        <f t="shared" si="4"/>
        <v>22.91039</v>
      </c>
      <c r="F102" s="148">
        <f t="shared" si="4"/>
        <v>14.076000000000001</v>
      </c>
      <c r="G102" s="148">
        <f t="shared" si="4"/>
        <v>11.811120000000001</v>
      </c>
      <c r="H102" s="148">
        <f t="shared" si="4"/>
        <v>8.8343900000000009</v>
      </c>
      <c r="I102" s="148">
        <f t="shared" si="4"/>
        <v>74.368899999999996</v>
      </c>
      <c r="J102" s="148">
        <f t="shared" si="4"/>
        <v>25.65925</v>
      </c>
      <c r="K102" s="148">
        <f t="shared" si="4"/>
        <v>23.521090000000001</v>
      </c>
      <c r="L102" s="148">
        <f t="shared" si="4"/>
        <v>2.1381600000000001</v>
      </c>
      <c r="M102" s="148">
        <f t="shared" si="4"/>
        <v>15.70359</v>
      </c>
      <c r="N102" s="148">
        <f t="shared" si="4"/>
        <v>1.72644</v>
      </c>
      <c r="O102" s="148">
        <f t="shared" si="4"/>
        <v>1.11324</v>
      </c>
      <c r="P102" s="148">
        <f t="shared" si="4"/>
        <v>12.863910000000001</v>
      </c>
      <c r="Q102" s="148">
        <f t="shared" si="4"/>
        <v>33.006059999999998</v>
      </c>
      <c r="R102" s="148">
        <f t="shared" si="4"/>
        <v>26.434699999999999</v>
      </c>
      <c r="S102" s="148">
        <f t="shared" si="4"/>
        <v>6.5713600000000003</v>
      </c>
      <c r="T102" s="42">
        <v>2012</v>
      </c>
    </row>
    <row r="103" spans="1:20" s="9" customFormat="1" hidden="1" outlineLevel="1" x14ac:dyDescent="0.2">
      <c r="A103" s="7"/>
      <c r="B103" s="42">
        <v>2013</v>
      </c>
      <c r="C103" s="147">
        <v>100</v>
      </c>
      <c r="D103" s="148">
        <f t="shared" si="4"/>
        <v>2.7191800000000002</v>
      </c>
      <c r="E103" s="148">
        <f t="shared" si="4"/>
        <v>22.703849999999999</v>
      </c>
      <c r="F103" s="148">
        <f t="shared" si="4"/>
        <v>14.00206</v>
      </c>
      <c r="G103" s="148">
        <f t="shared" si="4"/>
        <v>11.75254</v>
      </c>
      <c r="H103" s="148">
        <f t="shared" si="4"/>
        <v>8.7018000000000004</v>
      </c>
      <c r="I103" s="148">
        <f t="shared" si="4"/>
        <v>74.576970000000003</v>
      </c>
      <c r="J103" s="148">
        <f t="shared" si="4"/>
        <v>25.491710000000001</v>
      </c>
      <c r="K103" s="148">
        <f t="shared" si="4"/>
        <v>23.54308</v>
      </c>
      <c r="L103" s="148">
        <f t="shared" si="4"/>
        <v>1.9486399999999999</v>
      </c>
      <c r="M103" s="148">
        <f t="shared" si="4"/>
        <v>16.113099999999999</v>
      </c>
      <c r="N103" s="148">
        <f t="shared" si="4"/>
        <v>1.6721600000000001</v>
      </c>
      <c r="O103" s="148">
        <f t="shared" si="4"/>
        <v>1.1506400000000001</v>
      </c>
      <c r="P103" s="148">
        <f t="shared" si="4"/>
        <v>13.2903</v>
      </c>
      <c r="Q103" s="148">
        <f t="shared" si="4"/>
        <v>32.972160000000002</v>
      </c>
      <c r="R103" s="148">
        <f t="shared" si="4"/>
        <v>26.556850000000001</v>
      </c>
      <c r="S103" s="148">
        <f t="shared" si="4"/>
        <v>6.4153099999999998</v>
      </c>
      <c r="T103" s="42">
        <v>2013</v>
      </c>
    </row>
    <row r="104" spans="1:20" s="9" customFormat="1" hidden="1" outlineLevel="1" x14ac:dyDescent="0.2">
      <c r="A104" s="7"/>
      <c r="B104" s="42">
        <v>2014</v>
      </c>
      <c r="C104" s="147">
        <v>100</v>
      </c>
      <c r="D104" s="148">
        <f t="shared" si="4"/>
        <v>2.71672</v>
      </c>
      <c r="E104" s="148">
        <f t="shared" si="4"/>
        <v>22.707319999999999</v>
      </c>
      <c r="F104" s="148">
        <f t="shared" si="4"/>
        <v>14.05597</v>
      </c>
      <c r="G104" s="148">
        <f t="shared" si="4"/>
        <v>11.78622</v>
      </c>
      <c r="H104" s="148">
        <f t="shared" si="4"/>
        <v>8.6513500000000008</v>
      </c>
      <c r="I104" s="148">
        <f t="shared" si="4"/>
        <v>74.575959999999995</v>
      </c>
      <c r="J104" s="148">
        <f t="shared" si="4"/>
        <v>25.449249999999999</v>
      </c>
      <c r="K104" s="148">
        <f t="shared" si="4"/>
        <v>23.696580000000001</v>
      </c>
      <c r="L104" s="148">
        <f t="shared" si="4"/>
        <v>1.75268</v>
      </c>
      <c r="M104" s="148">
        <f t="shared" si="4"/>
        <v>16.252469999999999</v>
      </c>
      <c r="N104" s="148">
        <f t="shared" si="4"/>
        <v>1.65957</v>
      </c>
      <c r="O104" s="148">
        <f t="shared" si="4"/>
        <v>1.1608799999999999</v>
      </c>
      <c r="P104" s="148">
        <f t="shared" si="4"/>
        <v>13.432029999999999</v>
      </c>
      <c r="Q104" s="148">
        <f t="shared" si="4"/>
        <v>32.874229999999997</v>
      </c>
      <c r="R104" s="148">
        <f t="shared" si="4"/>
        <v>26.632950000000001</v>
      </c>
      <c r="S104" s="148">
        <f t="shared" si="4"/>
        <v>6.2412900000000002</v>
      </c>
      <c r="T104" s="42">
        <v>2014</v>
      </c>
    </row>
    <row r="105" spans="1:20" s="9" customFormat="1" collapsed="1" x14ac:dyDescent="0.2">
      <c r="A105" s="7"/>
      <c r="B105" s="42">
        <v>2015</v>
      </c>
      <c r="C105" s="147">
        <v>100</v>
      </c>
      <c r="D105" s="148">
        <f t="shared" si="4"/>
        <v>2.71739</v>
      </c>
      <c r="E105" s="148">
        <f t="shared" si="4"/>
        <v>22.54177</v>
      </c>
      <c r="F105" s="148">
        <f t="shared" si="4"/>
        <v>13.96284</v>
      </c>
      <c r="G105" s="148">
        <f t="shared" si="4"/>
        <v>11.72916</v>
      </c>
      <c r="H105" s="148">
        <f t="shared" si="4"/>
        <v>8.5789299999999997</v>
      </c>
      <c r="I105" s="148">
        <f t="shared" si="4"/>
        <v>74.740840000000006</v>
      </c>
      <c r="J105" s="148">
        <f t="shared" si="4"/>
        <v>25.212710000000001</v>
      </c>
      <c r="K105" s="148">
        <f t="shared" si="4"/>
        <v>23.59731</v>
      </c>
      <c r="L105" s="148">
        <f t="shared" si="4"/>
        <v>1.6153900000000001</v>
      </c>
      <c r="M105" s="148">
        <f t="shared" si="4"/>
        <v>16.338640000000002</v>
      </c>
      <c r="N105" s="148">
        <f t="shared" si="4"/>
        <v>1.70766</v>
      </c>
      <c r="O105" s="148">
        <f t="shared" si="4"/>
        <v>1.14219</v>
      </c>
      <c r="P105" s="148">
        <f t="shared" si="4"/>
        <v>13.488799999999999</v>
      </c>
      <c r="Q105" s="148">
        <f t="shared" si="4"/>
        <v>33.189480000000003</v>
      </c>
      <c r="R105" s="148">
        <f t="shared" si="4"/>
        <v>26.959540000000001</v>
      </c>
      <c r="S105" s="148">
        <f t="shared" si="4"/>
        <v>6.2299499999999997</v>
      </c>
      <c r="T105" s="42">
        <v>2015</v>
      </c>
    </row>
    <row r="106" spans="1:20" s="9" customFormat="1" hidden="1" outlineLevel="1" x14ac:dyDescent="0.2">
      <c r="A106" s="7"/>
      <c r="B106" s="42">
        <v>2016</v>
      </c>
      <c r="C106" s="147">
        <v>100</v>
      </c>
      <c r="D106" s="148">
        <f t="shared" si="4"/>
        <v>2.6667800000000002</v>
      </c>
      <c r="E106" s="148">
        <f t="shared" si="4"/>
        <v>22.265139999999999</v>
      </c>
      <c r="F106" s="148">
        <f t="shared" si="4"/>
        <v>13.780099999999999</v>
      </c>
      <c r="G106" s="148">
        <f t="shared" si="4"/>
        <v>11.60876</v>
      </c>
      <c r="H106" s="148">
        <f t="shared" si="4"/>
        <v>8.4850300000000001</v>
      </c>
      <c r="I106" s="148">
        <f t="shared" si="4"/>
        <v>75.068079999999995</v>
      </c>
      <c r="J106" s="148">
        <f t="shared" si="4"/>
        <v>25.01717</v>
      </c>
      <c r="K106" s="148">
        <f t="shared" si="4"/>
        <v>23.442799999999998</v>
      </c>
      <c r="L106" s="148">
        <f t="shared" si="4"/>
        <v>1.57437</v>
      </c>
      <c r="M106" s="148">
        <f t="shared" si="4"/>
        <v>16.38738</v>
      </c>
      <c r="N106" s="148">
        <f t="shared" si="4"/>
        <v>1.6893800000000001</v>
      </c>
      <c r="O106" s="148">
        <f t="shared" si="4"/>
        <v>1.0940399999999999</v>
      </c>
      <c r="P106" s="148">
        <f t="shared" si="4"/>
        <v>13.603949999999999</v>
      </c>
      <c r="Q106" s="148">
        <f t="shared" si="4"/>
        <v>33.663530000000002</v>
      </c>
      <c r="R106" s="148">
        <f t="shared" si="4"/>
        <v>27.395879999999998</v>
      </c>
      <c r="S106" s="148">
        <f t="shared" si="4"/>
        <v>6.2676499999999997</v>
      </c>
      <c r="T106" s="42">
        <v>2016</v>
      </c>
    </row>
    <row r="107" spans="1:20" s="9" customFormat="1" hidden="1" outlineLevel="1" x14ac:dyDescent="0.2">
      <c r="A107" s="7"/>
      <c r="B107" s="42">
        <v>2017</v>
      </c>
      <c r="C107" s="147">
        <v>100</v>
      </c>
      <c r="D107" s="148">
        <f t="shared" si="4"/>
        <v>2.6943800000000002</v>
      </c>
      <c r="E107" s="148">
        <f t="shared" si="4"/>
        <v>22.06418</v>
      </c>
      <c r="F107" s="148">
        <f t="shared" si="4"/>
        <v>13.66691</v>
      </c>
      <c r="G107" s="148">
        <f t="shared" si="4"/>
        <v>11.548170000000001</v>
      </c>
      <c r="H107" s="148">
        <f t="shared" si="4"/>
        <v>8.3972700000000007</v>
      </c>
      <c r="I107" s="148">
        <f t="shared" si="4"/>
        <v>75.241439999999997</v>
      </c>
      <c r="J107" s="148">
        <f t="shared" ref="J107:J115" si="5">ROUND(J34/$C34*100,5)</f>
        <v>25.10575</v>
      </c>
      <c r="K107" s="148">
        <f t="shared" si="4"/>
        <v>23.51566</v>
      </c>
      <c r="L107" s="148">
        <f t="shared" si="4"/>
        <v>1.59009</v>
      </c>
      <c r="M107" s="148">
        <f t="shared" si="4"/>
        <v>16.335239999999999</v>
      </c>
      <c r="N107" s="148">
        <f t="shared" si="4"/>
        <v>1.5956600000000001</v>
      </c>
      <c r="O107" s="148">
        <f t="shared" si="4"/>
        <v>1.0866800000000001</v>
      </c>
      <c r="P107" s="148">
        <f t="shared" si="4"/>
        <v>13.652900000000001</v>
      </c>
      <c r="Q107" s="148">
        <f t="shared" si="4"/>
        <v>33.800449999999998</v>
      </c>
      <c r="R107" s="148">
        <f t="shared" si="4"/>
        <v>27.57978</v>
      </c>
      <c r="S107" s="148">
        <f t="shared" si="4"/>
        <v>6.2206799999999998</v>
      </c>
      <c r="T107" s="42">
        <v>2017</v>
      </c>
    </row>
    <row r="108" spans="1:20" s="9" customFormat="1" hidden="1" outlineLevel="1" x14ac:dyDescent="0.2">
      <c r="A108" s="7"/>
      <c r="B108" s="42">
        <v>2018</v>
      </c>
      <c r="C108" s="147">
        <v>100</v>
      </c>
      <c r="D108" s="148">
        <f t="shared" si="4"/>
        <v>2.5620099999999999</v>
      </c>
      <c r="E108" s="148">
        <f t="shared" si="4"/>
        <v>22.201789999999999</v>
      </c>
      <c r="F108" s="148">
        <f t="shared" si="4"/>
        <v>13.700139999999999</v>
      </c>
      <c r="G108" s="148">
        <f t="shared" si="4"/>
        <v>11.614229999999999</v>
      </c>
      <c r="H108" s="148">
        <f t="shared" si="4"/>
        <v>8.5016499999999997</v>
      </c>
      <c r="I108" s="148">
        <f t="shared" si="4"/>
        <v>75.236199999999997</v>
      </c>
      <c r="J108" s="148">
        <f t="shared" si="5"/>
        <v>25.397559999999999</v>
      </c>
      <c r="K108" s="148">
        <f t="shared" si="4"/>
        <v>23.843979999999998</v>
      </c>
      <c r="L108" s="148">
        <f t="shared" si="4"/>
        <v>1.55358</v>
      </c>
      <c r="M108" s="148">
        <f t="shared" si="4"/>
        <v>16.07432</v>
      </c>
      <c r="N108" s="148">
        <f t="shared" si="4"/>
        <v>1.48115</v>
      </c>
      <c r="O108" s="148">
        <f t="shared" si="4"/>
        <v>1.11378</v>
      </c>
      <c r="P108" s="148">
        <f t="shared" si="4"/>
        <v>13.47939</v>
      </c>
      <c r="Q108" s="148">
        <f t="shared" si="4"/>
        <v>33.764319999999998</v>
      </c>
      <c r="R108" s="148">
        <f t="shared" si="4"/>
        <v>27.707409999999999</v>
      </c>
      <c r="S108" s="148">
        <f t="shared" si="4"/>
        <v>6.0569100000000002</v>
      </c>
      <c r="T108" s="42">
        <v>2018</v>
      </c>
    </row>
    <row r="109" spans="1:20" s="9" customFormat="1" hidden="1" outlineLevel="1" x14ac:dyDescent="0.2">
      <c r="A109" s="7"/>
      <c r="B109" s="29">
        <v>2019</v>
      </c>
      <c r="C109" s="147">
        <v>100</v>
      </c>
      <c r="D109" s="148">
        <f t="shared" si="4"/>
        <v>2.4712800000000001</v>
      </c>
      <c r="E109" s="148">
        <f t="shared" si="4"/>
        <v>22.231159999999999</v>
      </c>
      <c r="F109" s="148">
        <f t="shared" si="4"/>
        <v>13.64541</v>
      </c>
      <c r="G109" s="148">
        <f t="shared" si="4"/>
        <v>11.572710000000001</v>
      </c>
      <c r="H109" s="148">
        <f t="shared" si="4"/>
        <v>8.5857500000000009</v>
      </c>
      <c r="I109" s="148">
        <f t="shared" si="4"/>
        <v>75.297560000000004</v>
      </c>
      <c r="J109" s="148">
        <f t="shared" si="5"/>
        <v>25.209890000000001</v>
      </c>
      <c r="K109" s="148">
        <f t="shared" si="4"/>
        <v>23.633649999999999</v>
      </c>
      <c r="L109" s="148">
        <f t="shared" si="4"/>
        <v>1.5762400000000001</v>
      </c>
      <c r="M109" s="148">
        <f t="shared" si="4"/>
        <v>15.976660000000001</v>
      </c>
      <c r="N109" s="148">
        <f t="shared" si="4"/>
        <v>1.4456800000000001</v>
      </c>
      <c r="O109" s="148">
        <f t="shared" si="4"/>
        <v>1.1380999999999999</v>
      </c>
      <c r="P109" s="148">
        <f t="shared" si="4"/>
        <v>13.39288</v>
      </c>
      <c r="Q109" s="148">
        <f t="shared" si="4"/>
        <v>34.11101</v>
      </c>
      <c r="R109" s="148">
        <f t="shared" si="4"/>
        <v>28.019729999999999</v>
      </c>
      <c r="S109" s="148">
        <f t="shared" si="4"/>
        <v>6.0912800000000002</v>
      </c>
      <c r="T109" s="42">
        <v>2019</v>
      </c>
    </row>
    <row r="110" spans="1:20" s="9" customFormat="1" collapsed="1" x14ac:dyDescent="0.2">
      <c r="A110" s="7"/>
      <c r="B110" s="42">
        <v>2020</v>
      </c>
      <c r="C110" s="147">
        <v>100</v>
      </c>
      <c r="D110" s="148">
        <f t="shared" si="4"/>
        <v>2.38212</v>
      </c>
      <c r="E110" s="148">
        <f t="shared" si="4"/>
        <v>22.178380000000001</v>
      </c>
      <c r="F110" s="148">
        <f t="shared" si="4"/>
        <v>13.52849</v>
      </c>
      <c r="G110" s="148">
        <f t="shared" si="4"/>
        <v>11.457100000000001</v>
      </c>
      <c r="H110" s="148">
        <f t="shared" si="4"/>
        <v>8.6498899999999992</v>
      </c>
      <c r="I110" s="148">
        <f t="shared" si="4"/>
        <v>75.439490000000006</v>
      </c>
      <c r="J110" s="148">
        <f t="shared" si="5"/>
        <v>24.98488</v>
      </c>
      <c r="K110" s="148">
        <f t="shared" si="4"/>
        <v>23.419720000000002</v>
      </c>
      <c r="L110" s="148">
        <f t="shared" si="4"/>
        <v>1.5651600000000001</v>
      </c>
      <c r="M110" s="148">
        <f t="shared" si="4"/>
        <v>15.650729999999999</v>
      </c>
      <c r="N110" s="148">
        <f t="shared" si="4"/>
        <v>1.4432400000000001</v>
      </c>
      <c r="O110" s="148">
        <f t="shared" si="4"/>
        <v>1.12903</v>
      </c>
      <c r="P110" s="148">
        <f t="shared" si="4"/>
        <v>13.07846</v>
      </c>
      <c r="Q110" s="148">
        <f t="shared" si="4"/>
        <v>34.803879999999999</v>
      </c>
      <c r="R110" s="148">
        <f t="shared" si="4"/>
        <v>28.721889999999998</v>
      </c>
      <c r="S110" s="148">
        <f t="shared" si="4"/>
        <v>6.0819900000000002</v>
      </c>
      <c r="T110" s="42">
        <v>2020</v>
      </c>
    </row>
    <row r="111" spans="1:20" s="9" customFormat="1" hidden="1" outlineLevel="1" x14ac:dyDescent="0.2">
      <c r="A111" s="7"/>
      <c r="B111" s="42">
        <v>2021</v>
      </c>
      <c r="C111" s="147">
        <v>100</v>
      </c>
      <c r="D111" s="148">
        <f t="shared" si="4"/>
        <v>2.2689400000000002</v>
      </c>
      <c r="E111" s="148">
        <f t="shared" si="4"/>
        <v>21.922509999999999</v>
      </c>
      <c r="F111" s="148">
        <f t="shared" si="4"/>
        <v>13.43558</v>
      </c>
      <c r="G111" s="148">
        <f t="shared" si="4"/>
        <v>11.36734</v>
      </c>
      <c r="H111" s="148">
        <f t="shared" si="4"/>
        <v>8.4869299999999992</v>
      </c>
      <c r="I111" s="148">
        <f t="shared" si="4"/>
        <v>75.808549999999997</v>
      </c>
      <c r="J111" s="148">
        <f t="shared" si="5"/>
        <v>24.94558</v>
      </c>
      <c r="K111" s="148">
        <f t="shared" si="4"/>
        <v>23.390059999999998</v>
      </c>
      <c r="L111" s="148">
        <f t="shared" si="4"/>
        <v>1.5555099999999999</v>
      </c>
      <c r="M111" s="148">
        <f t="shared" si="4"/>
        <v>15.769030000000001</v>
      </c>
      <c r="N111" s="148">
        <f t="shared" si="4"/>
        <v>1.4396800000000001</v>
      </c>
      <c r="O111" s="148">
        <f t="shared" si="4"/>
        <v>1.1494200000000001</v>
      </c>
      <c r="P111" s="148">
        <f t="shared" si="4"/>
        <v>13.179930000000001</v>
      </c>
      <c r="Q111" s="148">
        <f t="shared" si="4"/>
        <v>35.093940000000003</v>
      </c>
      <c r="R111" s="148">
        <f t="shared" si="4"/>
        <v>29.227709999999998</v>
      </c>
      <c r="S111" s="148">
        <f t="shared" si="4"/>
        <v>5.8662299999999998</v>
      </c>
      <c r="T111" s="42">
        <v>2021</v>
      </c>
    </row>
    <row r="112" spans="1:20" s="9" customFormat="1" collapsed="1" x14ac:dyDescent="0.2">
      <c r="A112" s="7"/>
      <c r="B112" s="42">
        <v>2022</v>
      </c>
      <c r="C112" s="147">
        <v>100</v>
      </c>
      <c r="D112" s="148">
        <f t="shared" si="4"/>
        <v>2.2744300000000002</v>
      </c>
      <c r="E112" s="148">
        <f t="shared" si="4"/>
        <v>21.940010000000001</v>
      </c>
      <c r="F112" s="148">
        <f t="shared" si="4"/>
        <v>13.640599999999999</v>
      </c>
      <c r="G112" s="148">
        <f t="shared" si="4"/>
        <v>11.60833</v>
      </c>
      <c r="H112" s="148">
        <f t="shared" si="4"/>
        <v>8.2994199999999996</v>
      </c>
      <c r="I112" s="148">
        <f t="shared" si="4"/>
        <v>75.785560000000004</v>
      </c>
      <c r="J112" s="148">
        <f t="shared" si="5"/>
        <v>24.87706</v>
      </c>
      <c r="K112" s="148">
        <f t="shared" si="4"/>
        <v>23.270250000000001</v>
      </c>
      <c r="L112" s="148">
        <f t="shared" si="4"/>
        <v>1.6068100000000001</v>
      </c>
      <c r="M112" s="148">
        <f t="shared" si="4"/>
        <v>15.717090000000001</v>
      </c>
      <c r="N112" s="148">
        <f t="shared" si="4"/>
        <v>1.35528</v>
      </c>
      <c r="O112" s="148">
        <f t="shared" si="4"/>
        <v>1.1668099999999999</v>
      </c>
      <c r="P112" s="148">
        <f t="shared" si="4"/>
        <v>13.194990000000001</v>
      </c>
      <c r="Q112" s="148">
        <f t="shared" si="4"/>
        <v>35.191409999999998</v>
      </c>
      <c r="R112" s="148">
        <f t="shared" si="4"/>
        <v>29.340779999999999</v>
      </c>
      <c r="S112" s="148">
        <f t="shared" si="4"/>
        <v>5.8506200000000002</v>
      </c>
      <c r="T112" s="42">
        <v>2022</v>
      </c>
    </row>
    <row r="113" spans="1:24" s="9" customFormat="1" x14ac:dyDescent="0.2">
      <c r="A113" s="7"/>
      <c r="B113" s="42">
        <v>2023</v>
      </c>
      <c r="C113" s="147">
        <v>100</v>
      </c>
      <c r="D113" s="148">
        <f t="shared" si="4"/>
        <v>2.2650899999999998</v>
      </c>
      <c r="E113" s="148">
        <f t="shared" si="4"/>
        <v>22.055250000000001</v>
      </c>
      <c r="F113" s="148">
        <f t="shared" si="4"/>
        <v>13.87481</v>
      </c>
      <c r="G113" s="148">
        <f t="shared" si="4"/>
        <v>11.81996</v>
      </c>
      <c r="H113" s="148">
        <f t="shared" si="4"/>
        <v>8.1804400000000008</v>
      </c>
      <c r="I113" s="148">
        <f t="shared" ref="I113:S115" si="6">ROUND(I40/$C40*100,5)</f>
        <v>75.679670000000002</v>
      </c>
      <c r="J113" s="148">
        <f t="shared" si="5"/>
        <v>24.63945</v>
      </c>
      <c r="K113" s="148">
        <f t="shared" si="6"/>
        <v>23.046389999999999</v>
      </c>
      <c r="L113" s="148">
        <f t="shared" si="6"/>
        <v>1.5930599999999999</v>
      </c>
      <c r="M113" s="148">
        <f t="shared" si="6"/>
        <v>15.565049999999999</v>
      </c>
      <c r="N113" s="148">
        <f t="shared" si="6"/>
        <v>1.2980400000000001</v>
      </c>
      <c r="O113" s="148">
        <f t="shared" si="6"/>
        <v>1.20174</v>
      </c>
      <c r="P113" s="148">
        <f t="shared" si="6"/>
        <v>13.06527</v>
      </c>
      <c r="Q113" s="148">
        <f t="shared" si="6"/>
        <v>35.475169999999999</v>
      </c>
      <c r="R113" s="148">
        <f t="shared" si="6"/>
        <v>29.641449999999999</v>
      </c>
      <c r="S113" s="148">
        <f t="shared" si="6"/>
        <v>5.8337199999999996</v>
      </c>
      <c r="T113" s="42">
        <v>2023</v>
      </c>
    </row>
    <row r="114" spans="1:24" s="9" customFormat="1" x14ac:dyDescent="0.2">
      <c r="A114" s="7"/>
      <c r="B114" s="42">
        <v>2024</v>
      </c>
      <c r="C114" s="147">
        <v>100</v>
      </c>
      <c r="D114" s="148">
        <f t="shared" ref="D114:H115" si="7">ROUND(D41/$C41*100,5)</f>
        <v>2.23427</v>
      </c>
      <c r="E114" s="148">
        <f t="shared" si="7"/>
        <v>21.790120000000002</v>
      </c>
      <c r="F114" s="148">
        <f t="shared" si="7"/>
        <v>13.68249</v>
      </c>
      <c r="G114" s="148">
        <f t="shared" si="7"/>
        <v>11.623849999999999</v>
      </c>
      <c r="H114" s="148">
        <f t="shared" si="7"/>
        <v>8.1076300000000003</v>
      </c>
      <c r="I114" s="148">
        <f t="shared" si="6"/>
        <v>75.975610000000003</v>
      </c>
      <c r="J114" s="148">
        <f t="shared" si="5"/>
        <v>24.484120000000001</v>
      </c>
      <c r="K114" s="148">
        <f t="shared" si="6"/>
        <v>22.896439999999998</v>
      </c>
      <c r="L114" s="148">
        <f t="shared" si="6"/>
        <v>1.5876699999999999</v>
      </c>
      <c r="M114" s="148">
        <f t="shared" si="6"/>
        <v>15.475350000000001</v>
      </c>
      <c r="N114" s="148">
        <f t="shared" si="6"/>
        <v>1.2747999999999999</v>
      </c>
      <c r="O114" s="148">
        <f t="shared" si="6"/>
        <v>1.22797</v>
      </c>
      <c r="P114" s="148">
        <f t="shared" si="6"/>
        <v>12.97259</v>
      </c>
      <c r="Q114" s="148">
        <f t="shared" si="6"/>
        <v>36.01614</v>
      </c>
      <c r="R114" s="148">
        <f t="shared" si="6"/>
        <v>30.216989999999999</v>
      </c>
      <c r="S114" s="148">
        <f t="shared" si="6"/>
        <v>5.79915</v>
      </c>
      <c r="T114" s="42">
        <v>2024</v>
      </c>
    </row>
    <row r="115" spans="1:24" s="9" customFormat="1" x14ac:dyDescent="0.2">
      <c r="A115" s="7"/>
      <c r="B115" s="42">
        <v>2025</v>
      </c>
      <c r="C115" s="147">
        <v>100</v>
      </c>
      <c r="D115" s="148">
        <f t="shared" si="7"/>
        <v>2.1278600000000001</v>
      </c>
      <c r="E115" s="148">
        <f t="shared" si="7"/>
        <v>21.386310000000002</v>
      </c>
      <c r="F115" s="148">
        <f t="shared" si="7"/>
        <v>13.39823</v>
      </c>
      <c r="G115" s="148">
        <f t="shared" si="7"/>
        <v>11.3035</v>
      </c>
      <c r="H115" s="148">
        <f t="shared" si="7"/>
        <v>7.9880699999999996</v>
      </c>
      <c r="I115" s="148">
        <f t="shared" si="6"/>
        <v>76.485830000000007</v>
      </c>
      <c r="J115" s="148">
        <f t="shared" si="5"/>
        <v>24.500699999999998</v>
      </c>
      <c r="K115" s="148">
        <f t="shared" si="6"/>
        <v>22.99568</v>
      </c>
      <c r="L115" s="148">
        <f t="shared" si="6"/>
        <v>1.50502</v>
      </c>
      <c r="M115" s="148">
        <f t="shared" si="6"/>
        <v>15.284509999999999</v>
      </c>
      <c r="N115" s="148">
        <f t="shared" si="6"/>
        <v>1.2669299999999999</v>
      </c>
      <c r="O115" s="148">
        <f t="shared" si="6"/>
        <v>1.2500599999999999</v>
      </c>
      <c r="P115" s="148">
        <f t="shared" si="6"/>
        <v>12.767519999999999</v>
      </c>
      <c r="Q115" s="148">
        <f t="shared" si="6"/>
        <v>36.700620000000001</v>
      </c>
      <c r="R115" s="148">
        <f t="shared" si="6"/>
        <v>30.98489</v>
      </c>
      <c r="S115" s="148">
        <f t="shared" si="6"/>
        <v>5.7157299999999998</v>
      </c>
      <c r="T115" s="42">
        <v>2025</v>
      </c>
    </row>
    <row r="116" spans="1:24" s="9" customFormat="1" x14ac:dyDescent="0.2">
      <c r="A116" s="7"/>
      <c r="B116" s="41" t="s">
        <v>44</v>
      </c>
      <c r="C116" s="52"/>
      <c r="D116" s="52"/>
      <c r="E116" s="52"/>
      <c r="F116" s="52"/>
      <c r="G116" s="52"/>
      <c r="H116" s="52"/>
      <c r="I116" s="52"/>
      <c r="J116" s="52"/>
      <c r="K116" s="52"/>
      <c r="L116" s="52"/>
      <c r="M116" s="52"/>
      <c r="N116" s="52"/>
      <c r="O116" s="52"/>
      <c r="P116" s="52"/>
      <c r="Q116" s="52"/>
      <c r="R116" s="52"/>
      <c r="S116" s="52"/>
      <c r="T116" s="41"/>
      <c r="U116" s="12"/>
      <c r="V116" s="12"/>
      <c r="W116" s="12"/>
      <c r="X116" s="12"/>
    </row>
    <row r="117" spans="1:24" s="9" customFormat="1" ht="26.45" customHeight="1" x14ac:dyDescent="0.2">
      <c r="A117" s="7"/>
      <c r="B117" s="167" t="s">
        <v>157</v>
      </c>
      <c r="C117" s="167"/>
      <c r="D117" s="167"/>
      <c r="E117" s="167"/>
      <c r="F117" s="167"/>
      <c r="G117" s="167"/>
      <c r="H117" s="167"/>
      <c r="I117" s="45"/>
      <c r="J117" s="45"/>
      <c r="K117" s="45"/>
      <c r="L117" s="45"/>
      <c r="M117" s="45"/>
      <c r="N117" s="45"/>
      <c r="O117" s="45"/>
      <c r="P117" s="45"/>
      <c r="Q117" s="45"/>
      <c r="R117" s="46"/>
      <c r="S117" s="46"/>
      <c r="T117" s="46"/>
      <c r="U117" s="13"/>
      <c r="V117" s="13"/>
      <c r="W117" s="13"/>
      <c r="X117" s="13"/>
    </row>
    <row r="118" spans="1:24" s="9" customFormat="1" x14ac:dyDescent="0.2">
      <c r="A118" s="7"/>
    </row>
    <row r="119" spans="1:24" s="9" customFormat="1" x14ac:dyDescent="0.2">
      <c r="A119" s="7"/>
    </row>
    <row r="120" spans="1:24" s="9" customFormat="1" x14ac:dyDescent="0.2">
      <c r="A120" s="7"/>
    </row>
    <row r="121" spans="1:24" s="9" customFormat="1" x14ac:dyDescent="0.2">
      <c r="A121" s="7"/>
    </row>
    <row r="122" spans="1:24" s="9" customFormat="1" x14ac:dyDescent="0.2">
      <c r="A122" s="7"/>
    </row>
    <row r="123" spans="1:24" s="9" customFormat="1" x14ac:dyDescent="0.2">
      <c r="A123" s="7"/>
    </row>
    <row r="124" spans="1:24" s="9" customFormat="1" x14ac:dyDescent="0.2">
      <c r="A124" s="7"/>
    </row>
    <row r="125" spans="1:24" s="9" customFormat="1" x14ac:dyDescent="0.2">
      <c r="A125" s="7"/>
    </row>
    <row r="126" spans="1:24" s="9" customFormat="1" x14ac:dyDescent="0.2">
      <c r="A126" s="7"/>
    </row>
    <row r="127" spans="1:24" s="9" customFormat="1" x14ac:dyDescent="0.2">
      <c r="A127" s="7"/>
    </row>
    <row r="128" spans="1:24" s="9" customFormat="1" x14ac:dyDescent="0.2">
      <c r="A128" s="7"/>
    </row>
    <row r="129" spans="1:1" s="9" customFormat="1" x14ac:dyDescent="0.2">
      <c r="A129" s="7"/>
    </row>
    <row r="130" spans="1:1" s="9" customFormat="1" x14ac:dyDescent="0.2">
      <c r="A130" s="7"/>
    </row>
    <row r="131" spans="1:1" s="9" customFormat="1" x14ac:dyDescent="0.2">
      <c r="A131" s="7"/>
    </row>
    <row r="132" spans="1:1" s="9" customFormat="1" x14ac:dyDescent="0.2">
      <c r="A132" s="7"/>
    </row>
    <row r="133" spans="1:1" s="9" customFormat="1" x14ac:dyDescent="0.2">
      <c r="A133" s="7"/>
    </row>
    <row r="134" spans="1:1" s="9" customFormat="1" x14ac:dyDescent="0.2">
      <c r="A134" s="7"/>
    </row>
    <row r="135" spans="1:1" s="9" customFormat="1" x14ac:dyDescent="0.2">
      <c r="A135" s="7"/>
    </row>
    <row r="136" spans="1:1" s="9" customFormat="1" x14ac:dyDescent="0.2">
      <c r="A136" s="7"/>
    </row>
    <row r="137" spans="1:1" s="9" customFormat="1" x14ac:dyDescent="0.2">
      <c r="A137" s="7"/>
    </row>
    <row r="138" spans="1:1" s="9" customFormat="1" x14ac:dyDescent="0.2">
      <c r="A138" s="7"/>
    </row>
    <row r="139" spans="1:1" s="9" customFormat="1" x14ac:dyDescent="0.2">
      <c r="A139" s="7"/>
    </row>
    <row r="140" spans="1:1" s="9" customFormat="1" x14ac:dyDescent="0.2">
      <c r="A140" s="7"/>
    </row>
    <row r="141" spans="1:1" s="9" customFormat="1" x14ac:dyDescent="0.2">
      <c r="A141" s="7"/>
    </row>
    <row r="142" spans="1:1" s="9" customFormat="1" x14ac:dyDescent="0.2">
      <c r="A142" s="7"/>
    </row>
    <row r="143" spans="1:1" s="9" customFormat="1" x14ac:dyDescent="0.2">
      <c r="A143" s="7"/>
    </row>
    <row r="144" spans="1:1" s="9" customFormat="1" x14ac:dyDescent="0.2">
      <c r="A144" s="7"/>
    </row>
    <row r="145" spans="1:1" s="9" customFormat="1" x14ac:dyDescent="0.2">
      <c r="A145" s="7"/>
    </row>
    <row r="146" spans="1:1" s="9" customFormat="1" x14ac:dyDescent="0.2">
      <c r="A146" s="7"/>
    </row>
    <row r="147" spans="1:1" s="9" customFormat="1" x14ac:dyDescent="0.2">
      <c r="A147" s="7"/>
    </row>
    <row r="148" spans="1:1" s="9" customFormat="1" x14ac:dyDescent="0.2">
      <c r="A148" s="7"/>
    </row>
    <row r="149" spans="1:1" s="9" customFormat="1" x14ac:dyDescent="0.2">
      <c r="A149" s="7"/>
    </row>
    <row r="150" spans="1:1" s="9" customFormat="1" x14ac:dyDescent="0.2">
      <c r="A150" s="7"/>
    </row>
    <row r="151" spans="1:1" s="9" customFormat="1" x14ac:dyDescent="0.2">
      <c r="A151" s="7"/>
    </row>
    <row r="152" spans="1:1" s="9" customFormat="1" x14ac:dyDescent="0.2">
      <c r="A152" s="7"/>
    </row>
    <row r="153" spans="1:1" s="9" customFormat="1" x14ac:dyDescent="0.2">
      <c r="A153" s="7"/>
    </row>
    <row r="154" spans="1:1" s="9" customFormat="1" x14ac:dyDescent="0.2">
      <c r="A154" s="7"/>
    </row>
    <row r="155" spans="1:1" s="9" customFormat="1" x14ac:dyDescent="0.2">
      <c r="A155" s="7"/>
    </row>
    <row r="156" spans="1:1" s="9" customFormat="1" x14ac:dyDescent="0.2">
      <c r="A156" s="7"/>
    </row>
    <row r="157" spans="1:1" s="9" customFormat="1" x14ac:dyDescent="0.2">
      <c r="A157" s="7"/>
    </row>
    <row r="158" spans="1:1" s="9" customFormat="1" x14ac:dyDescent="0.2">
      <c r="A158" s="7"/>
    </row>
    <row r="159" spans="1:1" s="9" customFormat="1" x14ac:dyDescent="0.2">
      <c r="A159" s="7"/>
    </row>
    <row r="160" spans="1:1" s="9" customFormat="1" x14ac:dyDescent="0.2">
      <c r="A160" s="7"/>
    </row>
    <row r="161" spans="1:1" s="9" customFormat="1" x14ac:dyDescent="0.2">
      <c r="A161" s="7"/>
    </row>
    <row r="162" spans="1:1" s="9" customFormat="1" x14ac:dyDescent="0.2">
      <c r="A162" s="7"/>
    </row>
    <row r="163" spans="1:1" s="9" customFormat="1" x14ac:dyDescent="0.2">
      <c r="A163" s="7"/>
    </row>
    <row r="164" spans="1:1" s="9" customFormat="1" x14ac:dyDescent="0.2">
      <c r="A164" s="7"/>
    </row>
    <row r="165" spans="1:1" s="9" customFormat="1" x14ac:dyDescent="0.2">
      <c r="A165" s="7"/>
    </row>
    <row r="166" spans="1:1" s="9" customFormat="1" x14ac:dyDescent="0.2">
      <c r="A166" s="7"/>
    </row>
    <row r="167" spans="1:1" s="9" customFormat="1" x14ac:dyDescent="0.2">
      <c r="A167" s="7"/>
    </row>
    <row r="168" spans="1:1" s="9" customFormat="1" x14ac:dyDescent="0.2">
      <c r="A168" s="7"/>
    </row>
    <row r="169" spans="1:1" s="9" customFormat="1" x14ac:dyDescent="0.2">
      <c r="A169" s="7"/>
    </row>
    <row r="170" spans="1:1" s="9" customFormat="1" x14ac:dyDescent="0.2">
      <c r="A170" s="7"/>
    </row>
    <row r="171" spans="1:1" s="9" customFormat="1" x14ac:dyDescent="0.2">
      <c r="A171" s="7"/>
    </row>
    <row r="172" spans="1:1" s="9" customFormat="1" x14ac:dyDescent="0.2">
      <c r="A172" s="7"/>
    </row>
    <row r="173" spans="1:1" s="9" customFormat="1" x14ac:dyDescent="0.2">
      <c r="A173" s="7"/>
    </row>
    <row r="174" spans="1:1" s="9" customFormat="1" x14ac:dyDescent="0.2">
      <c r="A174" s="7"/>
    </row>
    <row r="175" spans="1:1" s="9" customFormat="1" x14ac:dyDescent="0.2">
      <c r="A175" s="7"/>
    </row>
    <row r="176" spans="1:1" s="9" customFormat="1" x14ac:dyDescent="0.2">
      <c r="A176" s="7"/>
    </row>
    <row r="177" spans="1:1" s="9" customFormat="1" x14ac:dyDescent="0.2">
      <c r="A177" s="7"/>
    </row>
    <row r="178" spans="1:1" s="9" customFormat="1" x14ac:dyDescent="0.2">
      <c r="A178" s="7"/>
    </row>
    <row r="179" spans="1:1" s="9" customFormat="1" x14ac:dyDescent="0.2">
      <c r="A179" s="7"/>
    </row>
    <row r="180" spans="1:1" s="9" customFormat="1" x14ac:dyDescent="0.2">
      <c r="A180" s="7"/>
    </row>
    <row r="181" spans="1:1" s="9" customFormat="1" x14ac:dyDescent="0.2">
      <c r="A181" s="7"/>
    </row>
    <row r="182" spans="1:1" s="9" customFormat="1" x14ac:dyDescent="0.2">
      <c r="A182" s="7"/>
    </row>
    <row r="183" spans="1:1" s="9" customFormat="1" x14ac:dyDescent="0.2">
      <c r="A183" s="7"/>
    </row>
    <row r="184" spans="1:1" s="9" customFormat="1" x14ac:dyDescent="0.2">
      <c r="A184" s="7"/>
    </row>
    <row r="185" spans="1:1" s="9" customFormat="1" x14ac:dyDescent="0.2">
      <c r="A185" s="7"/>
    </row>
    <row r="186" spans="1:1" s="9" customFormat="1" x14ac:dyDescent="0.2">
      <c r="A186" s="7"/>
    </row>
    <row r="187" spans="1:1" s="9" customFormat="1" x14ac:dyDescent="0.2">
      <c r="A187" s="7"/>
    </row>
    <row r="188" spans="1:1" s="9" customFormat="1" x14ac:dyDescent="0.2">
      <c r="A188" s="7"/>
    </row>
    <row r="189" spans="1:1" s="9" customFormat="1" x14ac:dyDescent="0.2">
      <c r="A189" s="7"/>
    </row>
    <row r="190" spans="1:1" s="9" customFormat="1" x14ac:dyDescent="0.2">
      <c r="A190" s="7"/>
    </row>
    <row r="191" spans="1:1" s="9" customFormat="1" x14ac:dyDescent="0.2">
      <c r="A191" s="7"/>
    </row>
    <row r="192" spans="1:1" s="9" customFormat="1" x14ac:dyDescent="0.2">
      <c r="A192" s="7"/>
    </row>
  </sheetData>
  <mergeCells count="25">
    <mergeCell ref="B1:H1"/>
    <mergeCell ref="I1:T1"/>
    <mergeCell ref="B3:B5"/>
    <mergeCell ref="C3:C5"/>
    <mergeCell ref="D3:D5"/>
    <mergeCell ref="E3:E5"/>
    <mergeCell ref="F3:H3"/>
    <mergeCell ref="I3:I5"/>
    <mergeCell ref="J3:S3"/>
    <mergeCell ref="T3:T5"/>
    <mergeCell ref="C80:H80"/>
    <mergeCell ref="I80:S80"/>
    <mergeCell ref="B117:H117"/>
    <mergeCell ref="Q4:Q5"/>
    <mergeCell ref="R4:S4"/>
    <mergeCell ref="C7:H7"/>
    <mergeCell ref="I7:S7"/>
    <mergeCell ref="C44:H44"/>
    <mergeCell ref="I44:S44"/>
    <mergeCell ref="F4:F5"/>
    <mergeCell ref="H4:H5"/>
    <mergeCell ref="J4:J5"/>
    <mergeCell ref="K4:L4"/>
    <mergeCell ref="M4:M5"/>
    <mergeCell ref="N4:P4"/>
  </mergeCells>
  <hyperlinks>
    <hyperlink ref="B1:Q1" location="Inhaltsverzeichnis!A1" display="2  Erwerbstätige am Arbeitsort im Land Berlin 1991 bis 2014 nach ausgewählten Wirtschaftsbereichen" xr:uid="{9DA57F19-D038-47CB-83A5-82FF1F464BB6}"/>
    <hyperlink ref="R1:S1" location="Inhaltsverzeichnis!A1" display="2  Erwerbstätige am Arbeitsort im Land Berlin 1991 bis 2014 nach ausgewählten Wirtschaftsbereichen" xr:uid="{70D28375-4A20-4B7A-BFC8-1F8E33DFF3AC}"/>
    <hyperlink ref="T1" location="Inhaltsverzeichnis!A1" display="2  Erwerbstätige am Arbeitsort im Land Berlin 1991 bis 2014 nach ausgewählten Wirtschaftsbereichen" xr:uid="{B05E0CAE-C13D-430A-A1AD-6C8C8C08D7AB}"/>
  </hyperlinks>
  <pageMargins left="0.59055118110236227" right="0.59055118110236227" top="0.78740157480314965" bottom="0.59055118110236227" header="0.31496062992125984" footer="0.23622047244094491"/>
  <pageSetup paperSize="9" firstPageNumber="11" orientation="portrait" r:id="rId1"/>
  <headerFooter alignWithMargins="0">
    <oddHeader>&amp;C&amp;"Arial,Standard"&amp;8– &amp;P –</oddHeader>
    <oddFooter xml:space="preserve">&amp;C&amp;"Source Sans Pro,Standard"&amp;7&amp;K000000 © Amt für Statistik Berlin-Brandenburg — SB A VI 9 - hj 3/25 –  Brandenburg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A8831C-93AE-497E-822B-FA92D1025520}">
  <dimension ref="A1:X192"/>
  <sheetViews>
    <sheetView zoomScaleNormal="100" zoomScaleSheetLayoutView="100" workbookViewId="0">
      <pane ySplit="5" topLeftCell="A6" activePane="bottomLeft" state="frozen"/>
      <selection pane="bottomLeft"/>
    </sheetView>
  </sheetViews>
  <sheetFormatPr baseColWidth="10" defaultColWidth="11.42578125" defaultRowHeight="12.75" outlineLevelRow="1" x14ac:dyDescent="0.2"/>
  <cols>
    <col min="1" max="1" width="19.7109375" style="6" customWidth="1"/>
    <col min="2" max="2" width="13.28515625" style="5" customWidth="1"/>
    <col min="3" max="8" width="9.7109375" style="5" customWidth="1"/>
    <col min="9" max="19" width="7.7109375" style="5" customWidth="1"/>
    <col min="20" max="20" width="6.42578125" style="5" customWidth="1"/>
    <col min="21" max="16384" width="11.42578125" style="5"/>
  </cols>
  <sheetData>
    <row r="1" spans="1:20" s="36" customFormat="1" ht="24" customHeight="1" x14ac:dyDescent="0.2">
      <c r="B1" s="171" t="s">
        <v>120</v>
      </c>
      <c r="C1" s="171"/>
      <c r="D1" s="171"/>
      <c r="E1" s="171"/>
      <c r="F1" s="171"/>
      <c r="G1" s="171"/>
      <c r="H1" s="171"/>
      <c r="I1" s="171" t="s">
        <v>120</v>
      </c>
      <c r="J1" s="171"/>
      <c r="K1" s="171"/>
      <c r="L1" s="171"/>
      <c r="M1" s="171"/>
      <c r="N1" s="171"/>
      <c r="O1" s="171"/>
      <c r="P1" s="171"/>
      <c r="Q1" s="171"/>
      <c r="R1" s="171"/>
      <c r="S1" s="171"/>
      <c r="T1" s="171"/>
    </row>
    <row r="2" spans="1:20" s="6" customFormat="1" ht="12" customHeight="1" x14ac:dyDescent="0.2">
      <c r="A2" s="51"/>
      <c r="B2" s="47"/>
      <c r="C2" s="48"/>
      <c r="D2" s="48"/>
      <c r="E2" s="49"/>
      <c r="F2" s="49"/>
      <c r="G2" s="49"/>
      <c r="H2" s="48"/>
      <c r="I2" s="50"/>
      <c r="J2" s="49"/>
      <c r="K2" s="49"/>
      <c r="L2" s="49"/>
      <c r="M2" s="49"/>
      <c r="N2" s="49"/>
      <c r="O2" s="49"/>
      <c r="P2" s="49"/>
      <c r="Q2" s="49"/>
      <c r="R2" s="49"/>
      <c r="S2" s="49"/>
      <c r="T2" s="51"/>
    </row>
    <row r="3" spans="1:20" s="6" customFormat="1" ht="12" customHeight="1" x14ac:dyDescent="0.2">
      <c r="A3" s="51"/>
      <c r="B3" s="172" t="s">
        <v>35</v>
      </c>
      <c r="C3" s="168" t="s">
        <v>45</v>
      </c>
      <c r="D3" s="168" t="s">
        <v>46</v>
      </c>
      <c r="E3" s="168" t="s">
        <v>47</v>
      </c>
      <c r="F3" s="168" t="s">
        <v>39</v>
      </c>
      <c r="G3" s="168"/>
      <c r="H3" s="170"/>
      <c r="I3" s="172" t="s">
        <v>48</v>
      </c>
      <c r="J3" s="174" t="s">
        <v>39</v>
      </c>
      <c r="K3" s="174"/>
      <c r="L3" s="174"/>
      <c r="M3" s="174"/>
      <c r="N3" s="174"/>
      <c r="O3" s="174"/>
      <c r="P3" s="174"/>
      <c r="Q3" s="174"/>
      <c r="R3" s="174"/>
      <c r="S3" s="174"/>
      <c r="T3" s="170" t="s">
        <v>35</v>
      </c>
    </row>
    <row r="4" spans="1:20" s="6" customFormat="1" ht="12" customHeight="1" x14ac:dyDescent="0.2">
      <c r="A4" s="51"/>
      <c r="B4" s="172"/>
      <c r="C4" s="169"/>
      <c r="D4" s="168"/>
      <c r="E4" s="168"/>
      <c r="F4" s="168" t="s">
        <v>49</v>
      </c>
      <c r="G4" s="39" t="s">
        <v>50</v>
      </c>
      <c r="H4" s="170" t="s">
        <v>51</v>
      </c>
      <c r="I4" s="172"/>
      <c r="J4" s="168" t="s">
        <v>52</v>
      </c>
      <c r="K4" s="169" t="s">
        <v>39</v>
      </c>
      <c r="L4" s="169"/>
      <c r="M4" s="168" t="s">
        <v>53</v>
      </c>
      <c r="N4" s="169" t="s">
        <v>39</v>
      </c>
      <c r="O4" s="169"/>
      <c r="P4" s="169"/>
      <c r="Q4" s="168" t="s">
        <v>54</v>
      </c>
      <c r="R4" s="169" t="s">
        <v>39</v>
      </c>
      <c r="S4" s="169"/>
      <c r="T4" s="170"/>
    </row>
    <row r="5" spans="1:20" s="7" customFormat="1" ht="109.9" customHeight="1" x14ac:dyDescent="0.2">
      <c r="A5" s="55"/>
      <c r="B5" s="173"/>
      <c r="C5" s="169"/>
      <c r="D5" s="168"/>
      <c r="E5" s="168"/>
      <c r="F5" s="168"/>
      <c r="G5" s="40" t="s">
        <v>55</v>
      </c>
      <c r="H5" s="170"/>
      <c r="I5" s="172"/>
      <c r="J5" s="168"/>
      <c r="K5" s="40" t="s">
        <v>56</v>
      </c>
      <c r="L5" s="40" t="s">
        <v>57</v>
      </c>
      <c r="M5" s="168"/>
      <c r="N5" s="40" t="s">
        <v>58</v>
      </c>
      <c r="O5" s="40" t="s">
        <v>59</v>
      </c>
      <c r="P5" s="40" t="s">
        <v>60</v>
      </c>
      <c r="Q5" s="168"/>
      <c r="R5" s="40" t="s">
        <v>61</v>
      </c>
      <c r="S5" s="40" t="s">
        <v>62</v>
      </c>
      <c r="T5" s="175"/>
    </row>
    <row r="6" spans="1:20" s="9" customFormat="1" ht="12" customHeight="1" x14ac:dyDescent="0.2">
      <c r="A6" s="55"/>
      <c r="B6" s="41"/>
      <c r="C6" s="41"/>
      <c r="D6" s="41"/>
      <c r="E6" s="41"/>
      <c r="F6" s="41"/>
      <c r="G6" s="41"/>
      <c r="H6" s="41"/>
      <c r="I6" s="41"/>
      <c r="J6" s="41"/>
      <c r="K6" s="41"/>
      <c r="L6" s="41"/>
      <c r="M6" s="41"/>
      <c r="N6" s="41"/>
      <c r="O6" s="41"/>
      <c r="P6" s="41"/>
      <c r="Q6" s="41"/>
      <c r="R6" s="41"/>
      <c r="S6" s="41"/>
      <c r="T6" s="41"/>
    </row>
    <row r="7" spans="1:20" s="35" customFormat="1" ht="12" customHeight="1" x14ac:dyDescent="0.2">
      <c r="A7" s="58"/>
      <c r="B7" s="54"/>
      <c r="C7" s="166" t="s">
        <v>42</v>
      </c>
      <c r="D7" s="166"/>
      <c r="E7" s="166"/>
      <c r="F7" s="166"/>
      <c r="G7" s="166"/>
      <c r="H7" s="166"/>
      <c r="I7" s="166" t="s">
        <v>42</v>
      </c>
      <c r="J7" s="166"/>
      <c r="K7" s="166"/>
      <c r="L7" s="166"/>
      <c r="M7" s="166"/>
      <c r="N7" s="166"/>
      <c r="O7" s="166"/>
      <c r="P7" s="166"/>
      <c r="Q7" s="166"/>
      <c r="R7" s="166"/>
      <c r="S7" s="166"/>
      <c r="T7" s="54"/>
    </row>
    <row r="8" spans="1:20" s="9" customFormat="1" ht="12" customHeight="1" x14ac:dyDescent="0.2">
      <c r="A8" s="55"/>
      <c r="B8" s="42">
        <v>1991</v>
      </c>
      <c r="C8" s="43">
        <v>1131.9079999999999</v>
      </c>
      <c r="D8" s="43">
        <v>74.028999999999996</v>
      </c>
      <c r="E8" s="43">
        <v>417.13</v>
      </c>
      <c r="F8" s="43">
        <v>296.64699999999999</v>
      </c>
      <c r="G8" s="43">
        <v>231.99799999999999</v>
      </c>
      <c r="H8" s="43">
        <v>120.483</v>
      </c>
      <c r="I8" s="43">
        <v>640.74900000000002</v>
      </c>
      <c r="J8" s="43">
        <v>237.19399999999999</v>
      </c>
      <c r="K8" s="43" t="s">
        <v>19</v>
      </c>
      <c r="L8" s="43" t="s">
        <v>19</v>
      </c>
      <c r="M8" s="43">
        <v>78.492999999999995</v>
      </c>
      <c r="N8" s="43" t="s">
        <v>19</v>
      </c>
      <c r="O8" s="43" t="s">
        <v>19</v>
      </c>
      <c r="P8" s="43" t="s">
        <v>19</v>
      </c>
      <c r="Q8" s="43">
        <v>325.06200000000001</v>
      </c>
      <c r="R8" s="43" t="s">
        <v>19</v>
      </c>
      <c r="S8" s="43" t="s">
        <v>19</v>
      </c>
      <c r="T8" s="42">
        <v>1991</v>
      </c>
    </row>
    <row r="9" spans="1:20" s="9" customFormat="1" ht="12" hidden="1" customHeight="1" outlineLevel="1" x14ac:dyDescent="0.2">
      <c r="A9" s="55"/>
      <c r="B9" s="42">
        <v>1992</v>
      </c>
      <c r="C9" s="43">
        <v>992.33399999999995</v>
      </c>
      <c r="D9" s="43">
        <v>48.021999999999998</v>
      </c>
      <c r="E9" s="43">
        <v>336.99099999999999</v>
      </c>
      <c r="F9" s="43">
        <v>206.113</v>
      </c>
      <c r="G9" s="43">
        <v>154.74</v>
      </c>
      <c r="H9" s="43">
        <v>130.87799999999999</v>
      </c>
      <c r="I9" s="43">
        <v>607.32100000000003</v>
      </c>
      <c r="J9" s="43">
        <v>216.54300000000001</v>
      </c>
      <c r="K9" s="43" t="s">
        <v>19</v>
      </c>
      <c r="L9" s="43" t="s">
        <v>19</v>
      </c>
      <c r="M9" s="43">
        <v>74.968999999999994</v>
      </c>
      <c r="N9" s="43" t="s">
        <v>19</v>
      </c>
      <c r="O9" s="43" t="s">
        <v>19</v>
      </c>
      <c r="P9" s="43" t="s">
        <v>19</v>
      </c>
      <c r="Q9" s="43">
        <v>315.80900000000003</v>
      </c>
      <c r="R9" s="43" t="s">
        <v>19</v>
      </c>
      <c r="S9" s="43" t="s">
        <v>19</v>
      </c>
      <c r="T9" s="42">
        <v>1992</v>
      </c>
    </row>
    <row r="10" spans="1:20" s="9" customFormat="1" ht="12" hidden="1" customHeight="1" outlineLevel="1" x14ac:dyDescent="0.2">
      <c r="A10" s="55"/>
      <c r="B10" s="42">
        <v>1993</v>
      </c>
      <c r="C10" s="43">
        <v>956.32500000000005</v>
      </c>
      <c r="D10" s="43">
        <v>39.185000000000002</v>
      </c>
      <c r="E10" s="43">
        <v>325.13400000000001</v>
      </c>
      <c r="F10" s="43">
        <v>175.23500000000001</v>
      </c>
      <c r="G10" s="43">
        <v>132.358</v>
      </c>
      <c r="H10" s="43">
        <v>149.899</v>
      </c>
      <c r="I10" s="43">
        <v>592.00599999999997</v>
      </c>
      <c r="J10" s="43">
        <v>211.584</v>
      </c>
      <c r="K10" s="43" t="s">
        <v>19</v>
      </c>
      <c r="L10" s="43" t="s">
        <v>19</v>
      </c>
      <c r="M10" s="43">
        <v>76.149000000000001</v>
      </c>
      <c r="N10" s="43" t="s">
        <v>19</v>
      </c>
      <c r="O10" s="43" t="s">
        <v>19</v>
      </c>
      <c r="P10" s="43" t="s">
        <v>19</v>
      </c>
      <c r="Q10" s="43">
        <v>304.27300000000002</v>
      </c>
      <c r="R10" s="43" t="s">
        <v>19</v>
      </c>
      <c r="S10" s="43" t="s">
        <v>19</v>
      </c>
      <c r="T10" s="42">
        <v>1993</v>
      </c>
    </row>
    <row r="11" spans="1:20" s="9" customFormat="1" ht="12" hidden="1" customHeight="1" outlineLevel="1" x14ac:dyDescent="0.2">
      <c r="A11" s="55"/>
      <c r="B11" s="42">
        <v>1994</v>
      </c>
      <c r="C11" s="43">
        <v>982.34400000000005</v>
      </c>
      <c r="D11" s="43">
        <v>37.335000000000001</v>
      </c>
      <c r="E11" s="43">
        <v>334.45</v>
      </c>
      <c r="F11" s="43">
        <v>166.03899999999999</v>
      </c>
      <c r="G11" s="43">
        <v>126.24</v>
      </c>
      <c r="H11" s="43">
        <v>168.411</v>
      </c>
      <c r="I11" s="43">
        <v>610.55899999999997</v>
      </c>
      <c r="J11" s="43">
        <v>218.416</v>
      </c>
      <c r="K11" s="43" t="s">
        <v>19</v>
      </c>
      <c r="L11" s="43" t="s">
        <v>19</v>
      </c>
      <c r="M11" s="43">
        <v>81.795000000000002</v>
      </c>
      <c r="N11" s="43" t="s">
        <v>19</v>
      </c>
      <c r="O11" s="43" t="s">
        <v>19</v>
      </c>
      <c r="P11" s="43" t="s">
        <v>19</v>
      </c>
      <c r="Q11" s="43">
        <v>310.34800000000001</v>
      </c>
      <c r="R11" s="43" t="s">
        <v>19</v>
      </c>
      <c r="S11" s="43" t="s">
        <v>19</v>
      </c>
      <c r="T11" s="42">
        <v>1994</v>
      </c>
    </row>
    <row r="12" spans="1:20" s="9" customFormat="1" ht="12" customHeight="1" collapsed="1" x14ac:dyDescent="0.2">
      <c r="A12" s="55"/>
      <c r="B12" s="42">
        <v>1995</v>
      </c>
      <c r="C12" s="43">
        <v>1005.244</v>
      </c>
      <c r="D12" s="43">
        <v>37.883000000000003</v>
      </c>
      <c r="E12" s="43">
        <v>345.34399999999999</v>
      </c>
      <c r="F12" s="43">
        <v>166.61600000000001</v>
      </c>
      <c r="G12" s="43">
        <v>126.97199999999999</v>
      </c>
      <c r="H12" s="43">
        <v>178.72800000000001</v>
      </c>
      <c r="I12" s="43">
        <v>622.01700000000005</v>
      </c>
      <c r="J12" s="43">
        <v>222.13900000000001</v>
      </c>
      <c r="K12" s="43" t="s">
        <v>19</v>
      </c>
      <c r="L12" s="43" t="s">
        <v>19</v>
      </c>
      <c r="M12" s="43">
        <v>83.638000000000005</v>
      </c>
      <c r="N12" s="43" t="s">
        <v>19</v>
      </c>
      <c r="O12" s="43" t="s">
        <v>19</v>
      </c>
      <c r="P12" s="43" t="s">
        <v>19</v>
      </c>
      <c r="Q12" s="43">
        <v>316.24</v>
      </c>
      <c r="R12" s="43" t="s">
        <v>19</v>
      </c>
      <c r="S12" s="43" t="s">
        <v>19</v>
      </c>
      <c r="T12" s="42">
        <v>1995</v>
      </c>
    </row>
    <row r="13" spans="1:20" s="9" customFormat="1" ht="12" hidden="1" customHeight="1" outlineLevel="1" x14ac:dyDescent="0.2">
      <c r="A13" s="55"/>
      <c r="B13" s="42">
        <v>1996</v>
      </c>
      <c r="C13" s="43">
        <v>1001.266</v>
      </c>
      <c r="D13" s="43">
        <v>36.459000000000003</v>
      </c>
      <c r="E13" s="43">
        <v>331.19900000000001</v>
      </c>
      <c r="F13" s="43">
        <v>159.60599999999999</v>
      </c>
      <c r="G13" s="43">
        <v>125.086</v>
      </c>
      <c r="H13" s="43">
        <v>171.59299999999999</v>
      </c>
      <c r="I13" s="43">
        <v>633.60799999999995</v>
      </c>
      <c r="J13" s="43">
        <v>223.80699999999999</v>
      </c>
      <c r="K13" s="43" t="s">
        <v>19</v>
      </c>
      <c r="L13" s="43" t="s">
        <v>19</v>
      </c>
      <c r="M13" s="43">
        <v>88.203999999999994</v>
      </c>
      <c r="N13" s="43" t="s">
        <v>19</v>
      </c>
      <c r="O13" s="43" t="s">
        <v>19</v>
      </c>
      <c r="P13" s="43" t="s">
        <v>19</v>
      </c>
      <c r="Q13" s="43">
        <v>321.59699999999998</v>
      </c>
      <c r="R13" s="43" t="s">
        <v>19</v>
      </c>
      <c r="S13" s="43" t="s">
        <v>19</v>
      </c>
      <c r="T13" s="42">
        <v>1996</v>
      </c>
    </row>
    <row r="14" spans="1:20" s="9" customFormat="1" ht="12" hidden="1" customHeight="1" outlineLevel="1" x14ac:dyDescent="0.2">
      <c r="A14" s="55"/>
      <c r="B14" s="42">
        <v>1997</v>
      </c>
      <c r="C14" s="43">
        <v>996.85299999999995</v>
      </c>
      <c r="D14" s="43">
        <v>33.140999999999998</v>
      </c>
      <c r="E14" s="43">
        <v>317.49599999999998</v>
      </c>
      <c r="F14" s="43">
        <v>156.595</v>
      </c>
      <c r="G14" s="43">
        <v>124.238</v>
      </c>
      <c r="H14" s="43">
        <v>160.90100000000001</v>
      </c>
      <c r="I14" s="43">
        <v>646.21600000000001</v>
      </c>
      <c r="J14" s="43">
        <v>231.68899999999999</v>
      </c>
      <c r="K14" s="43" t="s">
        <v>19</v>
      </c>
      <c r="L14" s="43" t="s">
        <v>19</v>
      </c>
      <c r="M14" s="43">
        <v>92.873000000000005</v>
      </c>
      <c r="N14" s="43" t="s">
        <v>19</v>
      </c>
      <c r="O14" s="43" t="s">
        <v>19</v>
      </c>
      <c r="P14" s="43" t="s">
        <v>19</v>
      </c>
      <c r="Q14" s="43">
        <v>321.654</v>
      </c>
      <c r="R14" s="43" t="s">
        <v>19</v>
      </c>
      <c r="S14" s="43" t="s">
        <v>19</v>
      </c>
      <c r="T14" s="42">
        <v>1997</v>
      </c>
    </row>
    <row r="15" spans="1:20" s="9" customFormat="1" ht="12" hidden="1" customHeight="1" outlineLevel="1" x14ac:dyDescent="0.2">
      <c r="A15" s="55"/>
      <c r="B15" s="42">
        <v>1998</v>
      </c>
      <c r="C15" s="43">
        <v>987.50099999999998</v>
      </c>
      <c r="D15" s="43">
        <v>33.094999999999999</v>
      </c>
      <c r="E15" s="43">
        <v>298.85500000000002</v>
      </c>
      <c r="F15" s="43">
        <v>152.89699999999999</v>
      </c>
      <c r="G15" s="43">
        <v>122.253</v>
      </c>
      <c r="H15" s="43">
        <v>145.958</v>
      </c>
      <c r="I15" s="43">
        <v>655.55100000000004</v>
      </c>
      <c r="J15" s="43">
        <v>228.06899999999999</v>
      </c>
      <c r="K15" s="43" t="s">
        <v>19</v>
      </c>
      <c r="L15" s="43" t="s">
        <v>19</v>
      </c>
      <c r="M15" s="43">
        <v>100.172</v>
      </c>
      <c r="N15" s="43" t="s">
        <v>19</v>
      </c>
      <c r="O15" s="43" t="s">
        <v>19</v>
      </c>
      <c r="P15" s="43" t="s">
        <v>19</v>
      </c>
      <c r="Q15" s="43">
        <v>327.31</v>
      </c>
      <c r="R15" s="43" t="s">
        <v>19</v>
      </c>
      <c r="S15" s="43" t="s">
        <v>19</v>
      </c>
      <c r="T15" s="42">
        <v>1998</v>
      </c>
    </row>
    <row r="16" spans="1:20" s="9" customFormat="1" ht="12" hidden="1" customHeight="1" outlineLevel="1" collapsed="1" x14ac:dyDescent="0.2">
      <c r="A16" s="55"/>
      <c r="B16" s="42">
        <v>1999</v>
      </c>
      <c r="C16" s="43">
        <v>985.72699999999998</v>
      </c>
      <c r="D16" s="43">
        <v>32.042999999999999</v>
      </c>
      <c r="E16" s="43">
        <v>282.85000000000002</v>
      </c>
      <c r="F16" s="43">
        <v>145.976</v>
      </c>
      <c r="G16" s="43">
        <v>116.895</v>
      </c>
      <c r="H16" s="43">
        <v>136.874</v>
      </c>
      <c r="I16" s="43">
        <v>670.83399999999995</v>
      </c>
      <c r="J16" s="43">
        <v>229.01</v>
      </c>
      <c r="K16" s="43" t="s">
        <v>19</v>
      </c>
      <c r="L16" s="43" t="s">
        <v>19</v>
      </c>
      <c r="M16" s="43">
        <v>105.229</v>
      </c>
      <c r="N16" s="43" t="s">
        <v>19</v>
      </c>
      <c r="O16" s="43" t="s">
        <v>19</v>
      </c>
      <c r="P16" s="43" t="s">
        <v>19</v>
      </c>
      <c r="Q16" s="43">
        <v>336.59500000000003</v>
      </c>
      <c r="R16" s="43" t="s">
        <v>19</v>
      </c>
      <c r="S16" s="43" t="s">
        <v>19</v>
      </c>
      <c r="T16" s="42">
        <v>1999</v>
      </c>
    </row>
    <row r="17" spans="1:24" s="9" customFormat="1" ht="12" customHeight="1" collapsed="1" x14ac:dyDescent="0.2">
      <c r="A17" s="55"/>
      <c r="B17" s="42">
        <v>2000</v>
      </c>
      <c r="C17" s="43">
        <v>980.84500000000003</v>
      </c>
      <c r="D17" s="43">
        <v>30.878</v>
      </c>
      <c r="E17" s="43">
        <v>269.25200000000001</v>
      </c>
      <c r="F17" s="43">
        <v>145.12100000000001</v>
      </c>
      <c r="G17" s="43">
        <v>116.63500000000001</v>
      </c>
      <c r="H17" s="43">
        <v>124.131</v>
      </c>
      <c r="I17" s="43">
        <v>680.71500000000003</v>
      </c>
      <c r="J17" s="43">
        <v>234.376</v>
      </c>
      <c r="K17" s="43">
        <v>215.47499999999999</v>
      </c>
      <c r="L17" s="43">
        <v>18.901</v>
      </c>
      <c r="M17" s="43">
        <v>106.75</v>
      </c>
      <c r="N17" s="43">
        <v>14.561999999999999</v>
      </c>
      <c r="O17" s="43">
        <v>11.324999999999999</v>
      </c>
      <c r="P17" s="43">
        <v>80.863</v>
      </c>
      <c r="Q17" s="43">
        <v>339.589</v>
      </c>
      <c r="R17" s="43">
        <v>284.98099999999999</v>
      </c>
      <c r="S17" s="43">
        <v>54.607999999999997</v>
      </c>
      <c r="T17" s="42">
        <v>2000</v>
      </c>
      <c r="U17" s="10"/>
      <c r="V17" s="10"/>
      <c r="W17" s="10"/>
      <c r="X17" s="10"/>
    </row>
    <row r="18" spans="1:24" s="9" customFormat="1" ht="12" hidden="1" customHeight="1" outlineLevel="1" x14ac:dyDescent="0.2">
      <c r="A18" s="55"/>
      <c r="B18" s="42">
        <v>2001</v>
      </c>
      <c r="C18" s="43">
        <v>951.79499999999996</v>
      </c>
      <c r="D18" s="43">
        <v>28.305</v>
      </c>
      <c r="E18" s="43">
        <v>247.78299999999999</v>
      </c>
      <c r="F18" s="43">
        <v>141.52699999999999</v>
      </c>
      <c r="G18" s="43">
        <v>113.94199999999999</v>
      </c>
      <c r="H18" s="43">
        <v>106.256</v>
      </c>
      <c r="I18" s="43">
        <v>675.70699999999999</v>
      </c>
      <c r="J18" s="43">
        <v>231.42699999999999</v>
      </c>
      <c r="K18" s="43">
        <v>212.07300000000001</v>
      </c>
      <c r="L18" s="43">
        <v>19.353999999999999</v>
      </c>
      <c r="M18" s="43">
        <v>106.18</v>
      </c>
      <c r="N18" s="43">
        <v>14.260999999999999</v>
      </c>
      <c r="O18" s="43">
        <v>10.811999999999999</v>
      </c>
      <c r="P18" s="43">
        <v>81.106999999999999</v>
      </c>
      <c r="Q18" s="43">
        <v>338.1</v>
      </c>
      <c r="R18" s="43">
        <v>284.846</v>
      </c>
      <c r="S18" s="43">
        <v>53.253999999999998</v>
      </c>
      <c r="T18" s="42">
        <v>2001</v>
      </c>
      <c r="U18" s="10"/>
      <c r="V18" s="10"/>
      <c r="W18" s="10"/>
      <c r="X18" s="10"/>
    </row>
    <row r="19" spans="1:24" s="9" customFormat="1" ht="12" hidden="1" customHeight="1" outlineLevel="1" x14ac:dyDescent="0.2">
      <c r="A19" s="55"/>
      <c r="B19" s="42">
        <v>2002</v>
      </c>
      <c r="C19" s="43">
        <v>930.71100000000001</v>
      </c>
      <c r="D19" s="43">
        <v>27.699000000000002</v>
      </c>
      <c r="E19" s="43">
        <v>230.102</v>
      </c>
      <c r="F19" s="43">
        <v>137.63900000000001</v>
      </c>
      <c r="G19" s="43">
        <v>110.974</v>
      </c>
      <c r="H19" s="43">
        <v>92.462999999999994</v>
      </c>
      <c r="I19" s="43">
        <v>672.91</v>
      </c>
      <c r="J19" s="43">
        <v>226.96600000000001</v>
      </c>
      <c r="K19" s="43">
        <v>207.84200000000001</v>
      </c>
      <c r="L19" s="43">
        <v>19.123999999999999</v>
      </c>
      <c r="M19" s="43">
        <v>107.414</v>
      </c>
      <c r="N19" s="43">
        <v>14.09</v>
      </c>
      <c r="O19" s="43">
        <v>10.932</v>
      </c>
      <c r="P19" s="43">
        <v>82.391999999999996</v>
      </c>
      <c r="Q19" s="43">
        <v>338.53</v>
      </c>
      <c r="R19" s="43">
        <v>285.86599999999999</v>
      </c>
      <c r="S19" s="43">
        <v>52.664000000000001</v>
      </c>
      <c r="T19" s="42">
        <v>2002</v>
      </c>
      <c r="U19" s="10"/>
      <c r="V19" s="10"/>
      <c r="W19" s="10"/>
      <c r="X19" s="10"/>
    </row>
    <row r="20" spans="1:24" s="9" customFormat="1" ht="12" hidden="1" customHeight="1" outlineLevel="1" collapsed="1" x14ac:dyDescent="0.2">
      <c r="A20" s="55"/>
      <c r="B20" s="42">
        <v>2003</v>
      </c>
      <c r="C20" s="43">
        <v>912.14200000000005</v>
      </c>
      <c r="D20" s="43">
        <v>27.709</v>
      </c>
      <c r="E20" s="43">
        <v>216.67500000000001</v>
      </c>
      <c r="F20" s="43">
        <v>133.25200000000001</v>
      </c>
      <c r="G20" s="43">
        <v>106.782</v>
      </c>
      <c r="H20" s="43">
        <v>83.423000000000002</v>
      </c>
      <c r="I20" s="43">
        <v>667.75800000000004</v>
      </c>
      <c r="J20" s="43">
        <v>222.82599999999999</v>
      </c>
      <c r="K20" s="43">
        <v>204.126</v>
      </c>
      <c r="L20" s="43">
        <v>18.7</v>
      </c>
      <c r="M20" s="43">
        <v>109.208</v>
      </c>
      <c r="N20" s="43">
        <v>13.693</v>
      </c>
      <c r="O20" s="43">
        <v>10.753</v>
      </c>
      <c r="P20" s="43">
        <v>84.762</v>
      </c>
      <c r="Q20" s="43">
        <v>335.72399999999999</v>
      </c>
      <c r="R20" s="43">
        <v>283.67500000000001</v>
      </c>
      <c r="S20" s="43">
        <v>52.048999999999999</v>
      </c>
      <c r="T20" s="42">
        <v>2003</v>
      </c>
      <c r="U20" s="10"/>
      <c r="V20" s="10"/>
      <c r="W20" s="10"/>
      <c r="X20" s="10"/>
    </row>
    <row r="21" spans="1:24" s="9" customFormat="1" ht="12" hidden="1" customHeight="1" outlineLevel="1" x14ac:dyDescent="0.2">
      <c r="A21" s="55"/>
      <c r="B21" s="42">
        <v>2004</v>
      </c>
      <c r="C21" s="43">
        <v>908.75199999999995</v>
      </c>
      <c r="D21" s="43">
        <v>27.382999999999999</v>
      </c>
      <c r="E21" s="43">
        <v>207.101</v>
      </c>
      <c r="F21" s="43">
        <v>129.49299999999999</v>
      </c>
      <c r="G21" s="43">
        <v>103.60299999999999</v>
      </c>
      <c r="H21" s="43">
        <v>77.608000000000004</v>
      </c>
      <c r="I21" s="43">
        <v>674.26800000000003</v>
      </c>
      <c r="J21" s="43">
        <v>226.261</v>
      </c>
      <c r="K21" s="43">
        <v>207.73</v>
      </c>
      <c r="L21" s="43">
        <v>18.530999999999999</v>
      </c>
      <c r="M21" s="43">
        <v>112.879</v>
      </c>
      <c r="N21" s="43">
        <v>13.558</v>
      </c>
      <c r="O21" s="43">
        <v>10.83</v>
      </c>
      <c r="P21" s="43">
        <v>88.491</v>
      </c>
      <c r="Q21" s="43">
        <v>335.12799999999999</v>
      </c>
      <c r="R21" s="43">
        <v>281.78800000000001</v>
      </c>
      <c r="S21" s="43">
        <v>53.34</v>
      </c>
      <c r="T21" s="42">
        <v>2004</v>
      </c>
      <c r="U21" s="10"/>
      <c r="V21" s="10"/>
      <c r="W21" s="10"/>
      <c r="X21" s="10"/>
    </row>
    <row r="22" spans="1:24" s="9" customFormat="1" ht="12" customHeight="1" collapsed="1" x14ac:dyDescent="0.2">
      <c r="A22" s="55"/>
      <c r="B22" s="42">
        <v>2005</v>
      </c>
      <c r="C22" s="43">
        <v>892.43899999999996</v>
      </c>
      <c r="D22" s="43">
        <v>25.372</v>
      </c>
      <c r="E22" s="43">
        <v>197.583</v>
      </c>
      <c r="F22" s="43">
        <v>127.303</v>
      </c>
      <c r="G22" s="43">
        <v>101.77200000000001</v>
      </c>
      <c r="H22" s="43">
        <v>70.28</v>
      </c>
      <c r="I22" s="43">
        <v>669.48400000000004</v>
      </c>
      <c r="J22" s="43">
        <v>223.46600000000001</v>
      </c>
      <c r="K22" s="43">
        <v>205.01900000000001</v>
      </c>
      <c r="L22" s="43">
        <v>18.446999999999999</v>
      </c>
      <c r="M22" s="43">
        <v>115.164</v>
      </c>
      <c r="N22" s="43">
        <v>13.347</v>
      </c>
      <c r="O22" s="43">
        <v>10.791</v>
      </c>
      <c r="P22" s="43">
        <v>91.025999999999996</v>
      </c>
      <c r="Q22" s="43">
        <v>330.85399999999998</v>
      </c>
      <c r="R22" s="43">
        <v>277.91199999999998</v>
      </c>
      <c r="S22" s="43">
        <v>52.942</v>
      </c>
      <c r="T22" s="42">
        <v>2005</v>
      </c>
      <c r="U22" s="10"/>
      <c r="V22" s="10"/>
      <c r="W22" s="10"/>
      <c r="X22" s="10"/>
    </row>
    <row r="23" spans="1:24" s="9" customFormat="1" ht="12" hidden="1" customHeight="1" outlineLevel="1" x14ac:dyDescent="0.2">
      <c r="A23" s="55"/>
      <c r="B23" s="42">
        <v>2006</v>
      </c>
      <c r="C23" s="43">
        <v>896.56399999999996</v>
      </c>
      <c r="D23" s="43">
        <v>24.661000000000001</v>
      </c>
      <c r="E23" s="43">
        <v>196.00700000000001</v>
      </c>
      <c r="F23" s="43">
        <v>127.569</v>
      </c>
      <c r="G23" s="43">
        <v>102.28</v>
      </c>
      <c r="H23" s="43">
        <v>68.438000000000002</v>
      </c>
      <c r="I23" s="43">
        <v>675.89599999999996</v>
      </c>
      <c r="J23" s="43">
        <v>224.07400000000001</v>
      </c>
      <c r="K23" s="43">
        <v>205.70699999999999</v>
      </c>
      <c r="L23" s="43">
        <v>18.367000000000001</v>
      </c>
      <c r="M23" s="43">
        <v>120.416</v>
      </c>
      <c r="N23" s="43">
        <v>13.186999999999999</v>
      </c>
      <c r="O23" s="43">
        <v>10.654999999999999</v>
      </c>
      <c r="P23" s="43">
        <v>96.573999999999998</v>
      </c>
      <c r="Q23" s="43">
        <v>331.40600000000001</v>
      </c>
      <c r="R23" s="43">
        <v>277.34300000000002</v>
      </c>
      <c r="S23" s="43">
        <v>54.063000000000002</v>
      </c>
      <c r="T23" s="42">
        <v>2006</v>
      </c>
      <c r="U23" s="10"/>
      <c r="V23" s="10"/>
      <c r="W23" s="10"/>
      <c r="X23" s="10"/>
    </row>
    <row r="24" spans="1:24" s="9" customFormat="1" ht="12" hidden="1" customHeight="1" outlineLevel="1" x14ac:dyDescent="0.2">
      <c r="A24" s="55"/>
      <c r="B24" s="29">
        <v>2007</v>
      </c>
      <c r="C24" s="43">
        <v>915.49599999999998</v>
      </c>
      <c r="D24" s="43">
        <v>25.138999999999999</v>
      </c>
      <c r="E24" s="43">
        <v>203.369</v>
      </c>
      <c r="F24" s="43">
        <v>133.499</v>
      </c>
      <c r="G24" s="43">
        <v>107.97799999999999</v>
      </c>
      <c r="H24" s="43">
        <v>69.87</v>
      </c>
      <c r="I24" s="43">
        <v>686.98800000000006</v>
      </c>
      <c r="J24" s="43">
        <v>228.03200000000001</v>
      </c>
      <c r="K24" s="43">
        <v>209.536</v>
      </c>
      <c r="L24" s="43">
        <v>18.495999999999999</v>
      </c>
      <c r="M24" s="43">
        <v>126.61799999999999</v>
      </c>
      <c r="N24" s="43">
        <v>12.922000000000001</v>
      </c>
      <c r="O24" s="43">
        <v>10.981</v>
      </c>
      <c r="P24" s="43">
        <v>102.715</v>
      </c>
      <c r="Q24" s="43">
        <v>332.33800000000002</v>
      </c>
      <c r="R24" s="43">
        <v>276.27</v>
      </c>
      <c r="S24" s="43">
        <v>56.067999999999998</v>
      </c>
      <c r="T24" s="42">
        <v>2007</v>
      </c>
      <c r="U24" s="10"/>
      <c r="V24" s="10"/>
      <c r="W24" s="10"/>
      <c r="X24" s="10"/>
    </row>
    <row r="25" spans="1:24" s="9" customFormat="1" ht="12" hidden="1" customHeight="1" outlineLevel="1" x14ac:dyDescent="0.2">
      <c r="A25" s="55"/>
      <c r="B25" s="29">
        <v>2008</v>
      </c>
      <c r="C25" s="43">
        <v>926.77</v>
      </c>
      <c r="D25" s="43">
        <v>25.26</v>
      </c>
      <c r="E25" s="43">
        <v>205.18700000000001</v>
      </c>
      <c r="F25" s="43">
        <v>136.65199999999999</v>
      </c>
      <c r="G25" s="43">
        <v>111.637</v>
      </c>
      <c r="H25" s="43">
        <v>68.534999999999997</v>
      </c>
      <c r="I25" s="43">
        <v>696.32299999999998</v>
      </c>
      <c r="J25" s="43">
        <v>231.83099999999999</v>
      </c>
      <c r="K25" s="43">
        <v>211.392</v>
      </c>
      <c r="L25" s="43">
        <v>20.439</v>
      </c>
      <c r="M25" s="43">
        <v>128.81100000000001</v>
      </c>
      <c r="N25" s="43">
        <v>12.746</v>
      </c>
      <c r="O25" s="43">
        <v>10.531000000000001</v>
      </c>
      <c r="P25" s="43">
        <v>105.53400000000001</v>
      </c>
      <c r="Q25" s="43">
        <v>335.68099999999998</v>
      </c>
      <c r="R25" s="43">
        <v>278.71199999999999</v>
      </c>
      <c r="S25" s="43">
        <v>56.969000000000001</v>
      </c>
      <c r="T25" s="42">
        <v>2008</v>
      </c>
      <c r="U25" s="10"/>
      <c r="V25" s="10"/>
      <c r="W25" s="10"/>
      <c r="X25" s="10"/>
    </row>
    <row r="26" spans="1:24" s="9" customFormat="1" ht="12" hidden="1" customHeight="1" outlineLevel="1" x14ac:dyDescent="0.2">
      <c r="A26" s="55"/>
      <c r="B26" s="42">
        <v>2009</v>
      </c>
      <c r="C26" s="43">
        <v>936.56200000000001</v>
      </c>
      <c r="D26" s="43">
        <v>25.288</v>
      </c>
      <c r="E26" s="43">
        <v>205.40700000000001</v>
      </c>
      <c r="F26" s="43">
        <v>136.93700000000001</v>
      </c>
      <c r="G26" s="43">
        <v>112.30500000000001</v>
      </c>
      <c r="H26" s="43">
        <v>68.47</v>
      </c>
      <c r="I26" s="43">
        <v>705.86699999999996</v>
      </c>
      <c r="J26" s="43">
        <v>233.28800000000001</v>
      </c>
      <c r="K26" s="43">
        <v>212.79599999999999</v>
      </c>
      <c r="L26" s="43">
        <v>20.492000000000001</v>
      </c>
      <c r="M26" s="43">
        <v>130.30500000000001</v>
      </c>
      <c r="N26" s="43">
        <v>12.776</v>
      </c>
      <c r="O26" s="43">
        <v>10.015000000000001</v>
      </c>
      <c r="P26" s="43">
        <v>107.514</v>
      </c>
      <c r="Q26" s="43">
        <v>342.274</v>
      </c>
      <c r="R26" s="43">
        <v>282.67500000000001</v>
      </c>
      <c r="S26" s="43">
        <v>59.598999999999997</v>
      </c>
      <c r="T26" s="42">
        <v>2009</v>
      </c>
      <c r="U26" s="10"/>
      <c r="V26" s="10"/>
      <c r="W26" s="10"/>
      <c r="X26" s="10"/>
    </row>
    <row r="27" spans="1:24" s="9" customFormat="1" ht="12" customHeight="1" collapsed="1" x14ac:dyDescent="0.2">
      <c r="A27" s="55"/>
      <c r="B27" s="42">
        <v>2010</v>
      </c>
      <c r="C27" s="43">
        <v>941.98500000000001</v>
      </c>
      <c r="D27" s="43">
        <v>24.538</v>
      </c>
      <c r="E27" s="43">
        <v>204.47499999999999</v>
      </c>
      <c r="F27" s="43">
        <v>136.565</v>
      </c>
      <c r="G27" s="43">
        <v>112.36199999999999</v>
      </c>
      <c r="H27" s="43">
        <v>67.91</v>
      </c>
      <c r="I27" s="43">
        <v>712.97199999999998</v>
      </c>
      <c r="J27" s="43">
        <v>234.87799999999999</v>
      </c>
      <c r="K27" s="43">
        <v>214.63800000000001</v>
      </c>
      <c r="L27" s="43">
        <v>20.239999999999998</v>
      </c>
      <c r="M27" s="43">
        <v>136.00399999999999</v>
      </c>
      <c r="N27" s="43">
        <v>12.784000000000001</v>
      </c>
      <c r="O27" s="43">
        <v>10.048</v>
      </c>
      <c r="P27" s="43">
        <v>113.172</v>
      </c>
      <c r="Q27" s="43">
        <v>342.09</v>
      </c>
      <c r="R27" s="43">
        <v>281.71199999999999</v>
      </c>
      <c r="S27" s="43">
        <v>60.378</v>
      </c>
      <c r="T27" s="42">
        <v>2010</v>
      </c>
      <c r="U27" s="10"/>
      <c r="V27" s="10"/>
      <c r="W27" s="10"/>
      <c r="X27" s="10"/>
    </row>
    <row r="28" spans="1:24" s="9" customFormat="1" ht="12" customHeight="1" x14ac:dyDescent="0.2">
      <c r="A28" s="55"/>
      <c r="B28" s="42">
        <v>2011</v>
      </c>
      <c r="C28" s="43">
        <v>943.37</v>
      </c>
      <c r="D28" s="43">
        <v>25.004000000000001</v>
      </c>
      <c r="E28" s="43">
        <v>212.92400000000001</v>
      </c>
      <c r="F28" s="43">
        <v>143.53399999999999</v>
      </c>
      <c r="G28" s="43">
        <v>119.133</v>
      </c>
      <c r="H28" s="43">
        <v>69.39</v>
      </c>
      <c r="I28" s="43">
        <v>705.44200000000001</v>
      </c>
      <c r="J28" s="43">
        <v>238.68199999999999</v>
      </c>
      <c r="K28" s="43">
        <v>217.982</v>
      </c>
      <c r="L28" s="43">
        <v>20.7</v>
      </c>
      <c r="M28" s="43">
        <v>136.15600000000001</v>
      </c>
      <c r="N28" s="43">
        <v>12.584</v>
      </c>
      <c r="O28" s="43">
        <v>10.004</v>
      </c>
      <c r="P28" s="43">
        <v>113.568</v>
      </c>
      <c r="Q28" s="43">
        <v>330.60399999999998</v>
      </c>
      <c r="R28" s="43">
        <v>272.22899999999998</v>
      </c>
      <c r="S28" s="43">
        <v>58.375</v>
      </c>
      <c r="T28" s="42">
        <v>2011</v>
      </c>
      <c r="U28" s="10"/>
      <c r="V28" s="10"/>
      <c r="W28" s="10"/>
      <c r="X28" s="10"/>
    </row>
    <row r="29" spans="1:24" s="9" customFormat="1" ht="12" customHeight="1" x14ac:dyDescent="0.2">
      <c r="A29" s="55"/>
      <c r="B29" s="42">
        <v>2012</v>
      </c>
      <c r="C29" s="43">
        <v>947.19399999999996</v>
      </c>
      <c r="D29" s="43">
        <v>25.166</v>
      </c>
      <c r="E29" s="43">
        <v>214.083</v>
      </c>
      <c r="F29" s="43">
        <v>144.81800000000001</v>
      </c>
      <c r="G29" s="43">
        <v>120.896</v>
      </c>
      <c r="H29" s="43">
        <v>69.265000000000001</v>
      </c>
      <c r="I29" s="43">
        <v>707.94500000000005</v>
      </c>
      <c r="J29" s="43">
        <v>243.34</v>
      </c>
      <c r="K29" s="43">
        <v>223.07900000000001</v>
      </c>
      <c r="L29" s="43">
        <v>20.260999999999999</v>
      </c>
      <c r="M29" s="43">
        <v>137.774</v>
      </c>
      <c r="N29" s="43">
        <v>12.516</v>
      </c>
      <c r="O29" s="43">
        <v>10.092000000000001</v>
      </c>
      <c r="P29" s="43">
        <v>115.166</v>
      </c>
      <c r="Q29" s="43">
        <v>326.83100000000002</v>
      </c>
      <c r="R29" s="43">
        <v>270.06200000000001</v>
      </c>
      <c r="S29" s="43">
        <v>56.768999999999998</v>
      </c>
      <c r="T29" s="42">
        <v>2012</v>
      </c>
      <c r="U29" s="10"/>
      <c r="V29" s="10"/>
      <c r="W29" s="10"/>
      <c r="X29" s="10"/>
    </row>
    <row r="30" spans="1:24" s="9" customFormat="1" ht="12" customHeight="1" x14ac:dyDescent="0.2">
      <c r="A30" s="55"/>
      <c r="B30" s="42">
        <v>2013</v>
      </c>
      <c r="C30" s="43">
        <v>948.77300000000002</v>
      </c>
      <c r="D30" s="43">
        <v>25.373999999999999</v>
      </c>
      <c r="E30" s="43">
        <v>212.67400000000001</v>
      </c>
      <c r="F30" s="43">
        <v>143.80600000000001</v>
      </c>
      <c r="G30" s="43">
        <v>120.07899999999999</v>
      </c>
      <c r="H30" s="43">
        <v>68.867999999999995</v>
      </c>
      <c r="I30" s="43">
        <v>710.72500000000002</v>
      </c>
      <c r="J30" s="43">
        <v>241.69499999999999</v>
      </c>
      <c r="K30" s="43">
        <v>223.70500000000001</v>
      </c>
      <c r="L30" s="43">
        <v>17.989999999999998</v>
      </c>
      <c r="M30" s="43">
        <v>142.75700000000001</v>
      </c>
      <c r="N30" s="43">
        <v>12.432</v>
      </c>
      <c r="O30" s="43">
        <v>10.542999999999999</v>
      </c>
      <c r="P30" s="43">
        <v>119.782</v>
      </c>
      <c r="Q30" s="43">
        <v>326.27300000000002</v>
      </c>
      <c r="R30" s="43">
        <v>270.58499999999998</v>
      </c>
      <c r="S30" s="43">
        <v>55.688000000000002</v>
      </c>
      <c r="T30" s="42">
        <v>2013</v>
      </c>
      <c r="U30" s="10"/>
      <c r="V30" s="10"/>
      <c r="W30" s="10"/>
      <c r="X30" s="10"/>
    </row>
    <row r="31" spans="1:24" s="9" customFormat="1" ht="12" customHeight="1" x14ac:dyDescent="0.2">
      <c r="A31" s="55"/>
      <c r="B31" s="42">
        <v>2014</v>
      </c>
      <c r="C31" s="44">
        <v>951.62699999999995</v>
      </c>
      <c r="D31" s="44">
        <v>25.318999999999999</v>
      </c>
      <c r="E31" s="44">
        <v>213.05699999999999</v>
      </c>
      <c r="F31" s="44">
        <v>144.62299999999999</v>
      </c>
      <c r="G31" s="44">
        <v>120.66800000000001</v>
      </c>
      <c r="H31" s="44">
        <v>68.433999999999997</v>
      </c>
      <c r="I31" s="44">
        <v>713.25099999999998</v>
      </c>
      <c r="J31" s="44">
        <v>241.709</v>
      </c>
      <c r="K31" s="44">
        <v>225.69300000000001</v>
      </c>
      <c r="L31" s="44">
        <v>16.015999999999998</v>
      </c>
      <c r="M31" s="44">
        <v>145.47999999999999</v>
      </c>
      <c r="N31" s="44">
        <v>12.46</v>
      </c>
      <c r="O31" s="44">
        <v>10.754</v>
      </c>
      <c r="P31" s="44">
        <v>122.26600000000001</v>
      </c>
      <c r="Q31" s="44">
        <v>326.06200000000001</v>
      </c>
      <c r="R31" s="44">
        <v>272.041</v>
      </c>
      <c r="S31" s="44">
        <v>54.021000000000001</v>
      </c>
      <c r="T31" s="42">
        <v>2014</v>
      </c>
      <c r="U31" s="10"/>
      <c r="V31" s="10"/>
      <c r="W31" s="10"/>
      <c r="X31" s="10"/>
    </row>
    <row r="32" spans="1:24" s="9" customFormat="1" ht="12" customHeight="1" x14ac:dyDescent="0.2">
      <c r="A32" s="55"/>
      <c r="B32" s="42">
        <v>2015</v>
      </c>
      <c r="C32" s="44">
        <v>951.94600000000003</v>
      </c>
      <c r="D32" s="44">
        <v>24.853999999999999</v>
      </c>
      <c r="E32" s="44">
        <v>211.887</v>
      </c>
      <c r="F32" s="44">
        <v>143.98699999999999</v>
      </c>
      <c r="G32" s="44">
        <v>120.358</v>
      </c>
      <c r="H32" s="44">
        <v>67.900000000000006</v>
      </c>
      <c r="I32" s="44">
        <v>715.20500000000004</v>
      </c>
      <c r="J32" s="44">
        <v>240.553</v>
      </c>
      <c r="K32" s="44">
        <v>225.965</v>
      </c>
      <c r="L32" s="44">
        <v>14.587999999999999</v>
      </c>
      <c r="M32" s="44">
        <v>146.61199999999999</v>
      </c>
      <c r="N32" s="44">
        <v>12.532999999999999</v>
      </c>
      <c r="O32" s="44">
        <v>10.688000000000001</v>
      </c>
      <c r="P32" s="44">
        <v>123.39100000000001</v>
      </c>
      <c r="Q32" s="44">
        <v>328.04</v>
      </c>
      <c r="R32" s="44">
        <v>275.34899999999999</v>
      </c>
      <c r="S32" s="44">
        <v>52.691000000000003</v>
      </c>
      <c r="T32" s="42">
        <v>2015</v>
      </c>
      <c r="U32" s="10"/>
      <c r="V32" s="10"/>
      <c r="W32" s="10"/>
      <c r="X32" s="10"/>
    </row>
    <row r="33" spans="1:24" s="9" customFormat="1" ht="12" customHeight="1" x14ac:dyDescent="0.2">
      <c r="A33" s="55"/>
      <c r="B33" s="42">
        <v>2016</v>
      </c>
      <c r="C33" s="44">
        <v>963.87099999999998</v>
      </c>
      <c r="D33" s="44">
        <v>24.123999999999999</v>
      </c>
      <c r="E33" s="44">
        <v>212.77600000000001</v>
      </c>
      <c r="F33" s="44">
        <v>144.02199999999999</v>
      </c>
      <c r="G33" s="44">
        <v>120.749</v>
      </c>
      <c r="H33" s="44">
        <v>68.754000000000005</v>
      </c>
      <c r="I33" s="44">
        <v>726.971</v>
      </c>
      <c r="J33" s="44">
        <v>242.501</v>
      </c>
      <c r="K33" s="44">
        <v>228.25</v>
      </c>
      <c r="L33" s="44">
        <v>14.250999999999999</v>
      </c>
      <c r="M33" s="44">
        <v>149.251</v>
      </c>
      <c r="N33" s="44">
        <v>12.382</v>
      </c>
      <c r="O33" s="44">
        <v>10.428000000000001</v>
      </c>
      <c r="P33" s="44">
        <v>126.441</v>
      </c>
      <c r="Q33" s="44">
        <v>335.21899999999999</v>
      </c>
      <c r="R33" s="44">
        <v>282.32799999999997</v>
      </c>
      <c r="S33" s="44">
        <v>52.890999999999998</v>
      </c>
      <c r="T33" s="42">
        <v>2016</v>
      </c>
      <c r="U33" s="10"/>
      <c r="V33" s="10"/>
      <c r="W33" s="10"/>
      <c r="X33" s="10"/>
    </row>
    <row r="34" spans="1:24" s="9" customFormat="1" ht="12" customHeight="1" x14ac:dyDescent="0.2">
      <c r="A34" s="55"/>
      <c r="B34" s="42">
        <v>2017</v>
      </c>
      <c r="C34" s="44">
        <v>980.226</v>
      </c>
      <c r="D34" s="44">
        <v>24.748000000000001</v>
      </c>
      <c r="E34" s="44">
        <v>214.696</v>
      </c>
      <c r="F34" s="44">
        <v>144.79</v>
      </c>
      <c r="G34" s="44">
        <v>121.783</v>
      </c>
      <c r="H34" s="44">
        <v>69.906000000000006</v>
      </c>
      <c r="I34" s="44">
        <v>740.78200000000004</v>
      </c>
      <c r="J34" s="44">
        <v>248.227</v>
      </c>
      <c r="K34" s="44">
        <v>233.72900000000001</v>
      </c>
      <c r="L34" s="44">
        <v>14.497999999999999</v>
      </c>
      <c r="M34" s="44">
        <v>150.994</v>
      </c>
      <c r="N34" s="44">
        <v>12.116</v>
      </c>
      <c r="O34" s="44">
        <v>10.51</v>
      </c>
      <c r="P34" s="44">
        <v>128.36799999999999</v>
      </c>
      <c r="Q34" s="44">
        <v>341.56099999999998</v>
      </c>
      <c r="R34" s="44">
        <v>287.67899999999997</v>
      </c>
      <c r="S34" s="44">
        <v>53.881999999999998</v>
      </c>
      <c r="T34" s="42">
        <v>2017</v>
      </c>
      <c r="U34" s="10"/>
      <c r="V34" s="10"/>
      <c r="W34" s="10"/>
      <c r="X34" s="10"/>
    </row>
    <row r="35" spans="1:24" s="9" customFormat="1" ht="12" customHeight="1" x14ac:dyDescent="0.2">
      <c r="A35" s="55"/>
      <c r="B35" s="42">
        <v>2018</v>
      </c>
      <c r="C35" s="44">
        <v>992.86</v>
      </c>
      <c r="D35" s="44">
        <v>23.581</v>
      </c>
      <c r="E35" s="44">
        <v>218.267</v>
      </c>
      <c r="F35" s="44">
        <v>146.703</v>
      </c>
      <c r="G35" s="44">
        <v>123.815</v>
      </c>
      <c r="H35" s="44">
        <v>71.563999999999993</v>
      </c>
      <c r="I35" s="44">
        <v>751.01199999999994</v>
      </c>
      <c r="J35" s="44">
        <v>254.995</v>
      </c>
      <c r="K35" s="44">
        <v>240.66200000000001</v>
      </c>
      <c r="L35" s="44">
        <v>14.333</v>
      </c>
      <c r="M35" s="44">
        <v>150.30500000000001</v>
      </c>
      <c r="N35" s="44">
        <v>11.832000000000001</v>
      </c>
      <c r="O35" s="44">
        <v>10.957000000000001</v>
      </c>
      <c r="P35" s="44">
        <v>127.51600000000001</v>
      </c>
      <c r="Q35" s="44">
        <v>345.71199999999999</v>
      </c>
      <c r="R35" s="44">
        <v>292.39100000000002</v>
      </c>
      <c r="S35" s="44">
        <v>53.320999999999998</v>
      </c>
      <c r="T35" s="42">
        <v>2018</v>
      </c>
      <c r="U35" s="10"/>
      <c r="V35" s="10"/>
      <c r="W35" s="10"/>
      <c r="X35" s="10"/>
    </row>
    <row r="36" spans="1:24" s="9" customFormat="1" ht="12" customHeight="1" x14ac:dyDescent="0.2">
      <c r="A36" s="55"/>
      <c r="B36" s="42">
        <v>2019</v>
      </c>
      <c r="C36" s="44">
        <v>1000.725</v>
      </c>
      <c r="D36" s="44">
        <v>22.975999999999999</v>
      </c>
      <c r="E36" s="44">
        <v>219.881</v>
      </c>
      <c r="F36" s="44">
        <v>147.18199999999999</v>
      </c>
      <c r="G36" s="44">
        <v>124.31399999999999</v>
      </c>
      <c r="H36" s="44">
        <v>72.698999999999998</v>
      </c>
      <c r="I36" s="44">
        <v>757.86800000000005</v>
      </c>
      <c r="J36" s="44">
        <v>254.965</v>
      </c>
      <c r="K36" s="44">
        <v>240.25800000000001</v>
      </c>
      <c r="L36" s="44">
        <v>14.707000000000001</v>
      </c>
      <c r="M36" s="44">
        <v>150.78899999999999</v>
      </c>
      <c r="N36" s="44">
        <v>11.702</v>
      </c>
      <c r="O36" s="44">
        <v>11.345000000000001</v>
      </c>
      <c r="P36" s="44">
        <v>127.742</v>
      </c>
      <c r="Q36" s="44">
        <v>352.11399999999998</v>
      </c>
      <c r="R36" s="44">
        <v>298.28800000000001</v>
      </c>
      <c r="S36" s="44">
        <v>53.826000000000001</v>
      </c>
      <c r="T36" s="42">
        <v>2019</v>
      </c>
      <c r="U36" s="10"/>
      <c r="V36" s="10"/>
      <c r="W36" s="10"/>
      <c r="X36" s="10"/>
    </row>
    <row r="37" spans="1:24" s="9" customFormat="1" ht="12" customHeight="1" x14ac:dyDescent="0.2">
      <c r="A37" s="55"/>
      <c r="B37" s="42">
        <v>2020</v>
      </c>
      <c r="C37" s="44">
        <v>997.65599999999995</v>
      </c>
      <c r="D37" s="44">
        <v>22.515000000000001</v>
      </c>
      <c r="E37" s="44">
        <v>218.089</v>
      </c>
      <c r="F37" s="44">
        <v>144.91999999999999</v>
      </c>
      <c r="G37" s="44">
        <v>122.203</v>
      </c>
      <c r="H37" s="44">
        <v>73.168999999999997</v>
      </c>
      <c r="I37" s="44">
        <v>757.05200000000002</v>
      </c>
      <c r="J37" s="44">
        <v>251.791</v>
      </c>
      <c r="K37" s="44">
        <v>237.31</v>
      </c>
      <c r="L37" s="44">
        <v>14.481</v>
      </c>
      <c r="M37" s="44">
        <v>147.05600000000001</v>
      </c>
      <c r="N37" s="44">
        <v>11.537000000000001</v>
      </c>
      <c r="O37" s="44">
        <v>11.182</v>
      </c>
      <c r="P37" s="44">
        <v>124.337</v>
      </c>
      <c r="Q37" s="44">
        <v>358.20499999999998</v>
      </c>
      <c r="R37" s="44">
        <v>304.28199999999998</v>
      </c>
      <c r="S37" s="44">
        <v>53.923000000000002</v>
      </c>
      <c r="T37" s="42">
        <v>2020</v>
      </c>
      <c r="U37" s="10"/>
      <c r="V37" s="10"/>
      <c r="W37" s="10"/>
      <c r="X37" s="10"/>
    </row>
    <row r="38" spans="1:24" s="9" customFormat="1" ht="12" customHeight="1" x14ac:dyDescent="0.2">
      <c r="A38" s="55"/>
      <c r="B38" s="42">
        <v>2021</v>
      </c>
      <c r="C38" s="44">
        <v>1009.093</v>
      </c>
      <c r="D38" s="44">
        <v>21.771999999999998</v>
      </c>
      <c r="E38" s="44">
        <v>218.73699999999999</v>
      </c>
      <c r="F38" s="44">
        <v>145.28100000000001</v>
      </c>
      <c r="G38" s="44">
        <v>122.398</v>
      </c>
      <c r="H38" s="44">
        <v>73.456000000000003</v>
      </c>
      <c r="I38" s="44">
        <v>768.58399999999995</v>
      </c>
      <c r="J38" s="44">
        <v>254.44300000000001</v>
      </c>
      <c r="K38" s="44">
        <v>239.84200000000001</v>
      </c>
      <c r="L38" s="44">
        <v>14.601000000000001</v>
      </c>
      <c r="M38" s="44">
        <v>149.05099999999999</v>
      </c>
      <c r="N38" s="44">
        <v>11.669</v>
      </c>
      <c r="O38" s="44">
        <v>11.348000000000001</v>
      </c>
      <c r="P38" s="44">
        <v>126.03400000000001</v>
      </c>
      <c r="Q38" s="44">
        <v>365.09</v>
      </c>
      <c r="R38" s="44">
        <v>312.31299999999999</v>
      </c>
      <c r="S38" s="44">
        <v>52.777000000000001</v>
      </c>
      <c r="T38" s="42">
        <v>2021</v>
      </c>
      <c r="U38" s="10"/>
      <c r="V38" s="10"/>
      <c r="W38" s="10"/>
      <c r="X38" s="10"/>
    </row>
    <row r="39" spans="1:24" s="9" customFormat="1" ht="12" customHeight="1" x14ac:dyDescent="0.2">
      <c r="A39" s="55"/>
      <c r="B39" s="42">
        <v>2022</v>
      </c>
      <c r="C39" s="44">
        <v>1024.0119999999999</v>
      </c>
      <c r="D39" s="44">
        <v>21.719000000000001</v>
      </c>
      <c r="E39" s="44">
        <v>222.953</v>
      </c>
      <c r="F39" s="44">
        <v>149.566</v>
      </c>
      <c r="G39" s="44">
        <v>126.79300000000001</v>
      </c>
      <c r="H39" s="44">
        <v>73.387</v>
      </c>
      <c r="I39" s="44">
        <v>779.34</v>
      </c>
      <c r="J39" s="44">
        <v>257.42500000000001</v>
      </c>
      <c r="K39" s="44">
        <v>242.06299999999999</v>
      </c>
      <c r="L39" s="44">
        <v>15.362</v>
      </c>
      <c r="M39" s="44">
        <v>151.41300000000001</v>
      </c>
      <c r="N39" s="44">
        <v>11.295</v>
      </c>
      <c r="O39" s="44">
        <v>11.51</v>
      </c>
      <c r="P39" s="44">
        <v>128.608</v>
      </c>
      <c r="Q39" s="44">
        <v>370.50200000000001</v>
      </c>
      <c r="R39" s="44">
        <v>317.42200000000003</v>
      </c>
      <c r="S39" s="44">
        <v>53.08</v>
      </c>
      <c r="T39" s="42">
        <v>2022</v>
      </c>
      <c r="U39" s="10"/>
      <c r="V39" s="10"/>
      <c r="W39" s="10"/>
      <c r="X39" s="10"/>
    </row>
    <row r="40" spans="1:24" s="9" customFormat="1" ht="12" customHeight="1" x14ac:dyDescent="0.2">
      <c r="A40" s="55"/>
      <c r="B40" s="42">
        <v>2023</v>
      </c>
      <c r="C40" s="44">
        <v>1028.653</v>
      </c>
      <c r="D40" s="44">
        <v>21.065999999999999</v>
      </c>
      <c r="E40" s="44">
        <v>225.95699999999999</v>
      </c>
      <c r="F40" s="44">
        <v>153.05600000000001</v>
      </c>
      <c r="G40" s="44">
        <v>129.869</v>
      </c>
      <c r="H40" s="44">
        <v>72.900999999999996</v>
      </c>
      <c r="I40" s="44">
        <v>781.63</v>
      </c>
      <c r="J40" s="44">
        <v>256.22899999999998</v>
      </c>
      <c r="K40" s="44">
        <v>241.001</v>
      </c>
      <c r="L40" s="44">
        <v>15.228</v>
      </c>
      <c r="M40" s="44">
        <v>151.42099999999999</v>
      </c>
      <c r="N40" s="44">
        <v>11.122</v>
      </c>
      <c r="O40" s="44">
        <v>11.754</v>
      </c>
      <c r="P40" s="44">
        <v>128.54499999999999</v>
      </c>
      <c r="Q40" s="44">
        <v>373.98</v>
      </c>
      <c r="R40" s="44">
        <v>321.053</v>
      </c>
      <c r="S40" s="44">
        <v>52.927</v>
      </c>
      <c r="T40" s="42">
        <v>2023</v>
      </c>
      <c r="U40" s="10"/>
      <c r="V40" s="10"/>
      <c r="W40" s="10"/>
      <c r="X40" s="10"/>
    </row>
    <row r="41" spans="1:24" s="9" customFormat="1" ht="12" customHeight="1" x14ac:dyDescent="0.2">
      <c r="A41" s="55"/>
      <c r="B41" s="42">
        <v>2024</v>
      </c>
      <c r="C41" s="44">
        <v>1031.374</v>
      </c>
      <c r="D41" s="44">
        <v>20.917999999999999</v>
      </c>
      <c r="E41" s="44">
        <v>222.79900000000001</v>
      </c>
      <c r="F41" s="44">
        <v>151.19999999999999</v>
      </c>
      <c r="G41" s="44">
        <v>127.88500000000001</v>
      </c>
      <c r="H41" s="44">
        <v>71.599000000000004</v>
      </c>
      <c r="I41" s="44">
        <v>787.65700000000004</v>
      </c>
      <c r="J41" s="44">
        <v>255.702</v>
      </c>
      <c r="K41" s="44">
        <v>240.715</v>
      </c>
      <c r="L41" s="44">
        <v>14.987</v>
      </c>
      <c r="M41" s="44">
        <v>151.09</v>
      </c>
      <c r="N41" s="44">
        <v>10.949</v>
      </c>
      <c r="O41" s="44">
        <v>11.848000000000001</v>
      </c>
      <c r="P41" s="44">
        <v>128.29300000000001</v>
      </c>
      <c r="Q41" s="44">
        <v>380.86500000000001</v>
      </c>
      <c r="R41" s="44">
        <v>327.363</v>
      </c>
      <c r="S41" s="44">
        <v>53.502000000000002</v>
      </c>
      <c r="T41" s="42">
        <v>2024</v>
      </c>
      <c r="U41" s="10"/>
      <c r="V41" s="10"/>
      <c r="W41" s="10"/>
      <c r="X41" s="10"/>
    </row>
    <row r="42" spans="1:24" s="9" customFormat="1" ht="12" customHeight="1" x14ac:dyDescent="0.2">
      <c r="A42" s="55"/>
      <c r="B42" s="42">
        <v>2025</v>
      </c>
      <c r="C42" s="44">
        <v>1033.046</v>
      </c>
      <c r="D42" s="44">
        <v>20.605</v>
      </c>
      <c r="E42" s="44">
        <v>218.47900000000001</v>
      </c>
      <c r="F42" s="44">
        <v>147.62700000000001</v>
      </c>
      <c r="G42" s="44">
        <v>123.935</v>
      </c>
      <c r="H42" s="44">
        <v>70.852000000000004</v>
      </c>
      <c r="I42" s="44">
        <v>793.96199999999999</v>
      </c>
      <c r="J42" s="44">
        <v>256.12</v>
      </c>
      <c r="K42" s="44">
        <v>242.11500000000001</v>
      </c>
      <c r="L42" s="44">
        <v>14.005000000000001</v>
      </c>
      <c r="M42" s="44">
        <v>148.83699999999999</v>
      </c>
      <c r="N42" s="44">
        <v>10.993</v>
      </c>
      <c r="O42" s="44">
        <v>12.131</v>
      </c>
      <c r="P42" s="44">
        <v>125.71299999999999</v>
      </c>
      <c r="Q42" s="44">
        <v>389.005</v>
      </c>
      <c r="R42" s="44">
        <v>335.28500000000003</v>
      </c>
      <c r="S42" s="44">
        <v>53.72</v>
      </c>
      <c r="T42" s="42">
        <v>2025</v>
      </c>
      <c r="U42" s="10"/>
      <c r="V42" s="10"/>
      <c r="W42" s="10"/>
      <c r="X42" s="10"/>
    </row>
    <row r="43" spans="1:24" s="9" customFormat="1" ht="12" customHeight="1" x14ac:dyDescent="0.2">
      <c r="A43" s="55"/>
      <c r="B43" s="41"/>
      <c r="C43" s="41"/>
      <c r="D43" s="41"/>
      <c r="E43" s="41"/>
      <c r="F43" s="41"/>
      <c r="G43" s="41"/>
      <c r="H43" s="41"/>
      <c r="I43" s="41"/>
      <c r="J43" s="41"/>
      <c r="K43" s="41"/>
      <c r="L43" s="41"/>
      <c r="M43" s="41"/>
      <c r="N43" s="41"/>
      <c r="O43" s="41"/>
      <c r="P43" s="41"/>
      <c r="Q43" s="41"/>
      <c r="R43" s="41"/>
      <c r="S43" s="41"/>
      <c r="T43" s="41"/>
    </row>
    <row r="44" spans="1:24" s="35" customFormat="1" ht="12" customHeight="1" x14ac:dyDescent="0.2">
      <c r="A44" s="58"/>
      <c r="B44" s="54"/>
      <c r="C44" s="166" t="s">
        <v>111</v>
      </c>
      <c r="D44" s="166"/>
      <c r="E44" s="166"/>
      <c r="F44" s="166"/>
      <c r="G44" s="166"/>
      <c r="H44" s="166"/>
      <c r="I44" s="166" t="s">
        <v>111</v>
      </c>
      <c r="J44" s="166"/>
      <c r="K44" s="166"/>
      <c r="L44" s="166"/>
      <c r="M44" s="166"/>
      <c r="N44" s="166"/>
      <c r="O44" s="166"/>
      <c r="P44" s="166"/>
      <c r="Q44" s="166"/>
      <c r="R44" s="166"/>
      <c r="S44" s="166"/>
      <c r="T44" s="54"/>
    </row>
    <row r="45" spans="1:24" s="9" customFormat="1" ht="12" hidden="1" customHeight="1" outlineLevel="1" x14ac:dyDescent="0.2">
      <c r="A45" s="55"/>
      <c r="B45" s="42">
        <v>1992</v>
      </c>
      <c r="C45" s="146">
        <f t="shared" ref="C45:S60" si="0">ROUND(C9/C8*100-100,5)</f>
        <v>-12.330859999999999</v>
      </c>
      <c r="D45" s="146">
        <f t="shared" si="0"/>
        <v>-35.130830000000003</v>
      </c>
      <c r="E45" s="146">
        <f t="shared" si="0"/>
        <v>-19.212</v>
      </c>
      <c r="F45" s="146">
        <f t="shared" si="0"/>
        <v>-30.519100000000002</v>
      </c>
      <c r="G45" s="146">
        <f t="shared" si="0"/>
        <v>-33.30115</v>
      </c>
      <c r="H45" s="146">
        <f t="shared" si="0"/>
        <v>8.6277699999999999</v>
      </c>
      <c r="I45" s="146">
        <f t="shared" si="0"/>
        <v>-5.2170199999999998</v>
      </c>
      <c r="J45" s="146">
        <f t="shared" si="0"/>
        <v>-8.7063799999999993</v>
      </c>
      <c r="K45" s="146" t="s">
        <v>19</v>
      </c>
      <c r="L45" s="146" t="s">
        <v>19</v>
      </c>
      <c r="M45" s="146">
        <f t="shared" si="0"/>
        <v>-4.4895699999999996</v>
      </c>
      <c r="N45" s="146" t="s">
        <v>19</v>
      </c>
      <c r="O45" s="146" t="s">
        <v>19</v>
      </c>
      <c r="P45" s="146" t="s">
        <v>19</v>
      </c>
      <c r="Q45" s="146">
        <f t="shared" si="0"/>
        <v>-2.84653</v>
      </c>
      <c r="R45" s="146" t="s">
        <v>19</v>
      </c>
      <c r="S45" s="146" t="s">
        <v>19</v>
      </c>
      <c r="T45" s="42">
        <v>1992</v>
      </c>
    </row>
    <row r="46" spans="1:24" s="9" customFormat="1" ht="12" hidden="1" customHeight="1" outlineLevel="1" x14ac:dyDescent="0.2">
      <c r="A46" s="55"/>
      <c r="B46" s="42">
        <v>1993</v>
      </c>
      <c r="C46" s="146">
        <f t="shared" si="0"/>
        <v>-3.6287199999999999</v>
      </c>
      <c r="D46" s="146">
        <f t="shared" si="0"/>
        <v>-18.401979999999998</v>
      </c>
      <c r="E46" s="146">
        <f t="shared" si="0"/>
        <v>-3.5184899999999999</v>
      </c>
      <c r="F46" s="146">
        <f t="shared" si="0"/>
        <v>-14.9811</v>
      </c>
      <c r="G46" s="146">
        <f t="shared" si="0"/>
        <v>-14.464259999999999</v>
      </c>
      <c r="H46" s="146">
        <f t="shared" si="0"/>
        <v>14.533379999999999</v>
      </c>
      <c r="I46" s="146">
        <f t="shared" si="0"/>
        <v>-2.5217299999999998</v>
      </c>
      <c r="J46" s="146">
        <f t="shared" si="0"/>
        <v>-2.2900800000000001</v>
      </c>
      <c r="K46" s="146" t="s">
        <v>19</v>
      </c>
      <c r="L46" s="146" t="s">
        <v>19</v>
      </c>
      <c r="M46" s="146">
        <f t="shared" si="0"/>
        <v>1.5739799999999999</v>
      </c>
      <c r="N46" s="146" t="s">
        <v>19</v>
      </c>
      <c r="O46" s="146" t="s">
        <v>19</v>
      </c>
      <c r="P46" s="146" t="s">
        <v>19</v>
      </c>
      <c r="Q46" s="146">
        <f t="shared" si="0"/>
        <v>-3.6528399999999999</v>
      </c>
      <c r="R46" s="146" t="s">
        <v>19</v>
      </c>
      <c r="S46" s="146" t="s">
        <v>19</v>
      </c>
      <c r="T46" s="42">
        <v>1993</v>
      </c>
    </row>
    <row r="47" spans="1:24" s="9" customFormat="1" ht="12" hidden="1" customHeight="1" outlineLevel="1" x14ac:dyDescent="0.2">
      <c r="A47" s="55"/>
      <c r="B47" s="42">
        <v>1994</v>
      </c>
      <c r="C47" s="146">
        <f t="shared" si="0"/>
        <v>2.7207300000000001</v>
      </c>
      <c r="D47" s="146">
        <f t="shared" si="0"/>
        <v>-4.72119</v>
      </c>
      <c r="E47" s="146">
        <f t="shared" si="0"/>
        <v>2.8652799999999998</v>
      </c>
      <c r="F47" s="146">
        <f t="shared" si="0"/>
        <v>-5.2478100000000003</v>
      </c>
      <c r="G47" s="146">
        <f t="shared" si="0"/>
        <v>-4.6223099999999997</v>
      </c>
      <c r="H47" s="146">
        <f t="shared" si="0"/>
        <v>12.34965</v>
      </c>
      <c r="I47" s="146">
        <f t="shared" si="0"/>
        <v>3.1339199999999998</v>
      </c>
      <c r="J47" s="146">
        <f t="shared" si="0"/>
        <v>3.22898</v>
      </c>
      <c r="K47" s="146" t="s">
        <v>19</v>
      </c>
      <c r="L47" s="146" t="s">
        <v>19</v>
      </c>
      <c r="M47" s="146">
        <f t="shared" si="0"/>
        <v>7.4144100000000002</v>
      </c>
      <c r="N47" s="146" t="s">
        <v>19</v>
      </c>
      <c r="O47" s="146" t="s">
        <v>19</v>
      </c>
      <c r="P47" s="146" t="s">
        <v>19</v>
      </c>
      <c r="Q47" s="146">
        <f t="shared" si="0"/>
        <v>1.9965599999999999</v>
      </c>
      <c r="R47" s="146" t="s">
        <v>19</v>
      </c>
      <c r="S47" s="146" t="s">
        <v>19</v>
      </c>
      <c r="T47" s="42">
        <v>1994</v>
      </c>
    </row>
    <row r="48" spans="1:24" s="9" customFormat="1" ht="12" hidden="1" customHeight="1" outlineLevel="1" x14ac:dyDescent="0.2">
      <c r="A48" s="55"/>
      <c r="B48" s="42">
        <v>1995</v>
      </c>
      <c r="C48" s="146">
        <f t="shared" si="0"/>
        <v>2.3311600000000001</v>
      </c>
      <c r="D48" s="146">
        <f t="shared" si="0"/>
        <v>1.4677899999999999</v>
      </c>
      <c r="E48" s="146">
        <f t="shared" si="0"/>
        <v>3.2572899999999998</v>
      </c>
      <c r="F48" s="146">
        <f t="shared" si="0"/>
        <v>0.34750999999999999</v>
      </c>
      <c r="G48" s="146">
        <f t="shared" si="0"/>
        <v>0.57984999999999998</v>
      </c>
      <c r="H48" s="146">
        <f t="shared" si="0"/>
        <v>6.12608</v>
      </c>
      <c r="I48" s="146">
        <f t="shared" si="0"/>
        <v>1.8766400000000001</v>
      </c>
      <c r="J48" s="146">
        <f t="shared" si="0"/>
        <v>1.70455</v>
      </c>
      <c r="K48" s="146" t="s">
        <v>19</v>
      </c>
      <c r="L48" s="146" t="s">
        <v>19</v>
      </c>
      <c r="M48" s="146">
        <f t="shared" si="0"/>
        <v>2.25319</v>
      </c>
      <c r="N48" s="146" t="s">
        <v>19</v>
      </c>
      <c r="O48" s="146" t="s">
        <v>19</v>
      </c>
      <c r="P48" s="146" t="s">
        <v>19</v>
      </c>
      <c r="Q48" s="146">
        <f t="shared" si="0"/>
        <v>1.8985099999999999</v>
      </c>
      <c r="R48" s="146" t="s">
        <v>19</v>
      </c>
      <c r="S48" s="146" t="s">
        <v>19</v>
      </c>
      <c r="T48" s="42">
        <v>1995</v>
      </c>
    </row>
    <row r="49" spans="1:20" s="9" customFormat="1" ht="12" hidden="1" customHeight="1" outlineLevel="1" x14ac:dyDescent="0.2">
      <c r="A49" s="55"/>
      <c r="B49" s="42">
        <v>1996</v>
      </c>
      <c r="C49" s="146">
        <f t="shared" si="0"/>
        <v>-0.39572000000000002</v>
      </c>
      <c r="D49" s="146">
        <f t="shared" si="0"/>
        <v>-3.7589399999999999</v>
      </c>
      <c r="E49" s="146">
        <f t="shared" si="0"/>
        <v>-4.0959199999999996</v>
      </c>
      <c r="F49" s="146">
        <f t="shared" si="0"/>
        <v>-4.2072799999999999</v>
      </c>
      <c r="G49" s="146">
        <f t="shared" si="0"/>
        <v>-1.4853700000000001</v>
      </c>
      <c r="H49" s="146">
        <f t="shared" si="0"/>
        <v>-3.9921000000000002</v>
      </c>
      <c r="I49" s="146">
        <f t="shared" si="0"/>
        <v>1.8634500000000001</v>
      </c>
      <c r="J49" s="146">
        <f t="shared" si="0"/>
        <v>0.75087999999999999</v>
      </c>
      <c r="K49" s="146" t="s">
        <v>19</v>
      </c>
      <c r="L49" s="146" t="s">
        <v>19</v>
      </c>
      <c r="M49" s="146">
        <f t="shared" si="0"/>
        <v>5.4592400000000003</v>
      </c>
      <c r="N49" s="146" t="s">
        <v>19</v>
      </c>
      <c r="O49" s="146" t="s">
        <v>19</v>
      </c>
      <c r="P49" s="146" t="s">
        <v>19</v>
      </c>
      <c r="Q49" s="146">
        <f t="shared" si="0"/>
        <v>1.69397</v>
      </c>
      <c r="R49" s="146" t="s">
        <v>19</v>
      </c>
      <c r="S49" s="146" t="s">
        <v>19</v>
      </c>
      <c r="T49" s="42">
        <v>1996</v>
      </c>
    </row>
    <row r="50" spans="1:20" s="9" customFormat="1" ht="12" hidden="1" customHeight="1" outlineLevel="1" x14ac:dyDescent="0.2">
      <c r="A50" s="55"/>
      <c r="B50" s="42">
        <v>1997</v>
      </c>
      <c r="C50" s="146">
        <f t="shared" si="0"/>
        <v>-0.44074000000000002</v>
      </c>
      <c r="D50" s="146">
        <f t="shared" si="0"/>
        <v>-9.1006300000000007</v>
      </c>
      <c r="E50" s="146">
        <f t="shared" si="0"/>
        <v>-4.1373899999999999</v>
      </c>
      <c r="F50" s="146">
        <f t="shared" si="0"/>
        <v>-1.88652</v>
      </c>
      <c r="G50" s="146">
        <f t="shared" si="0"/>
        <v>-0.67793000000000003</v>
      </c>
      <c r="H50" s="146">
        <f t="shared" si="0"/>
        <v>-6.23102</v>
      </c>
      <c r="I50" s="146">
        <f t="shared" si="0"/>
        <v>1.98987</v>
      </c>
      <c r="J50" s="146">
        <f t="shared" si="0"/>
        <v>3.5217800000000001</v>
      </c>
      <c r="K50" s="146" t="s">
        <v>19</v>
      </c>
      <c r="L50" s="146" t="s">
        <v>19</v>
      </c>
      <c r="M50" s="146">
        <f t="shared" si="0"/>
        <v>5.2934099999999997</v>
      </c>
      <c r="N50" s="146" t="s">
        <v>19</v>
      </c>
      <c r="O50" s="146" t="s">
        <v>19</v>
      </c>
      <c r="P50" s="146" t="s">
        <v>19</v>
      </c>
      <c r="Q50" s="146">
        <f t="shared" si="0"/>
        <v>1.772E-2</v>
      </c>
      <c r="R50" s="146" t="s">
        <v>19</v>
      </c>
      <c r="S50" s="146" t="s">
        <v>19</v>
      </c>
      <c r="T50" s="42">
        <v>1997</v>
      </c>
    </row>
    <row r="51" spans="1:20" s="9" customFormat="1" ht="12" hidden="1" customHeight="1" outlineLevel="1" x14ac:dyDescent="0.2">
      <c r="A51" s="55"/>
      <c r="B51" s="42">
        <v>1998</v>
      </c>
      <c r="C51" s="146">
        <f t="shared" si="0"/>
        <v>-0.93815000000000004</v>
      </c>
      <c r="D51" s="146">
        <f t="shared" si="0"/>
        <v>-0.13880000000000001</v>
      </c>
      <c r="E51" s="146">
        <f t="shared" si="0"/>
        <v>-5.8712600000000004</v>
      </c>
      <c r="F51" s="146">
        <f t="shared" si="0"/>
        <v>-2.36151</v>
      </c>
      <c r="G51" s="146">
        <f t="shared" si="0"/>
        <v>-1.5977399999999999</v>
      </c>
      <c r="H51" s="146">
        <f t="shared" si="0"/>
        <v>-9.2870799999999996</v>
      </c>
      <c r="I51" s="146">
        <f t="shared" si="0"/>
        <v>1.4445600000000001</v>
      </c>
      <c r="J51" s="146">
        <f t="shared" si="0"/>
        <v>-1.5624400000000001</v>
      </c>
      <c r="K51" s="146" t="s">
        <v>19</v>
      </c>
      <c r="L51" s="146" t="s">
        <v>19</v>
      </c>
      <c r="M51" s="146">
        <f t="shared" si="0"/>
        <v>7.8591199999999999</v>
      </c>
      <c r="N51" s="146" t="s">
        <v>19</v>
      </c>
      <c r="O51" s="146" t="s">
        <v>19</v>
      </c>
      <c r="P51" s="146" t="s">
        <v>19</v>
      </c>
      <c r="Q51" s="146">
        <f t="shared" si="0"/>
        <v>1.75841</v>
      </c>
      <c r="R51" s="146" t="s">
        <v>19</v>
      </c>
      <c r="S51" s="146" t="s">
        <v>19</v>
      </c>
      <c r="T51" s="42">
        <v>1998</v>
      </c>
    </row>
    <row r="52" spans="1:20" s="9" customFormat="1" ht="12" hidden="1" customHeight="1" outlineLevel="1" x14ac:dyDescent="0.2">
      <c r="A52" s="55"/>
      <c r="B52" s="42">
        <v>1999</v>
      </c>
      <c r="C52" s="146">
        <f t="shared" si="0"/>
        <v>-0.17965</v>
      </c>
      <c r="D52" s="146">
        <f t="shared" si="0"/>
        <v>-3.1787299999999998</v>
      </c>
      <c r="E52" s="146">
        <f t="shared" si="0"/>
        <v>-5.3554399999999998</v>
      </c>
      <c r="F52" s="146">
        <f t="shared" si="0"/>
        <v>-4.52658</v>
      </c>
      <c r="G52" s="146">
        <f t="shared" si="0"/>
        <v>-4.3827100000000003</v>
      </c>
      <c r="H52" s="146">
        <f t="shared" si="0"/>
        <v>-6.2237099999999996</v>
      </c>
      <c r="I52" s="146">
        <f t="shared" si="0"/>
        <v>2.3313199999999998</v>
      </c>
      <c r="J52" s="146">
        <f t="shared" si="0"/>
        <v>0.41259000000000001</v>
      </c>
      <c r="K52" s="146" t="s">
        <v>19</v>
      </c>
      <c r="L52" s="146" t="s">
        <v>19</v>
      </c>
      <c r="M52" s="146">
        <f t="shared" si="0"/>
        <v>5.0483200000000004</v>
      </c>
      <c r="N52" s="146" t="s">
        <v>19</v>
      </c>
      <c r="O52" s="146" t="s">
        <v>19</v>
      </c>
      <c r="P52" s="146" t="s">
        <v>19</v>
      </c>
      <c r="Q52" s="146">
        <f t="shared" si="0"/>
        <v>2.8367599999999999</v>
      </c>
      <c r="R52" s="146" t="s">
        <v>19</v>
      </c>
      <c r="S52" s="146" t="s">
        <v>19</v>
      </c>
      <c r="T52" s="42">
        <v>1999</v>
      </c>
    </row>
    <row r="53" spans="1:20" s="9" customFormat="1" ht="12" hidden="1" customHeight="1" outlineLevel="1" x14ac:dyDescent="0.2">
      <c r="A53" s="55"/>
      <c r="B53" s="42">
        <v>2000</v>
      </c>
      <c r="C53" s="146">
        <f t="shared" si="0"/>
        <v>-0.49526999999999999</v>
      </c>
      <c r="D53" s="146">
        <f t="shared" si="0"/>
        <v>-3.6357400000000002</v>
      </c>
      <c r="E53" s="146">
        <f t="shared" si="0"/>
        <v>-4.8075000000000001</v>
      </c>
      <c r="F53" s="146">
        <f t="shared" si="0"/>
        <v>-0.58570999999999995</v>
      </c>
      <c r="G53" s="146">
        <f t="shared" si="0"/>
        <v>-0.22242000000000001</v>
      </c>
      <c r="H53" s="146">
        <f t="shared" si="0"/>
        <v>-9.3100199999999997</v>
      </c>
      <c r="I53" s="146">
        <f t="shared" si="0"/>
        <v>1.4729399999999999</v>
      </c>
      <c r="J53" s="146">
        <f t="shared" si="0"/>
        <v>2.3431299999999999</v>
      </c>
      <c r="K53" s="146" t="s">
        <v>19</v>
      </c>
      <c r="L53" s="146" t="s">
        <v>19</v>
      </c>
      <c r="M53" s="146">
        <f t="shared" si="0"/>
        <v>1.4454199999999999</v>
      </c>
      <c r="N53" s="146" t="s">
        <v>19</v>
      </c>
      <c r="O53" s="146" t="s">
        <v>19</v>
      </c>
      <c r="P53" s="146" t="s">
        <v>19</v>
      </c>
      <c r="Q53" s="146">
        <f t="shared" si="0"/>
        <v>0.88949999999999996</v>
      </c>
      <c r="R53" s="146" t="s">
        <v>19</v>
      </c>
      <c r="S53" s="146" t="s">
        <v>19</v>
      </c>
      <c r="T53" s="42">
        <v>2000</v>
      </c>
    </row>
    <row r="54" spans="1:20" s="9" customFormat="1" ht="12" hidden="1" customHeight="1" outlineLevel="1" x14ac:dyDescent="0.2">
      <c r="A54" s="55"/>
      <c r="B54" s="42">
        <v>2001</v>
      </c>
      <c r="C54" s="146">
        <f t="shared" si="0"/>
        <v>-2.9617300000000002</v>
      </c>
      <c r="D54" s="146">
        <f t="shared" si="0"/>
        <v>-8.3327899999999993</v>
      </c>
      <c r="E54" s="146">
        <f t="shared" si="0"/>
        <v>-7.9735699999999996</v>
      </c>
      <c r="F54" s="146">
        <f t="shared" si="0"/>
        <v>-2.47655</v>
      </c>
      <c r="G54" s="146">
        <f t="shared" si="0"/>
        <v>-2.30891</v>
      </c>
      <c r="H54" s="146">
        <f t="shared" si="0"/>
        <v>-14.40011</v>
      </c>
      <c r="I54" s="146">
        <f t="shared" si="0"/>
        <v>-0.73570000000000002</v>
      </c>
      <c r="J54" s="146">
        <f t="shared" si="0"/>
        <v>-1.25823</v>
      </c>
      <c r="K54" s="146">
        <f t="shared" si="0"/>
        <v>-1.57884</v>
      </c>
      <c r="L54" s="146">
        <f t="shared" si="0"/>
        <v>2.3967000000000001</v>
      </c>
      <c r="M54" s="146">
        <f t="shared" si="0"/>
        <v>-0.53395999999999999</v>
      </c>
      <c r="N54" s="146">
        <f t="shared" si="0"/>
        <v>-2.0670199999999999</v>
      </c>
      <c r="O54" s="146">
        <f t="shared" si="0"/>
        <v>-4.5297999999999998</v>
      </c>
      <c r="P54" s="146">
        <f t="shared" si="0"/>
        <v>0.30174000000000001</v>
      </c>
      <c r="Q54" s="146">
        <f t="shared" si="0"/>
        <v>-0.43847000000000003</v>
      </c>
      <c r="R54" s="146">
        <f t="shared" si="0"/>
        <v>-4.7370000000000002E-2</v>
      </c>
      <c r="S54" s="146">
        <f t="shared" si="0"/>
        <v>-2.4794900000000002</v>
      </c>
      <c r="T54" s="42">
        <v>2001</v>
      </c>
    </row>
    <row r="55" spans="1:20" s="9" customFormat="1" ht="12" hidden="1" customHeight="1" outlineLevel="1" x14ac:dyDescent="0.2">
      <c r="A55" s="55"/>
      <c r="B55" s="42">
        <v>2002</v>
      </c>
      <c r="C55" s="146">
        <f t="shared" si="0"/>
        <v>-2.2151800000000001</v>
      </c>
      <c r="D55" s="146">
        <f t="shared" si="0"/>
        <v>-2.1409600000000002</v>
      </c>
      <c r="E55" s="146">
        <f t="shared" si="0"/>
        <v>-7.1356799999999998</v>
      </c>
      <c r="F55" s="146">
        <f t="shared" si="0"/>
        <v>-2.7471800000000002</v>
      </c>
      <c r="G55" s="146">
        <f t="shared" si="0"/>
        <v>-2.6048300000000002</v>
      </c>
      <c r="H55" s="146">
        <f t="shared" si="0"/>
        <v>-12.98091</v>
      </c>
      <c r="I55" s="146">
        <f t="shared" si="0"/>
        <v>-0.41393999999999997</v>
      </c>
      <c r="J55" s="146">
        <f t="shared" si="0"/>
        <v>-1.92761</v>
      </c>
      <c r="K55" s="146">
        <f t="shared" si="0"/>
        <v>-1.9950699999999999</v>
      </c>
      <c r="L55" s="146">
        <f t="shared" si="0"/>
        <v>-1.18838</v>
      </c>
      <c r="M55" s="146">
        <f t="shared" si="0"/>
        <v>1.16218</v>
      </c>
      <c r="N55" s="146">
        <f t="shared" si="0"/>
        <v>-1.1990700000000001</v>
      </c>
      <c r="O55" s="146">
        <f t="shared" si="0"/>
        <v>1.10988</v>
      </c>
      <c r="P55" s="146">
        <f t="shared" si="0"/>
        <v>1.58433</v>
      </c>
      <c r="Q55" s="146">
        <f t="shared" si="0"/>
        <v>0.12717999999999999</v>
      </c>
      <c r="R55" s="146">
        <f t="shared" si="0"/>
        <v>0.35809000000000002</v>
      </c>
      <c r="S55" s="146">
        <f t="shared" si="0"/>
        <v>-1.1079000000000001</v>
      </c>
      <c r="T55" s="42">
        <v>2002</v>
      </c>
    </row>
    <row r="56" spans="1:20" s="9" customFormat="1" ht="12" hidden="1" customHeight="1" outlineLevel="1" x14ac:dyDescent="0.2">
      <c r="A56" s="55"/>
      <c r="B56" s="42">
        <v>2003</v>
      </c>
      <c r="C56" s="146">
        <f t="shared" si="0"/>
        <v>-1.9951399999999999</v>
      </c>
      <c r="D56" s="146">
        <f t="shared" si="0"/>
        <v>3.61E-2</v>
      </c>
      <c r="E56" s="146">
        <f t="shared" si="0"/>
        <v>-5.8352399999999998</v>
      </c>
      <c r="F56" s="146">
        <f t="shared" si="0"/>
        <v>-3.1873200000000002</v>
      </c>
      <c r="G56" s="146">
        <f t="shared" si="0"/>
        <v>-3.77746</v>
      </c>
      <c r="H56" s="146">
        <f t="shared" si="0"/>
        <v>-9.7768800000000002</v>
      </c>
      <c r="I56" s="146">
        <f t="shared" si="0"/>
        <v>-0.76563000000000003</v>
      </c>
      <c r="J56" s="146">
        <f t="shared" si="0"/>
        <v>-1.82406</v>
      </c>
      <c r="K56" s="146">
        <f t="shared" si="0"/>
        <v>-1.7879</v>
      </c>
      <c r="L56" s="146">
        <f t="shared" si="0"/>
        <v>-2.2171099999999999</v>
      </c>
      <c r="M56" s="146">
        <f t="shared" si="0"/>
        <v>1.6701699999999999</v>
      </c>
      <c r="N56" s="146">
        <f t="shared" si="0"/>
        <v>-2.8176000000000001</v>
      </c>
      <c r="O56" s="146">
        <f t="shared" si="0"/>
        <v>-1.6373899999999999</v>
      </c>
      <c r="P56" s="146">
        <f t="shared" si="0"/>
        <v>2.87649</v>
      </c>
      <c r="Q56" s="146">
        <f t="shared" si="0"/>
        <v>-0.82887999999999995</v>
      </c>
      <c r="R56" s="146">
        <f t="shared" si="0"/>
        <v>-0.76644000000000001</v>
      </c>
      <c r="S56" s="146">
        <f t="shared" si="0"/>
        <v>-1.16778</v>
      </c>
      <c r="T56" s="42">
        <v>2003</v>
      </c>
    </row>
    <row r="57" spans="1:20" s="9" customFormat="1" ht="12" hidden="1" customHeight="1" outlineLevel="1" x14ac:dyDescent="0.2">
      <c r="A57" s="55"/>
      <c r="B57" s="42">
        <v>2004</v>
      </c>
      <c r="C57" s="146">
        <f t="shared" si="0"/>
        <v>-0.37164999999999998</v>
      </c>
      <c r="D57" s="146">
        <f t="shared" si="0"/>
        <v>-1.1765099999999999</v>
      </c>
      <c r="E57" s="146">
        <f t="shared" si="0"/>
        <v>-4.4185999999999996</v>
      </c>
      <c r="F57" s="146">
        <f t="shared" si="0"/>
        <v>-2.82097</v>
      </c>
      <c r="G57" s="146">
        <f t="shared" si="0"/>
        <v>-2.97709</v>
      </c>
      <c r="H57" s="146">
        <f t="shared" si="0"/>
        <v>-6.9705000000000004</v>
      </c>
      <c r="I57" s="146">
        <f t="shared" si="0"/>
        <v>0.97489999999999999</v>
      </c>
      <c r="J57" s="146">
        <f t="shared" si="0"/>
        <v>1.54156</v>
      </c>
      <c r="K57" s="146">
        <f t="shared" si="0"/>
        <v>1.7655799999999999</v>
      </c>
      <c r="L57" s="146">
        <f t="shared" si="0"/>
        <v>-0.90373999999999999</v>
      </c>
      <c r="M57" s="146">
        <f t="shared" si="0"/>
        <v>3.3614799999999998</v>
      </c>
      <c r="N57" s="146">
        <f t="shared" si="0"/>
        <v>-0.98590999999999995</v>
      </c>
      <c r="O57" s="146">
        <f t="shared" si="0"/>
        <v>0.71608000000000005</v>
      </c>
      <c r="P57" s="146">
        <f t="shared" si="0"/>
        <v>4.3993799999999998</v>
      </c>
      <c r="Q57" s="146">
        <f t="shared" si="0"/>
        <v>-0.17752999999999999</v>
      </c>
      <c r="R57" s="146">
        <f t="shared" si="0"/>
        <v>-0.66520000000000001</v>
      </c>
      <c r="S57" s="146">
        <f t="shared" si="0"/>
        <v>2.4803600000000001</v>
      </c>
      <c r="T57" s="42">
        <v>2004</v>
      </c>
    </row>
    <row r="58" spans="1:20" s="9" customFormat="1" ht="12" hidden="1" customHeight="1" outlineLevel="1" x14ac:dyDescent="0.2">
      <c r="A58" s="55"/>
      <c r="B58" s="42">
        <v>2005</v>
      </c>
      <c r="C58" s="146">
        <f t="shared" si="0"/>
        <v>-1.7950999999999999</v>
      </c>
      <c r="D58" s="146">
        <f t="shared" si="0"/>
        <v>-7.3439699999999997</v>
      </c>
      <c r="E58" s="146">
        <f t="shared" si="0"/>
        <v>-4.5958300000000003</v>
      </c>
      <c r="F58" s="146">
        <f t="shared" si="0"/>
        <v>-1.6912100000000001</v>
      </c>
      <c r="G58" s="146">
        <f t="shared" si="0"/>
        <v>-1.76732</v>
      </c>
      <c r="H58" s="146">
        <f t="shared" si="0"/>
        <v>-9.4423300000000001</v>
      </c>
      <c r="I58" s="146">
        <f t="shared" si="0"/>
        <v>-0.70950999999999997</v>
      </c>
      <c r="J58" s="146">
        <f t="shared" si="0"/>
        <v>-1.2353000000000001</v>
      </c>
      <c r="K58" s="146">
        <f t="shared" si="0"/>
        <v>-1.3050600000000001</v>
      </c>
      <c r="L58" s="146">
        <f t="shared" si="0"/>
        <v>-0.45329000000000003</v>
      </c>
      <c r="M58" s="146">
        <f t="shared" si="0"/>
        <v>2.0242900000000001</v>
      </c>
      <c r="N58" s="146">
        <f t="shared" si="0"/>
        <v>-1.5562800000000001</v>
      </c>
      <c r="O58" s="146">
        <f t="shared" si="0"/>
        <v>-0.36010999999999999</v>
      </c>
      <c r="P58" s="146">
        <f t="shared" si="0"/>
        <v>2.8647</v>
      </c>
      <c r="Q58" s="146">
        <f t="shared" si="0"/>
        <v>-1.2753300000000001</v>
      </c>
      <c r="R58" s="146">
        <f t="shared" si="0"/>
        <v>-1.3754999999999999</v>
      </c>
      <c r="S58" s="146">
        <f t="shared" si="0"/>
        <v>-0.74616000000000005</v>
      </c>
      <c r="T58" s="42">
        <v>2005</v>
      </c>
    </row>
    <row r="59" spans="1:20" s="9" customFormat="1" ht="12" hidden="1" customHeight="1" outlineLevel="1" x14ac:dyDescent="0.2">
      <c r="A59" s="55"/>
      <c r="B59" s="42">
        <v>2006</v>
      </c>
      <c r="C59" s="146">
        <f t="shared" si="0"/>
        <v>0.46222000000000002</v>
      </c>
      <c r="D59" s="146">
        <f t="shared" si="0"/>
        <v>-2.8022999999999998</v>
      </c>
      <c r="E59" s="146">
        <f t="shared" si="0"/>
        <v>-0.79764000000000002</v>
      </c>
      <c r="F59" s="146">
        <f t="shared" si="0"/>
        <v>0.20895</v>
      </c>
      <c r="G59" s="146">
        <f t="shared" si="0"/>
        <v>0.49914999999999998</v>
      </c>
      <c r="H59" s="146">
        <f t="shared" si="0"/>
        <v>-2.62094</v>
      </c>
      <c r="I59" s="146">
        <f t="shared" si="0"/>
        <v>0.95774999999999999</v>
      </c>
      <c r="J59" s="146">
        <f t="shared" si="0"/>
        <v>0.27207999999999999</v>
      </c>
      <c r="K59" s="146">
        <f t="shared" si="0"/>
        <v>0.33557999999999999</v>
      </c>
      <c r="L59" s="146">
        <f t="shared" si="0"/>
        <v>-0.43367</v>
      </c>
      <c r="M59" s="146">
        <f t="shared" si="0"/>
        <v>4.5604500000000003</v>
      </c>
      <c r="N59" s="146">
        <f t="shared" si="0"/>
        <v>-1.1987699999999999</v>
      </c>
      <c r="O59" s="146">
        <f t="shared" si="0"/>
        <v>-1.26031</v>
      </c>
      <c r="P59" s="146">
        <f t="shared" si="0"/>
        <v>6.0949600000000004</v>
      </c>
      <c r="Q59" s="146">
        <f t="shared" si="0"/>
        <v>0.16683999999999999</v>
      </c>
      <c r="R59" s="146">
        <f t="shared" si="0"/>
        <v>-0.20474000000000001</v>
      </c>
      <c r="S59" s="146">
        <f t="shared" si="0"/>
        <v>2.11741</v>
      </c>
      <c r="T59" s="42">
        <v>2006</v>
      </c>
    </row>
    <row r="60" spans="1:20" s="9" customFormat="1" ht="12" hidden="1" customHeight="1" outlineLevel="1" x14ac:dyDescent="0.2">
      <c r="A60" s="55"/>
      <c r="B60" s="42">
        <v>2007</v>
      </c>
      <c r="C60" s="146">
        <f t="shared" si="0"/>
        <v>2.1116199999999998</v>
      </c>
      <c r="D60" s="146">
        <f t="shared" si="0"/>
        <v>1.93828</v>
      </c>
      <c r="E60" s="146">
        <f t="shared" si="0"/>
        <v>3.7559900000000002</v>
      </c>
      <c r="F60" s="146">
        <f t="shared" si="0"/>
        <v>4.64846</v>
      </c>
      <c r="G60" s="146">
        <f t="shared" si="0"/>
        <v>5.5709799999999996</v>
      </c>
      <c r="H60" s="146">
        <f t="shared" si="0"/>
        <v>2.0924</v>
      </c>
      <c r="I60" s="146">
        <f t="shared" si="0"/>
        <v>1.6410800000000001</v>
      </c>
      <c r="J60" s="146">
        <f t="shared" si="0"/>
        <v>1.7663800000000001</v>
      </c>
      <c r="K60" s="146">
        <f t="shared" si="0"/>
        <v>1.8613900000000001</v>
      </c>
      <c r="L60" s="146">
        <f t="shared" si="0"/>
        <v>0.70235000000000003</v>
      </c>
      <c r="M60" s="146">
        <f t="shared" si="0"/>
        <v>5.1504799999999999</v>
      </c>
      <c r="N60" s="146">
        <f t="shared" si="0"/>
        <v>-2.0095499999999999</v>
      </c>
      <c r="O60" s="146">
        <f t="shared" si="0"/>
        <v>3.0596000000000001</v>
      </c>
      <c r="P60" s="146">
        <f t="shared" si="0"/>
        <v>6.3588500000000003</v>
      </c>
      <c r="Q60" s="146">
        <f t="shared" si="0"/>
        <v>0.28122999999999998</v>
      </c>
      <c r="R60" s="146">
        <f t="shared" si="0"/>
        <v>-0.38689000000000001</v>
      </c>
      <c r="S60" s="146">
        <f t="shared" si="0"/>
        <v>3.7086399999999999</v>
      </c>
      <c r="T60" s="42">
        <v>2007</v>
      </c>
    </row>
    <row r="61" spans="1:20" s="9" customFormat="1" ht="12" hidden="1" customHeight="1" outlineLevel="1" x14ac:dyDescent="0.2">
      <c r="A61" s="55"/>
      <c r="B61" s="42">
        <v>2008</v>
      </c>
      <c r="C61" s="146">
        <f t="shared" ref="C61:S75" si="1">ROUND(C25/C24*100-100,5)</f>
        <v>1.23146</v>
      </c>
      <c r="D61" s="146">
        <f t="shared" si="1"/>
        <v>0.48132000000000003</v>
      </c>
      <c r="E61" s="146">
        <f t="shared" si="1"/>
        <v>0.89393999999999996</v>
      </c>
      <c r="F61" s="146">
        <f t="shared" si="1"/>
        <v>2.3618199999999998</v>
      </c>
      <c r="G61" s="146">
        <f t="shared" si="1"/>
        <v>3.3886500000000002</v>
      </c>
      <c r="H61" s="146">
        <f t="shared" si="1"/>
        <v>-1.91069</v>
      </c>
      <c r="I61" s="146">
        <f t="shared" si="1"/>
        <v>1.35883</v>
      </c>
      <c r="J61" s="146">
        <f t="shared" si="1"/>
        <v>1.6659900000000001</v>
      </c>
      <c r="K61" s="146">
        <f t="shared" si="1"/>
        <v>0.88576999999999995</v>
      </c>
      <c r="L61" s="146">
        <f t="shared" si="1"/>
        <v>10.50497</v>
      </c>
      <c r="M61" s="146">
        <f t="shared" si="1"/>
        <v>1.7319800000000001</v>
      </c>
      <c r="N61" s="146">
        <f t="shared" si="1"/>
        <v>-1.36202</v>
      </c>
      <c r="O61" s="146">
        <f t="shared" si="1"/>
        <v>-4.0979900000000002</v>
      </c>
      <c r="P61" s="146">
        <f t="shared" si="1"/>
        <v>2.7444899999999999</v>
      </c>
      <c r="Q61" s="146">
        <f t="shared" si="1"/>
        <v>1.0059</v>
      </c>
      <c r="R61" s="146">
        <f t="shared" si="1"/>
        <v>0.88392000000000004</v>
      </c>
      <c r="S61" s="146">
        <f t="shared" si="1"/>
        <v>1.6069800000000001</v>
      </c>
      <c r="T61" s="42">
        <v>2008</v>
      </c>
    </row>
    <row r="62" spans="1:20" s="9" customFormat="1" ht="12" hidden="1" customHeight="1" outlineLevel="1" x14ac:dyDescent="0.2">
      <c r="A62" s="55"/>
      <c r="B62" s="42">
        <v>2009</v>
      </c>
      <c r="C62" s="146">
        <f t="shared" si="1"/>
        <v>1.05657</v>
      </c>
      <c r="D62" s="146">
        <f t="shared" si="1"/>
        <v>0.11085</v>
      </c>
      <c r="E62" s="146">
        <f t="shared" si="1"/>
        <v>0.10722</v>
      </c>
      <c r="F62" s="146">
        <f t="shared" si="1"/>
        <v>0.20856</v>
      </c>
      <c r="G62" s="146">
        <f t="shared" si="1"/>
        <v>0.59836999999999996</v>
      </c>
      <c r="H62" s="146">
        <f t="shared" si="1"/>
        <v>-9.4839999999999994E-2</v>
      </c>
      <c r="I62" s="146">
        <f t="shared" si="1"/>
        <v>1.37063</v>
      </c>
      <c r="J62" s="146">
        <f t="shared" si="1"/>
        <v>0.62848000000000004</v>
      </c>
      <c r="K62" s="146">
        <f t="shared" si="1"/>
        <v>0.66417000000000004</v>
      </c>
      <c r="L62" s="146">
        <f t="shared" si="1"/>
        <v>0.25930999999999998</v>
      </c>
      <c r="M62" s="146">
        <f t="shared" si="1"/>
        <v>1.15984</v>
      </c>
      <c r="N62" s="146">
        <f t="shared" si="1"/>
        <v>0.23537</v>
      </c>
      <c r="O62" s="146">
        <f t="shared" si="1"/>
        <v>-4.8998200000000001</v>
      </c>
      <c r="P62" s="146">
        <f t="shared" si="1"/>
        <v>1.8761699999999999</v>
      </c>
      <c r="Q62" s="146">
        <f t="shared" si="1"/>
        <v>1.96407</v>
      </c>
      <c r="R62" s="146">
        <f t="shared" si="1"/>
        <v>1.4218999999999999</v>
      </c>
      <c r="S62" s="146">
        <f t="shared" si="1"/>
        <v>4.6165500000000002</v>
      </c>
      <c r="T62" s="42">
        <v>2009</v>
      </c>
    </row>
    <row r="63" spans="1:20" s="9" customFormat="1" ht="12" hidden="1" customHeight="1" outlineLevel="1" x14ac:dyDescent="0.2">
      <c r="A63" s="55"/>
      <c r="B63" s="42">
        <v>2010</v>
      </c>
      <c r="C63" s="146">
        <f t="shared" si="1"/>
        <v>0.57903000000000004</v>
      </c>
      <c r="D63" s="146">
        <f t="shared" si="1"/>
        <v>-2.96583</v>
      </c>
      <c r="E63" s="146">
        <f t="shared" si="1"/>
        <v>-0.45373000000000002</v>
      </c>
      <c r="F63" s="146">
        <f t="shared" si="1"/>
        <v>-0.27166000000000001</v>
      </c>
      <c r="G63" s="146">
        <f t="shared" si="1"/>
        <v>5.0750000000000003E-2</v>
      </c>
      <c r="H63" s="146">
        <f t="shared" si="1"/>
        <v>-0.81788000000000005</v>
      </c>
      <c r="I63" s="146">
        <f t="shared" si="1"/>
        <v>1.0065599999999999</v>
      </c>
      <c r="J63" s="146">
        <f t="shared" si="1"/>
        <v>0.68156000000000005</v>
      </c>
      <c r="K63" s="146">
        <f t="shared" si="1"/>
        <v>0.86561999999999995</v>
      </c>
      <c r="L63" s="146">
        <f t="shared" si="1"/>
        <v>-1.2297499999999999</v>
      </c>
      <c r="M63" s="146">
        <f t="shared" si="1"/>
        <v>4.3735900000000001</v>
      </c>
      <c r="N63" s="146">
        <f t="shared" si="1"/>
        <v>6.2619999999999995E-2</v>
      </c>
      <c r="O63" s="146">
        <f t="shared" si="1"/>
        <v>0.32951000000000003</v>
      </c>
      <c r="P63" s="146">
        <f t="shared" si="1"/>
        <v>5.2625700000000002</v>
      </c>
      <c r="Q63" s="146">
        <f t="shared" si="1"/>
        <v>-5.3760000000000002E-2</v>
      </c>
      <c r="R63" s="146">
        <f t="shared" si="1"/>
        <v>-0.34066999999999997</v>
      </c>
      <c r="S63" s="146">
        <f t="shared" si="1"/>
        <v>1.30707</v>
      </c>
      <c r="T63" s="42">
        <v>2010</v>
      </c>
    </row>
    <row r="64" spans="1:20" s="9" customFormat="1" ht="12" hidden="1" customHeight="1" outlineLevel="1" x14ac:dyDescent="0.2">
      <c r="A64" s="55"/>
      <c r="B64" s="42">
        <v>2011</v>
      </c>
      <c r="C64" s="146">
        <f t="shared" si="1"/>
        <v>0.14702999999999999</v>
      </c>
      <c r="D64" s="146">
        <f t="shared" si="1"/>
        <v>1.8991</v>
      </c>
      <c r="E64" s="146">
        <f t="shared" si="1"/>
        <v>4.1320499999999996</v>
      </c>
      <c r="F64" s="146">
        <f t="shared" si="1"/>
        <v>5.1030600000000002</v>
      </c>
      <c r="G64" s="146">
        <f t="shared" si="1"/>
        <v>6.0260600000000002</v>
      </c>
      <c r="H64" s="146">
        <f t="shared" si="1"/>
        <v>2.17936</v>
      </c>
      <c r="I64" s="146">
        <f t="shared" si="1"/>
        <v>-1.0561400000000001</v>
      </c>
      <c r="J64" s="146">
        <f t="shared" si="1"/>
        <v>1.6195600000000001</v>
      </c>
      <c r="K64" s="146">
        <f t="shared" si="1"/>
        <v>1.5579700000000001</v>
      </c>
      <c r="L64" s="146">
        <f t="shared" si="1"/>
        <v>2.2727300000000001</v>
      </c>
      <c r="M64" s="146">
        <f t="shared" si="1"/>
        <v>0.11176</v>
      </c>
      <c r="N64" s="146">
        <f t="shared" si="1"/>
        <v>-1.56446</v>
      </c>
      <c r="O64" s="146">
        <f t="shared" si="1"/>
        <v>-0.43790000000000001</v>
      </c>
      <c r="P64" s="146">
        <f t="shared" si="1"/>
        <v>0.34991</v>
      </c>
      <c r="Q64" s="146">
        <f t="shared" si="1"/>
        <v>-3.3576000000000001</v>
      </c>
      <c r="R64" s="146">
        <f t="shared" si="1"/>
        <v>-3.3662000000000001</v>
      </c>
      <c r="S64" s="146">
        <f t="shared" si="1"/>
        <v>-3.3174299999999999</v>
      </c>
      <c r="T64" s="42">
        <v>2011</v>
      </c>
    </row>
    <row r="65" spans="1:20" s="9" customFormat="1" ht="12" hidden="1" customHeight="1" outlineLevel="1" x14ac:dyDescent="0.2">
      <c r="A65" s="55"/>
      <c r="B65" s="42">
        <v>2012</v>
      </c>
      <c r="C65" s="146">
        <f t="shared" si="1"/>
        <v>0.40536</v>
      </c>
      <c r="D65" s="146">
        <f t="shared" si="1"/>
        <v>0.64790000000000003</v>
      </c>
      <c r="E65" s="146">
        <f t="shared" si="1"/>
        <v>0.54432999999999998</v>
      </c>
      <c r="F65" s="146">
        <f t="shared" si="1"/>
        <v>0.89456000000000002</v>
      </c>
      <c r="G65" s="146">
        <f t="shared" si="1"/>
        <v>1.47986</v>
      </c>
      <c r="H65" s="146">
        <f t="shared" si="1"/>
        <v>-0.18013999999999999</v>
      </c>
      <c r="I65" s="146">
        <f t="shared" si="1"/>
        <v>0.35481000000000001</v>
      </c>
      <c r="J65" s="146">
        <f t="shared" si="1"/>
        <v>1.9515499999999999</v>
      </c>
      <c r="K65" s="146">
        <f t="shared" si="1"/>
        <v>2.3382700000000001</v>
      </c>
      <c r="L65" s="146">
        <f t="shared" si="1"/>
        <v>-2.1207699999999998</v>
      </c>
      <c r="M65" s="146">
        <f t="shared" si="1"/>
        <v>1.18834</v>
      </c>
      <c r="N65" s="146">
        <f t="shared" si="1"/>
        <v>-0.54037000000000002</v>
      </c>
      <c r="O65" s="146">
        <f t="shared" si="1"/>
        <v>0.87965000000000004</v>
      </c>
      <c r="P65" s="146">
        <f t="shared" si="1"/>
        <v>1.40709</v>
      </c>
      <c r="Q65" s="146">
        <f t="shared" si="1"/>
        <v>-1.14124</v>
      </c>
      <c r="R65" s="146">
        <f t="shared" si="1"/>
        <v>-0.79601999999999995</v>
      </c>
      <c r="S65" s="146">
        <f t="shared" si="1"/>
        <v>-2.7511800000000002</v>
      </c>
      <c r="T65" s="42">
        <v>2012</v>
      </c>
    </row>
    <row r="66" spans="1:20" s="9" customFormat="1" ht="12" hidden="1" customHeight="1" outlineLevel="1" x14ac:dyDescent="0.2">
      <c r="A66" s="55"/>
      <c r="B66" s="42">
        <v>2013</v>
      </c>
      <c r="C66" s="146">
        <f t="shared" si="1"/>
        <v>0.16669999999999999</v>
      </c>
      <c r="D66" s="146">
        <f t="shared" si="1"/>
        <v>0.82650999999999997</v>
      </c>
      <c r="E66" s="146">
        <f t="shared" si="1"/>
        <v>-0.65815999999999997</v>
      </c>
      <c r="F66" s="146">
        <f t="shared" si="1"/>
        <v>-0.69881000000000004</v>
      </c>
      <c r="G66" s="146">
        <f t="shared" si="1"/>
        <v>-0.67579</v>
      </c>
      <c r="H66" s="146">
        <f t="shared" si="1"/>
        <v>-0.57316</v>
      </c>
      <c r="I66" s="146">
        <f t="shared" si="1"/>
        <v>0.39268999999999998</v>
      </c>
      <c r="J66" s="146">
        <f t="shared" si="1"/>
        <v>-0.67601</v>
      </c>
      <c r="K66" s="146">
        <f t="shared" si="1"/>
        <v>0.28061999999999998</v>
      </c>
      <c r="L66" s="146">
        <f t="shared" si="1"/>
        <v>-11.208729999999999</v>
      </c>
      <c r="M66" s="146">
        <f t="shared" si="1"/>
        <v>3.6167899999999999</v>
      </c>
      <c r="N66" s="146">
        <f t="shared" si="1"/>
        <v>-0.67113999999999996</v>
      </c>
      <c r="O66" s="146">
        <f t="shared" si="1"/>
        <v>4.46889</v>
      </c>
      <c r="P66" s="146">
        <f t="shared" si="1"/>
        <v>4.0081300000000004</v>
      </c>
      <c r="Q66" s="146">
        <f t="shared" si="1"/>
        <v>-0.17072999999999999</v>
      </c>
      <c r="R66" s="146">
        <f t="shared" si="1"/>
        <v>0.19366</v>
      </c>
      <c r="S66" s="146">
        <f t="shared" si="1"/>
        <v>-1.90421</v>
      </c>
      <c r="T66" s="42">
        <v>2013</v>
      </c>
    </row>
    <row r="67" spans="1:20" s="9" customFormat="1" ht="12" hidden="1" customHeight="1" outlineLevel="1" x14ac:dyDescent="0.2">
      <c r="A67" s="55"/>
      <c r="B67" s="42">
        <v>2014</v>
      </c>
      <c r="C67" s="146">
        <f t="shared" si="1"/>
        <v>0.30081000000000002</v>
      </c>
      <c r="D67" s="146">
        <f t="shared" si="1"/>
        <v>-0.21676000000000001</v>
      </c>
      <c r="E67" s="146">
        <f t="shared" si="1"/>
        <v>0.18009</v>
      </c>
      <c r="F67" s="146">
        <f t="shared" si="1"/>
        <v>0.56813000000000002</v>
      </c>
      <c r="G67" s="146">
        <f t="shared" si="1"/>
        <v>0.49051</v>
      </c>
      <c r="H67" s="146">
        <f t="shared" si="1"/>
        <v>-0.63019000000000003</v>
      </c>
      <c r="I67" s="146">
        <f t="shared" si="1"/>
        <v>0.35541</v>
      </c>
      <c r="J67" s="146">
        <f t="shared" si="1"/>
        <v>5.79E-3</v>
      </c>
      <c r="K67" s="146">
        <f t="shared" si="1"/>
        <v>0.88866999999999996</v>
      </c>
      <c r="L67" s="146">
        <f t="shared" si="1"/>
        <v>-10.972759999999999</v>
      </c>
      <c r="M67" s="146">
        <f t="shared" si="1"/>
        <v>1.90744</v>
      </c>
      <c r="N67" s="146">
        <f t="shared" si="1"/>
        <v>0.22523000000000001</v>
      </c>
      <c r="O67" s="146">
        <f t="shared" si="1"/>
        <v>2.0013299999999998</v>
      </c>
      <c r="P67" s="146">
        <f t="shared" si="1"/>
        <v>2.0737700000000001</v>
      </c>
      <c r="Q67" s="146">
        <f t="shared" si="1"/>
        <v>-6.4670000000000005E-2</v>
      </c>
      <c r="R67" s="146">
        <f t="shared" si="1"/>
        <v>0.53808999999999996</v>
      </c>
      <c r="S67" s="146">
        <f t="shared" si="1"/>
        <v>-2.9934599999999998</v>
      </c>
      <c r="T67" s="42">
        <v>2014</v>
      </c>
    </row>
    <row r="68" spans="1:20" s="9" customFormat="1" ht="12" hidden="1" customHeight="1" outlineLevel="1" x14ac:dyDescent="0.2">
      <c r="A68" s="55"/>
      <c r="B68" s="42">
        <v>2015</v>
      </c>
      <c r="C68" s="146">
        <f t="shared" si="1"/>
        <v>3.3520000000000001E-2</v>
      </c>
      <c r="D68" s="146">
        <f t="shared" si="1"/>
        <v>-1.83657</v>
      </c>
      <c r="E68" s="146">
        <f t="shared" si="1"/>
        <v>-0.54915000000000003</v>
      </c>
      <c r="F68" s="146">
        <f t="shared" si="1"/>
        <v>-0.43975999999999998</v>
      </c>
      <c r="G68" s="146">
        <f t="shared" si="1"/>
        <v>-0.25690000000000002</v>
      </c>
      <c r="H68" s="146">
        <f t="shared" si="1"/>
        <v>-0.78030999999999995</v>
      </c>
      <c r="I68" s="146">
        <f t="shared" si="1"/>
        <v>0.27395999999999998</v>
      </c>
      <c r="J68" s="146">
        <f t="shared" si="1"/>
        <v>-0.47826000000000002</v>
      </c>
      <c r="K68" s="146">
        <f t="shared" si="1"/>
        <v>0.12052</v>
      </c>
      <c r="L68" s="146">
        <f t="shared" si="1"/>
        <v>-8.9160799999999991</v>
      </c>
      <c r="M68" s="146">
        <f t="shared" si="1"/>
        <v>0.77810999999999997</v>
      </c>
      <c r="N68" s="146">
        <f t="shared" si="1"/>
        <v>0.58587</v>
      </c>
      <c r="O68" s="146">
        <f t="shared" si="1"/>
        <v>-0.61373</v>
      </c>
      <c r="P68" s="146">
        <f t="shared" si="1"/>
        <v>0.92012000000000005</v>
      </c>
      <c r="Q68" s="146">
        <f t="shared" si="1"/>
        <v>0.60663</v>
      </c>
      <c r="R68" s="146">
        <f t="shared" si="1"/>
        <v>1.2159899999999999</v>
      </c>
      <c r="S68" s="146">
        <f t="shared" si="1"/>
        <v>-2.4620099999999998</v>
      </c>
      <c r="T68" s="42">
        <v>2015</v>
      </c>
    </row>
    <row r="69" spans="1:20" s="9" customFormat="1" ht="12" customHeight="1" collapsed="1" x14ac:dyDescent="0.2">
      <c r="A69" s="56"/>
      <c r="B69" s="42">
        <v>2016</v>
      </c>
      <c r="C69" s="146">
        <f t="shared" si="1"/>
        <v>1.2526999999999999</v>
      </c>
      <c r="D69" s="146">
        <f t="shared" si="1"/>
        <v>-2.9371499999999999</v>
      </c>
      <c r="E69" s="146">
        <f t="shared" si="1"/>
        <v>0.41955999999999999</v>
      </c>
      <c r="F69" s="146">
        <f t="shared" si="1"/>
        <v>2.4309999999999998E-2</v>
      </c>
      <c r="G69" s="146">
        <f t="shared" si="1"/>
        <v>0.32485999999999998</v>
      </c>
      <c r="H69" s="146">
        <f t="shared" si="1"/>
        <v>1.25773</v>
      </c>
      <c r="I69" s="146">
        <f t="shared" si="1"/>
        <v>1.6451199999999999</v>
      </c>
      <c r="J69" s="146">
        <f t="shared" si="1"/>
        <v>0.80979999999999996</v>
      </c>
      <c r="K69" s="146">
        <f t="shared" si="1"/>
        <v>1.01122</v>
      </c>
      <c r="L69" s="146">
        <f t="shared" si="1"/>
        <v>-2.31012</v>
      </c>
      <c r="M69" s="146">
        <f t="shared" si="1"/>
        <v>1.79999</v>
      </c>
      <c r="N69" s="146">
        <f t="shared" si="1"/>
        <v>-1.20482</v>
      </c>
      <c r="O69" s="146">
        <f t="shared" si="1"/>
        <v>-2.4326300000000001</v>
      </c>
      <c r="P69" s="146">
        <f t="shared" si="1"/>
        <v>2.4718200000000001</v>
      </c>
      <c r="Q69" s="146">
        <f t="shared" si="1"/>
        <v>2.18845</v>
      </c>
      <c r="R69" s="146">
        <f t="shared" si="1"/>
        <v>2.5346000000000002</v>
      </c>
      <c r="S69" s="146">
        <f t="shared" si="1"/>
        <v>0.37957000000000002</v>
      </c>
      <c r="T69" s="42">
        <v>2016</v>
      </c>
    </row>
    <row r="70" spans="1:20" s="9" customFormat="1" ht="12" customHeight="1" x14ac:dyDescent="0.2">
      <c r="A70" s="56"/>
      <c r="B70" s="42">
        <v>2017</v>
      </c>
      <c r="C70" s="146">
        <f t="shared" si="1"/>
        <v>1.6968000000000001</v>
      </c>
      <c r="D70" s="146">
        <f t="shared" si="1"/>
        <v>2.5866400000000001</v>
      </c>
      <c r="E70" s="146">
        <f t="shared" si="1"/>
        <v>0.90236000000000005</v>
      </c>
      <c r="F70" s="146">
        <f t="shared" si="1"/>
        <v>0.53325</v>
      </c>
      <c r="G70" s="146">
        <f t="shared" si="1"/>
        <v>0.85631999999999997</v>
      </c>
      <c r="H70" s="146">
        <f t="shared" si="1"/>
        <v>1.67554</v>
      </c>
      <c r="I70" s="146">
        <f t="shared" si="1"/>
        <v>1.8997999999999999</v>
      </c>
      <c r="J70" s="146">
        <f t="shared" si="1"/>
        <v>2.3612299999999999</v>
      </c>
      <c r="K70" s="146">
        <f t="shared" si="1"/>
        <v>2.4004400000000001</v>
      </c>
      <c r="L70" s="146">
        <f t="shared" si="1"/>
        <v>1.7332099999999999</v>
      </c>
      <c r="M70" s="146">
        <f t="shared" si="1"/>
        <v>1.1678299999999999</v>
      </c>
      <c r="N70" s="146">
        <f t="shared" si="1"/>
        <v>-2.1482800000000002</v>
      </c>
      <c r="O70" s="146">
        <f t="shared" si="1"/>
        <v>0.78634000000000004</v>
      </c>
      <c r="P70" s="146">
        <f t="shared" si="1"/>
        <v>1.52403</v>
      </c>
      <c r="Q70" s="146">
        <f t="shared" si="1"/>
        <v>1.8918999999999999</v>
      </c>
      <c r="R70" s="146">
        <f t="shared" si="1"/>
        <v>1.8953100000000001</v>
      </c>
      <c r="S70" s="146">
        <f t="shared" si="1"/>
        <v>1.8736600000000001</v>
      </c>
      <c r="T70" s="42">
        <v>2017</v>
      </c>
    </row>
    <row r="71" spans="1:20" s="9" customFormat="1" ht="12" customHeight="1" x14ac:dyDescent="0.2">
      <c r="A71" s="56"/>
      <c r="B71" s="42">
        <v>2018</v>
      </c>
      <c r="C71" s="146">
        <f t="shared" si="1"/>
        <v>1.2888900000000001</v>
      </c>
      <c r="D71" s="146">
        <f t="shared" si="1"/>
        <v>-4.7155300000000002</v>
      </c>
      <c r="E71" s="146">
        <f t="shared" si="1"/>
        <v>1.6632800000000001</v>
      </c>
      <c r="F71" s="146">
        <f t="shared" si="1"/>
        <v>1.3212200000000001</v>
      </c>
      <c r="G71" s="146">
        <f t="shared" si="1"/>
        <v>1.6685399999999999</v>
      </c>
      <c r="H71" s="146">
        <f t="shared" si="1"/>
        <v>2.3717600000000001</v>
      </c>
      <c r="I71" s="146">
        <f t="shared" si="1"/>
        <v>1.38097</v>
      </c>
      <c r="J71" s="146">
        <f t="shared" si="1"/>
        <v>2.72654</v>
      </c>
      <c r="K71" s="146">
        <f t="shared" si="1"/>
        <v>2.9662600000000001</v>
      </c>
      <c r="L71" s="146">
        <f t="shared" si="1"/>
        <v>-1.13809</v>
      </c>
      <c r="M71" s="146">
        <f t="shared" si="1"/>
        <v>-0.45630999999999999</v>
      </c>
      <c r="N71" s="146">
        <f t="shared" si="1"/>
        <v>-2.3440099999999999</v>
      </c>
      <c r="O71" s="146">
        <f t="shared" si="1"/>
        <v>4.2530900000000003</v>
      </c>
      <c r="P71" s="146">
        <f t="shared" si="1"/>
        <v>-0.66371999999999998</v>
      </c>
      <c r="Q71" s="146">
        <f t="shared" si="1"/>
        <v>1.2153</v>
      </c>
      <c r="R71" s="146">
        <f t="shared" si="1"/>
        <v>1.63794</v>
      </c>
      <c r="S71" s="146">
        <f t="shared" si="1"/>
        <v>-1.0411600000000001</v>
      </c>
      <c r="T71" s="42">
        <v>2018</v>
      </c>
    </row>
    <row r="72" spans="1:20" s="9" customFormat="1" ht="12" customHeight="1" x14ac:dyDescent="0.2">
      <c r="A72" s="56"/>
      <c r="B72" s="42">
        <v>2019</v>
      </c>
      <c r="C72" s="146">
        <f t="shared" si="1"/>
        <v>0.79215999999999998</v>
      </c>
      <c r="D72" s="146">
        <f t="shared" si="1"/>
        <v>-2.56562</v>
      </c>
      <c r="E72" s="146">
        <f t="shared" si="1"/>
        <v>0.73946000000000001</v>
      </c>
      <c r="F72" s="146">
        <f t="shared" si="1"/>
        <v>0.32651000000000002</v>
      </c>
      <c r="G72" s="146">
        <f t="shared" si="1"/>
        <v>0.40301999999999999</v>
      </c>
      <c r="H72" s="146">
        <f t="shared" si="1"/>
        <v>1.58599</v>
      </c>
      <c r="I72" s="146">
        <f t="shared" si="1"/>
        <v>0.91290000000000004</v>
      </c>
      <c r="J72" s="146">
        <f t="shared" si="1"/>
        <v>-1.176E-2</v>
      </c>
      <c r="K72" s="146">
        <f t="shared" si="1"/>
        <v>-0.16786999999999999</v>
      </c>
      <c r="L72" s="146">
        <f t="shared" si="1"/>
        <v>2.6093600000000001</v>
      </c>
      <c r="M72" s="146">
        <f t="shared" si="1"/>
        <v>0.32201000000000002</v>
      </c>
      <c r="N72" s="146">
        <f t="shared" si="1"/>
        <v>-1.0987199999999999</v>
      </c>
      <c r="O72" s="146">
        <f t="shared" si="1"/>
        <v>3.5411199999999998</v>
      </c>
      <c r="P72" s="146">
        <f t="shared" si="1"/>
        <v>0.17723</v>
      </c>
      <c r="Q72" s="146">
        <f t="shared" si="1"/>
        <v>1.8518300000000001</v>
      </c>
      <c r="R72" s="146">
        <f t="shared" si="1"/>
        <v>2.0168200000000001</v>
      </c>
      <c r="S72" s="146">
        <f t="shared" si="1"/>
        <v>0.94708999999999999</v>
      </c>
      <c r="T72" s="42">
        <v>2019</v>
      </c>
    </row>
    <row r="73" spans="1:20" s="9" customFormat="1" ht="12" customHeight="1" x14ac:dyDescent="0.2">
      <c r="A73" s="56"/>
      <c r="B73" s="42">
        <v>2020</v>
      </c>
      <c r="C73" s="146">
        <f t="shared" si="1"/>
        <v>-0.30668000000000001</v>
      </c>
      <c r="D73" s="146">
        <f t="shared" si="1"/>
        <v>-2.00644</v>
      </c>
      <c r="E73" s="146">
        <f t="shared" si="1"/>
        <v>-0.81498999999999999</v>
      </c>
      <c r="F73" s="146">
        <f t="shared" si="1"/>
        <v>-1.53687</v>
      </c>
      <c r="G73" s="146">
        <f t="shared" si="1"/>
        <v>-1.6981200000000001</v>
      </c>
      <c r="H73" s="146">
        <f t="shared" si="1"/>
        <v>0.64649999999999996</v>
      </c>
      <c r="I73" s="146">
        <f t="shared" si="1"/>
        <v>-0.10767</v>
      </c>
      <c r="J73" s="146">
        <f t="shared" si="1"/>
        <v>-1.24488</v>
      </c>
      <c r="K73" s="146">
        <f t="shared" si="1"/>
        <v>-1.2270099999999999</v>
      </c>
      <c r="L73" s="146">
        <f t="shared" si="1"/>
        <v>-1.53668</v>
      </c>
      <c r="M73" s="146">
        <f t="shared" si="1"/>
        <v>-2.4756399999999998</v>
      </c>
      <c r="N73" s="146">
        <f t="shared" si="1"/>
        <v>-1.4100200000000001</v>
      </c>
      <c r="O73" s="146">
        <f t="shared" si="1"/>
        <v>-1.43676</v>
      </c>
      <c r="P73" s="146">
        <f t="shared" si="1"/>
        <v>-2.66553</v>
      </c>
      <c r="Q73" s="146">
        <f t="shared" si="1"/>
        <v>1.72984</v>
      </c>
      <c r="R73" s="146">
        <f t="shared" si="1"/>
        <v>2.0094699999999999</v>
      </c>
      <c r="S73" s="146">
        <f t="shared" si="1"/>
        <v>0.18021000000000001</v>
      </c>
      <c r="T73" s="42">
        <v>2020</v>
      </c>
    </row>
    <row r="74" spans="1:20" s="9" customFormat="1" ht="12" customHeight="1" x14ac:dyDescent="0.2">
      <c r="A74" s="56"/>
      <c r="B74" s="42">
        <v>2021</v>
      </c>
      <c r="C74" s="146">
        <f t="shared" si="1"/>
        <v>1.14639</v>
      </c>
      <c r="D74" s="146">
        <f t="shared" si="1"/>
        <v>-3.30002</v>
      </c>
      <c r="E74" s="146">
        <f t="shared" si="1"/>
        <v>0.29713000000000001</v>
      </c>
      <c r="F74" s="146">
        <f t="shared" si="1"/>
        <v>0.24909999999999999</v>
      </c>
      <c r="G74" s="146">
        <f t="shared" si="1"/>
        <v>0.15956999999999999</v>
      </c>
      <c r="H74" s="146">
        <f t="shared" si="1"/>
        <v>0.39223999999999998</v>
      </c>
      <c r="I74" s="146">
        <f t="shared" si="1"/>
        <v>1.52328</v>
      </c>
      <c r="J74" s="146">
        <f t="shared" si="1"/>
        <v>1.05325</v>
      </c>
      <c r="K74" s="146">
        <f t="shared" si="1"/>
        <v>1.0669599999999999</v>
      </c>
      <c r="L74" s="146">
        <f t="shared" si="1"/>
        <v>0.82867000000000002</v>
      </c>
      <c r="M74" s="146">
        <f t="shared" si="1"/>
        <v>1.35663</v>
      </c>
      <c r="N74" s="146">
        <f t="shared" si="1"/>
        <v>1.1441399999999999</v>
      </c>
      <c r="O74" s="146">
        <f t="shared" si="1"/>
        <v>1.4845299999999999</v>
      </c>
      <c r="P74" s="146">
        <f t="shared" si="1"/>
        <v>1.3648400000000001</v>
      </c>
      <c r="Q74" s="146">
        <f t="shared" si="1"/>
        <v>1.92208</v>
      </c>
      <c r="R74" s="146">
        <f t="shared" si="1"/>
        <v>2.6393300000000002</v>
      </c>
      <c r="S74" s="146">
        <f t="shared" si="1"/>
        <v>-2.1252499999999999</v>
      </c>
      <c r="T74" s="42">
        <v>2021</v>
      </c>
    </row>
    <row r="75" spans="1:20" s="9" customFormat="1" ht="12" customHeight="1" x14ac:dyDescent="0.2">
      <c r="A75" s="56"/>
      <c r="B75" s="42">
        <v>2022</v>
      </c>
      <c r="C75" s="146">
        <f t="shared" si="1"/>
        <v>1.4784600000000001</v>
      </c>
      <c r="D75" s="146">
        <f t="shared" si="1"/>
        <v>-0.24343000000000001</v>
      </c>
      <c r="E75" s="146">
        <f t="shared" si="1"/>
        <v>1.92743</v>
      </c>
      <c r="F75" s="146">
        <f t="shared" si="1"/>
        <v>2.9494600000000002</v>
      </c>
      <c r="G75" s="146">
        <f t="shared" si="1"/>
        <v>3.5907399999999998</v>
      </c>
      <c r="H75" s="146">
        <f t="shared" si="1"/>
        <v>-9.393E-2</v>
      </c>
      <c r="I75" s="146">
        <f t="shared" si="1"/>
        <v>1.3994599999999999</v>
      </c>
      <c r="J75" s="146">
        <f t="shared" si="1"/>
        <v>1.17197</v>
      </c>
      <c r="K75" s="146">
        <f t="shared" si="1"/>
        <v>0.92603000000000002</v>
      </c>
      <c r="L75" s="146">
        <f t="shared" si="1"/>
        <v>5.21197</v>
      </c>
      <c r="M75" s="146">
        <f t="shared" si="1"/>
        <v>1.5846899999999999</v>
      </c>
      <c r="N75" s="146">
        <f t="shared" si="1"/>
        <v>-3.2050700000000001</v>
      </c>
      <c r="O75" s="146">
        <f t="shared" si="1"/>
        <v>1.4275599999999999</v>
      </c>
      <c r="P75" s="146">
        <f t="shared" si="1"/>
        <v>2.0423100000000001</v>
      </c>
      <c r="Q75" s="146">
        <f t="shared" si="1"/>
        <v>1.48237</v>
      </c>
      <c r="R75" s="146">
        <f t="shared" si="1"/>
        <v>1.6358600000000001</v>
      </c>
      <c r="S75" s="146">
        <f t="shared" si="1"/>
        <v>0.57411000000000001</v>
      </c>
      <c r="T75" s="42">
        <v>2022</v>
      </c>
    </row>
    <row r="76" spans="1:20" s="9" customFormat="1" ht="12" customHeight="1" x14ac:dyDescent="0.2">
      <c r="A76" s="56"/>
      <c r="B76" s="42">
        <v>2023</v>
      </c>
      <c r="C76" s="146">
        <f t="shared" ref="C76:S78" si="2">ROUND(C40/C39*100-100,5)</f>
        <v>0.45322000000000001</v>
      </c>
      <c r="D76" s="146">
        <f t="shared" si="2"/>
        <v>-3.00658</v>
      </c>
      <c r="E76" s="146">
        <f t="shared" si="2"/>
        <v>1.34737</v>
      </c>
      <c r="F76" s="146">
        <f t="shared" si="2"/>
        <v>2.3334199999999998</v>
      </c>
      <c r="G76" s="146">
        <f t="shared" si="2"/>
        <v>2.4260000000000002</v>
      </c>
      <c r="H76" s="146">
        <f t="shared" si="2"/>
        <v>-0.66224000000000005</v>
      </c>
      <c r="I76" s="146">
        <f t="shared" si="2"/>
        <v>0.29383999999999999</v>
      </c>
      <c r="J76" s="146">
        <f t="shared" si="2"/>
        <v>-0.46460000000000001</v>
      </c>
      <c r="K76" s="146">
        <f t="shared" si="2"/>
        <v>-0.43873000000000001</v>
      </c>
      <c r="L76" s="146">
        <f t="shared" si="2"/>
        <v>-0.87228000000000006</v>
      </c>
      <c r="M76" s="146">
        <f t="shared" si="2"/>
        <v>5.28E-3</v>
      </c>
      <c r="N76" s="146">
        <f t="shared" si="2"/>
        <v>-1.53165</v>
      </c>
      <c r="O76" s="146">
        <f t="shared" si="2"/>
        <v>2.1198999999999999</v>
      </c>
      <c r="P76" s="146">
        <f t="shared" si="2"/>
        <v>-4.8989999999999999E-2</v>
      </c>
      <c r="Q76" s="146">
        <f t="shared" si="2"/>
        <v>0.93872999999999995</v>
      </c>
      <c r="R76" s="146">
        <f t="shared" si="2"/>
        <v>1.1438999999999999</v>
      </c>
      <c r="S76" s="146">
        <f t="shared" si="2"/>
        <v>-0.28824</v>
      </c>
      <c r="T76" s="42">
        <v>2023</v>
      </c>
    </row>
    <row r="77" spans="1:20" s="9" customFormat="1" ht="12" customHeight="1" x14ac:dyDescent="0.2">
      <c r="A77" s="56"/>
      <c r="B77" s="42">
        <v>2024</v>
      </c>
      <c r="C77" s="146">
        <f t="shared" si="2"/>
        <v>0.26451999999999998</v>
      </c>
      <c r="D77" s="146">
        <f t="shared" si="2"/>
        <v>-0.70255000000000001</v>
      </c>
      <c r="E77" s="146">
        <f t="shared" si="2"/>
        <v>-1.39761</v>
      </c>
      <c r="F77" s="146">
        <f t="shared" si="2"/>
        <v>-1.2126300000000001</v>
      </c>
      <c r="G77" s="146">
        <f t="shared" si="2"/>
        <v>-1.52769</v>
      </c>
      <c r="H77" s="146">
        <f t="shared" si="2"/>
        <v>-1.7859799999999999</v>
      </c>
      <c r="I77" s="146">
        <f t="shared" si="2"/>
        <v>0.77107999999999999</v>
      </c>
      <c r="J77" s="146">
        <f t="shared" si="2"/>
        <v>-0.20568</v>
      </c>
      <c r="K77" s="146">
        <f t="shared" si="2"/>
        <v>-0.11867</v>
      </c>
      <c r="L77" s="146">
        <f t="shared" si="2"/>
        <v>-1.5826100000000001</v>
      </c>
      <c r="M77" s="146">
        <f t="shared" si="2"/>
        <v>-0.21859999999999999</v>
      </c>
      <c r="N77" s="146">
        <f t="shared" si="2"/>
        <v>-1.55548</v>
      </c>
      <c r="O77" s="146">
        <f t="shared" si="2"/>
        <v>0.79973000000000005</v>
      </c>
      <c r="P77" s="146">
        <f t="shared" si="2"/>
        <v>-0.19603999999999999</v>
      </c>
      <c r="Q77" s="146">
        <f t="shared" si="2"/>
        <v>1.84101</v>
      </c>
      <c r="R77" s="146">
        <f t="shared" si="2"/>
        <v>1.9654100000000001</v>
      </c>
      <c r="S77" s="146">
        <f t="shared" si="2"/>
        <v>1.0864</v>
      </c>
      <c r="T77" s="42">
        <v>2024</v>
      </c>
    </row>
    <row r="78" spans="1:20" s="9" customFormat="1" ht="12" customHeight="1" x14ac:dyDescent="0.2">
      <c r="A78" s="56"/>
      <c r="B78" s="42">
        <v>2025</v>
      </c>
      <c r="C78" s="146">
        <f t="shared" si="2"/>
        <v>0.16211</v>
      </c>
      <c r="D78" s="146">
        <f t="shared" si="2"/>
        <v>-1.4963200000000001</v>
      </c>
      <c r="E78" s="146">
        <f t="shared" si="2"/>
        <v>-1.9389700000000001</v>
      </c>
      <c r="F78" s="146">
        <f t="shared" si="2"/>
        <v>-2.3631000000000002</v>
      </c>
      <c r="G78" s="146">
        <f t="shared" si="2"/>
        <v>-3.0887099999999998</v>
      </c>
      <c r="H78" s="146">
        <f t="shared" si="2"/>
        <v>-1.04331</v>
      </c>
      <c r="I78" s="146">
        <f t="shared" si="2"/>
        <v>0.80047999999999997</v>
      </c>
      <c r="J78" s="146">
        <f t="shared" si="2"/>
        <v>0.16347</v>
      </c>
      <c r="K78" s="146">
        <f t="shared" si="2"/>
        <v>0.58160000000000001</v>
      </c>
      <c r="L78" s="146">
        <f t="shared" si="2"/>
        <v>-6.5523499999999997</v>
      </c>
      <c r="M78" s="146">
        <f t="shared" si="2"/>
        <v>-1.49116</v>
      </c>
      <c r="N78" s="146">
        <f t="shared" si="2"/>
        <v>0.40185999999999999</v>
      </c>
      <c r="O78" s="146">
        <f t="shared" si="2"/>
        <v>2.3885900000000002</v>
      </c>
      <c r="P78" s="146">
        <f t="shared" si="2"/>
        <v>-2.0110199999999998</v>
      </c>
      <c r="Q78" s="146">
        <f t="shared" si="2"/>
        <v>2.1372399999999998</v>
      </c>
      <c r="R78" s="146">
        <f t="shared" si="2"/>
        <v>2.41994</v>
      </c>
      <c r="S78" s="146">
        <f t="shared" si="2"/>
        <v>0.40745999999999999</v>
      </c>
      <c r="T78" s="42">
        <v>2025</v>
      </c>
    </row>
    <row r="79" spans="1:20" s="9" customFormat="1" ht="12" customHeight="1" x14ac:dyDescent="0.2">
      <c r="A79" s="56"/>
      <c r="B79" s="41"/>
      <c r="C79" s="41"/>
      <c r="D79" s="41"/>
      <c r="E79" s="41"/>
      <c r="F79" s="41"/>
      <c r="G79" s="41"/>
      <c r="H79" s="41"/>
      <c r="I79" s="41"/>
      <c r="J79" s="41"/>
      <c r="K79" s="41"/>
      <c r="L79" s="41"/>
      <c r="M79" s="41"/>
      <c r="N79" s="41"/>
      <c r="O79" s="41"/>
      <c r="P79" s="41"/>
      <c r="Q79" s="41"/>
      <c r="R79" s="41"/>
      <c r="S79" s="41"/>
      <c r="T79" s="41"/>
    </row>
    <row r="80" spans="1:20" s="35" customFormat="1" ht="12" customHeight="1" x14ac:dyDescent="0.2">
      <c r="A80" s="57"/>
      <c r="B80" s="54"/>
      <c r="C80" s="166" t="s">
        <v>113</v>
      </c>
      <c r="D80" s="166"/>
      <c r="E80" s="166"/>
      <c r="F80" s="166"/>
      <c r="G80" s="166"/>
      <c r="H80" s="166"/>
      <c r="I80" s="166" t="s">
        <v>113</v>
      </c>
      <c r="J80" s="166"/>
      <c r="K80" s="166"/>
      <c r="L80" s="166"/>
      <c r="M80" s="166"/>
      <c r="N80" s="166"/>
      <c r="O80" s="166"/>
      <c r="P80" s="166"/>
      <c r="Q80" s="166"/>
      <c r="R80" s="166"/>
      <c r="S80" s="166"/>
      <c r="T80" s="54"/>
    </row>
    <row r="81" spans="1:20" s="9" customFormat="1" ht="12" customHeight="1" x14ac:dyDescent="0.2">
      <c r="A81" s="56"/>
      <c r="B81" s="42">
        <v>1991</v>
      </c>
      <c r="C81" s="147">
        <v>100</v>
      </c>
      <c r="D81" s="148">
        <f t="shared" ref="D81:S96" si="3">ROUND(D8/$C8*100,5)</f>
        <v>6.5401999999999996</v>
      </c>
      <c r="E81" s="148">
        <f t="shared" si="3"/>
        <v>36.851930000000003</v>
      </c>
      <c r="F81" s="148">
        <f t="shared" si="3"/>
        <v>26.207699999999999</v>
      </c>
      <c r="G81" s="148">
        <f t="shared" si="3"/>
        <v>20.496189999999999</v>
      </c>
      <c r="H81" s="148">
        <f t="shared" si="3"/>
        <v>10.64424</v>
      </c>
      <c r="I81" s="148">
        <f t="shared" si="3"/>
        <v>56.607869999999998</v>
      </c>
      <c r="J81" s="148">
        <f t="shared" si="3"/>
        <v>20.95524</v>
      </c>
      <c r="K81" s="146" t="s">
        <v>19</v>
      </c>
      <c r="L81" s="146" t="s">
        <v>19</v>
      </c>
      <c r="M81" s="148">
        <f t="shared" si="3"/>
        <v>6.9345699999999999</v>
      </c>
      <c r="N81" s="146" t="s">
        <v>19</v>
      </c>
      <c r="O81" s="146" t="s">
        <v>19</v>
      </c>
      <c r="P81" s="146" t="s">
        <v>19</v>
      </c>
      <c r="Q81" s="148">
        <f t="shared" si="3"/>
        <v>28.718060000000001</v>
      </c>
      <c r="R81" s="146" t="s">
        <v>19</v>
      </c>
      <c r="S81" s="146" t="s">
        <v>19</v>
      </c>
      <c r="T81" s="42">
        <v>1991</v>
      </c>
    </row>
    <row r="82" spans="1:20" s="9" customFormat="1" ht="12" hidden="1" customHeight="1" outlineLevel="1" x14ac:dyDescent="0.2">
      <c r="A82" s="56"/>
      <c r="B82" s="42">
        <v>1992</v>
      </c>
      <c r="C82" s="147">
        <v>100</v>
      </c>
      <c r="D82" s="148">
        <f t="shared" si="3"/>
        <v>4.8392999999999997</v>
      </c>
      <c r="E82" s="148">
        <f t="shared" si="3"/>
        <v>33.959429999999998</v>
      </c>
      <c r="F82" s="148">
        <f t="shared" si="3"/>
        <v>20.770530000000001</v>
      </c>
      <c r="G82" s="148">
        <f t="shared" si="3"/>
        <v>15.593540000000001</v>
      </c>
      <c r="H82" s="148">
        <f t="shared" si="3"/>
        <v>13.18891</v>
      </c>
      <c r="I82" s="148">
        <f t="shared" si="3"/>
        <v>61.201270000000001</v>
      </c>
      <c r="J82" s="148">
        <f t="shared" si="3"/>
        <v>21.821580000000001</v>
      </c>
      <c r="K82" s="146" t="s">
        <v>19</v>
      </c>
      <c r="L82" s="146" t="s">
        <v>19</v>
      </c>
      <c r="M82" s="148">
        <f t="shared" si="3"/>
        <v>7.5548200000000003</v>
      </c>
      <c r="N82" s="146" t="s">
        <v>19</v>
      </c>
      <c r="O82" s="146" t="s">
        <v>19</v>
      </c>
      <c r="P82" s="146" t="s">
        <v>19</v>
      </c>
      <c r="Q82" s="148">
        <f t="shared" si="3"/>
        <v>31.824870000000001</v>
      </c>
      <c r="R82" s="146" t="s">
        <v>19</v>
      </c>
      <c r="S82" s="146" t="s">
        <v>19</v>
      </c>
      <c r="T82" s="42">
        <v>1992</v>
      </c>
    </row>
    <row r="83" spans="1:20" s="9" customFormat="1" ht="12" hidden="1" customHeight="1" outlineLevel="1" x14ac:dyDescent="0.2">
      <c r="A83" s="56"/>
      <c r="B83" s="42">
        <v>1993</v>
      </c>
      <c r="C83" s="147">
        <v>100</v>
      </c>
      <c r="D83" s="148">
        <f t="shared" si="3"/>
        <v>4.0974599999999999</v>
      </c>
      <c r="E83" s="148">
        <f t="shared" si="3"/>
        <v>33.998269999999998</v>
      </c>
      <c r="F83" s="148">
        <f t="shared" si="3"/>
        <v>18.323789999999999</v>
      </c>
      <c r="G83" s="148">
        <f t="shared" si="3"/>
        <v>13.84027</v>
      </c>
      <c r="H83" s="148">
        <f t="shared" si="3"/>
        <v>15.674480000000001</v>
      </c>
      <c r="I83" s="148">
        <f t="shared" si="3"/>
        <v>61.904269999999997</v>
      </c>
      <c r="J83" s="148">
        <f t="shared" si="3"/>
        <v>22.124700000000001</v>
      </c>
      <c r="K83" s="146" t="s">
        <v>19</v>
      </c>
      <c r="L83" s="146" t="s">
        <v>19</v>
      </c>
      <c r="M83" s="148">
        <f t="shared" si="3"/>
        <v>7.9626700000000001</v>
      </c>
      <c r="N83" s="146" t="s">
        <v>19</v>
      </c>
      <c r="O83" s="146" t="s">
        <v>19</v>
      </c>
      <c r="P83" s="146" t="s">
        <v>19</v>
      </c>
      <c r="Q83" s="148">
        <f t="shared" si="3"/>
        <v>31.8169</v>
      </c>
      <c r="R83" s="146" t="s">
        <v>19</v>
      </c>
      <c r="S83" s="146" t="s">
        <v>19</v>
      </c>
      <c r="T83" s="42">
        <v>1993</v>
      </c>
    </row>
    <row r="84" spans="1:20" s="9" customFormat="1" ht="12" hidden="1" customHeight="1" outlineLevel="1" x14ac:dyDescent="0.2">
      <c r="A84" s="56"/>
      <c r="B84" s="42">
        <v>1994</v>
      </c>
      <c r="C84" s="147">
        <v>100</v>
      </c>
      <c r="D84" s="148">
        <f t="shared" si="3"/>
        <v>3.8006000000000002</v>
      </c>
      <c r="E84" s="148">
        <f t="shared" si="3"/>
        <v>34.046120000000002</v>
      </c>
      <c r="F84" s="148">
        <f t="shared" si="3"/>
        <v>16.902329999999999</v>
      </c>
      <c r="G84" s="148">
        <f t="shared" si="3"/>
        <v>12.850899999999999</v>
      </c>
      <c r="H84" s="148">
        <f t="shared" si="3"/>
        <v>17.143789999999999</v>
      </c>
      <c r="I84" s="148">
        <f t="shared" si="3"/>
        <v>62.153280000000002</v>
      </c>
      <c r="J84" s="148">
        <f t="shared" si="3"/>
        <v>22.234169999999999</v>
      </c>
      <c r="K84" s="146" t="s">
        <v>19</v>
      </c>
      <c r="L84" s="146" t="s">
        <v>19</v>
      </c>
      <c r="M84" s="148">
        <f t="shared" si="3"/>
        <v>8.3265100000000007</v>
      </c>
      <c r="N84" s="146" t="s">
        <v>19</v>
      </c>
      <c r="O84" s="146" t="s">
        <v>19</v>
      </c>
      <c r="P84" s="146" t="s">
        <v>19</v>
      </c>
      <c r="Q84" s="148">
        <f t="shared" si="3"/>
        <v>31.592600000000001</v>
      </c>
      <c r="R84" s="146" t="s">
        <v>19</v>
      </c>
      <c r="S84" s="146" t="s">
        <v>19</v>
      </c>
      <c r="T84" s="42">
        <v>1994</v>
      </c>
    </row>
    <row r="85" spans="1:20" s="9" customFormat="1" ht="12" hidden="1" customHeight="1" outlineLevel="1" x14ac:dyDescent="0.2">
      <c r="A85" s="56"/>
      <c r="B85" s="42">
        <v>1995</v>
      </c>
      <c r="C85" s="147">
        <v>100</v>
      </c>
      <c r="D85" s="148">
        <f t="shared" si="3"/>
        <v>3.7685399999999998</v>
      </c>
      <c r="E85" s="148">
        <f t="shared" si="3"/>
        <v>34.35425</v>
      </c>
      <c r="F85" s="148">
        <f t="shared" si="3"/>
        <v>16.574680000000001</v>
      </c>
      <c r="G85" s="148">
        <f t="shared" si="3"/>
        <v>12.63096</v>
      </c>
      <c r="H85" s="148">
        <f t="shared" si="3"/>
        <v>17.77956</v>
      </c>
      <c r="I85" s="148">
        <f t="shared" si="3"/>
        <v>61.877220000000001</v>
      </c>
      <c r="J85" s="148">
        <f t="shared" si="3"/>
        <v>22.098020000000002</v>
      </c>
      <c r="K85" s="146" t="s">
        <v>19</v>
      </c>
      <c r="L85" s="146" t="s">
        <v>19</v>
      </c>
      <c r="M85" s="148">
        <f t="shared" si="3"/>
        <v>8.3201699999999992</v>
      </c>
      <c r="N85" s="146" t="s">
        <v>19</v>
      </c>
      <c r="O85" s="146" t="s">
        <v>19</v>
      </c>
      <c r="P85" s="146" t="s">
        <v>19</v>
      </c>
      <c r="Q85" s="148">
        <f t="shared" si="3"/>
        <v>31.459029999999998</v>
      </c>
      <c r="R85" s="146" t="s">
        <v>19</v>
      </c>
      <c r="S85" s="146" t="s">
        <v>19</v>
      </c>
      <c r="T85" s="42">
        <v>1995</v>
      </c>
    </row>
    <row r="86" spans="1:20" s="9" customFormat="1" ht="12" hidden="1" customHeight="1" outlineLevel="1" x14ac:dyDescent="0.2">
      <c r="A86" s="56"/>
      <c r="B86" s="42">
        <v>1996</v>
      </c>
      <c r="C86" s="147">
        <v>100</v>
      </c>
      <c r="D86" s="148">
        <f t="shared" si="3"/>
        <v>3.6412900000000001</v>
      </c>
      <c r="E86" s="148">
        <f t="shared" si="3"/>
        <v>33.078020000000002</v>
      </c>
      <c r="F86" s="148">
        <f t="shared" si="3"/>
        <v>15.94042</v>
      </c>
      <c r="G86" s="148">
        <f t="shared" si="3"/>
        <v>12.49278</v>
      </c>
      <c r="H86" s="148">
        <f t="shared" si="3"/>
        <v>17.137599999999999</v>
      </c>
      <c r="I86" s="148">
        <f t="shared" si="3"/>
        <v>63.28069</v>
      </c>
      <c r="J86" s="148">
        <f t="shared" si="3"/>
        <v>22.352399999999999</v>
      </c>
      <c r="K86" s="146" t="s">
        <v>19</v>
      </c>
      <c r="L86" s="146" t="s">
        <v>19</v>
      </c>
      <c r="M86" s="148">
        <f t="shared" si="3"/>
        <v>8.8092500000000005</v>
      </c>
      <c r="N86" s="146" t="s">
        <v>19</v>
      </c>
      <c r="O86" s="146" t="s">
        <v>19</v>
      </c>
      <c r="P86" s="146" t="s">
        <v>19</v>
      </c>
      <c r="Q86" s="148">
        <f t="shared" si="3"/>
        <v>32.119039999999998</v>
      </c>
      <c r="R86" s="146" t="s">
        <v>19</v>
      </c>
      <c r="S86" s="146" t="s">
        <v>19</v>
      </c>
      <c r="T86" s="42">
        <v>1996</v>
      </c>
    </row>
    <row r="87" spans="1:20" s="9" customFormat="1" ht="12" hidden="1" customHeight="1" outlineLevel="1" x14ac:dyDescent="0.2">
      <c r="A87" s="56"/>
      <c r="B87" s="42">
        <v>1997</v>
      </c>
      <c r="C87" s="147">
        <v>100</v>
      </c>
      <c r="D87" s="148">
        <f t="shared" si="3"/>
        <v>3.32456</v>
      </c>
      <c r="E87" s="148">
        <f t="shared" si="3"/>
        <v>31.849830000000001</v>
      </c>
      <c r="F87" s="148">
        <f t="shared" si="3"/>
        <v>15.70894</v>
      </c>
      <c r="G87" s="148">
        <f t="shared" si="3"/>
        <v>12.46302</v>
      </c>
      <c r="H87" s="148">
        <f t="shared" si="3"/>
        <v>16.140899999999998</v>
      </c>
      <c r="I87" s="148">
        <f t="shared" si="3"/>
        <v>64.825609999999998</v>
      </c>
      <c r="J87" s="148">
        <f t="shared" si="3"/>
        <v>23.242039999999999</v>
      </c>
      <c r="K87" s="146" t="s">
        <v>19</v>
      </c>
      <c r="L87" s="146" t="s">
        <v>19</v>
      </c>
      <c r="M87" s="148">
        <f t="shared" si="3"/>
        <v>9.3166200000000003</v>
      </c>
      <c r="N87" s="146" t="s">
        <v>19</v>
      </c>
      <c r="O87" s="146" t="s">
        <v>19</v>
      </c>
      <c r="P87" s="146" t="s">
        <v>19</v>
      </c>
      <c r="Q87" s="148">
        <f t="shared" si="3"/>
        <v>32.266939999999998</v>
      </c>
      <c r="R87" s="146" t="s">
        <v>19</v>
      </c>
      <c r="S87" s="146" t="s">
        <v>19</v>
      </c>
      <c r="T87" s="42">
        <v>1997</v>
      </c>
    </row>
    <row r="88" spans="1:20" s="9" customFormat="1" ht="12" hidden="1" customHeight="1" outlineLevel="1" x14ac:dyDescent="0.2">
      <c r="A88" s="56"/>
      <c r="B88" s="42">
        <v>1998</v>
      </c>
      <c r="C88" s="147">
        <v>100</v>
      </c>
      <c r="D88" s="148">
        <f t="shared" si="3"/>
        <v>3.3513899999999999</v>
      </c>
      <c r="E88" s="148">
        <f t="shared" si="3"/>
        <v>30.263770000000001</v>
      </c>
      <c r="F88" s="148">
        <f t="shared" si="3"/>
        <v>15.483219999999999</v>
      </c>
      <c r="G88" s="148">
        <f t="shared" si="3"/>
        <v>12.380039999999999</v>
      </c>
      <c r="H88" s="148">
        <f t="shared" si="3"/>
        <v>14.78054</v>
      </c>
      <c r="I88" s="148">
        <f t="shared" si="3"/>
        <v>66.384839999999997</v>
      </c>
      <c r="J88" s="148">
        <f t="shared" si="3"/>
        <v>23.095569999999999</v>
      </c>
      <c r="K88" s="146" t="s">
        <v>19</v>
      </c>
      <c r="L88" s="146" t="s">
        <v>19</v>
      </c>
      <c r="M88" s="148">
        <f t="shared" si="3"/>
        <v>10.143990000000001</v>
      </c>
      <c r="N88" s="146" t="s">
        <v>19</v>
      </c>
      <c r="O88" s="146" t="s">
        <v>19</v>
      </c>
      <c r="P88" s="146" t="s">
        <v>19</v>
      </c>
      <c r="Q88" s="148">
        <f t="shared" si="3"/>
        <v>33.14528</v>
      </c>
      <c r="R88" s="146" t="s">
        <v>19</v>
      </c>
      <c r="S88" s="146" t="s">
        <v>19</v>
      </c>
      <c r="T88" s="42">
        <v>1998</v>
      </c>
    </row>
    <row r="89" spans="1:20" s="9" customFormat="1" ht="12" hidden="1" customHeight="1" outlineLevel="1" x14ac:dyDescent="0.2">
      <c r="A89" s="56"/>
      <c r="B89" s="42">
        <v>1999</v>
      </c>
      <c r="C89" s="147">
        <v>100</v>
      </c>
      <c r="D89" s="148">
        <f t="shared" si="3"/>
        <v>3.2507000000000001</v>
      </c>
      <c r="E89" s="148">
        <f t="shared" si="3"/>
        <v>28.694559999999999</v>
      </c>
      <c r="F89" s="148">
        <f t="shared" si="3"/>
        <v>14.80897</v>
      </c>
      <c r="G89" s="148">
        <f t="shared" si="3"/>
        <v>11.85876</v>
      </c>
      <c r="H89" s="148">
        <f t="shared" si="3"/>
        <v>13.885590000000001</v>
      </c>
      <c r="I89" s="148">
        <f t="shared" si="3"/>
        <v>68.054749999999999</v>
      </c>
      <c r="J89" s="148">
        <f t="shared" si="3"/>
        <v>23.232600000000001</v>
      </c>
      <c r="K89" s="146" t="s">
        <v>19</v>
      </c>
      <c r="L89" s="146" t="s">
        <v>19</v>
      </c>
      <c r="M89" s="148">
        <f t="shared" si="3"/>
        <v>10.675269999999999</v>
      </c>
      <c r="N89" s="146" t="s">
        <v>19</v>
      </c>
      <c r="O89" s="146" t="s">
        <v>19</v>
      </c>
      <c r="P89" s="146" t="s">
        <v>19</v>
      </c>
      <c r="Q89" s="148">
        <f t="shared" si="3"/>
        <v>34.146880000000003</v>
      </c>
      <c r="R89" s="146" t="s">
        <v>19</v>
      </c>
      <c r="S89" s="146" t="s">
        <v>19</v>
      </c>
      <c r="T89" s="42">
        <v>1999</v>
      </c>
    </row>
    <row r="90" spans="1:20" s="9" customFormat="1" ht="12" customHeight="1" collapsed="1" x14ac:dyDescent="0.2">
      <c r="A90" s="56"/>
      <c r="B90" s="42">
        <v>2000</v>
      </c>
      <c r="C90" s="147">
        <v>100</v>
      </c>
      <c r="D90" s="148">
        <f t="shared" si="3"/>
        <v>3.1480999999999999</v>
      </c>
      <c r="E90" s="148">
        <f t="shared" si="3"/>
        <v>27.45102</v>
      </c>
      <c r="F90" s="148">
        <f t="shared" si="3"/>
        <v>14.79551</v>
      </c>
      <c r="G90" s="148">
        <f t="shared" si="3"/>
        <v>11.89128</v>
      </c>
      <c r="H90" s="148">
        <f t="shared" si="3"/>
        <v>12.655519999999999</v>
      </c>
      <c r="I90" s="148">
        <f t="shared" si="3"/>
        <v>69.400869999999998</v>
      </c>
      <c r="J90" s="148">
        <f t="shared" si="3"/>
        <v>23.895309999999998</v>
      </c>
      <c r="K90" s="148">
        <f t="shared" si="3"/>
        <v>21.968299999999999</v>
      </c>
      <c r="L90" s="148">
        <f t="shared" si="3"/>
        <v>1.9270099999999999</v>
      </c>
      <c r="M90" s="148">
        <f t="shared" si="3"/>
        <v>10.883470000000001</v>
      </c>
      <c r="N90" s="148">
        <f t="shared" si="3"/>
        <v>1.48464</v>
      </c>
      <c r="O90" s="148">
        <f t="shared" si="3"/>
        <v>1.15462</v>
      </c>
      <c r="P90" s="148">
        <f t="shared" si="3"/>
        <v>8.2442200000000003</v>
      </c>
      <c r="Q90" s="148">
        <f t="shared" si="3"/>
        <v>34.62209</v>
      </c>
      <c r="R90" s="148">
        <f t="shared" si="3"/>
        <v>29.054639999999999</v>
      </c>
      <c r="S90" s="148">
        <f t="shared" si="3"/>
        <v>5.5674400000000004</v>
      </c>
      <c r="T90" s="42">
        <v>2000</v>
      </c>
    </row>
    <row r="91" spans="1:20" s="9" customFormat="1" ht="12" hidden="1" customHeight="1" outlineLevel="1" x14ac:dyDescent="0.2">
      <c r="A91" s="56"/>
      <c r="B91" s="42">
        <v>2001</v>
      </c>
      <c r="C91" s="147">
        <v>100</v>
      </c>
      <c r="D91" s="148">
        <f t="shared" si="3"/>
        <v>2.9738500000000001</v>
      </c>
      <c r="E91" s="148">
        <f t="shared" si="3"/>
        <v>26.03323</v>
      </c>
      <c r="F91" s="148">
        <f t="shared" si="3"/>
        <v>14.869479999999999</v>
      </c>
      <c r="G91" s="148">
        <f t="shared" si="3"/>
        <v>11.97128</v>
      </c>
      <c r="H91" s="148">
        <f t="shared" si="3"/>
        <v>11.16375</v>
      </c>
      <c r="I91" s="148">
        <f t="shared" si="3"/>
        <v>70.992909999999995</v>
      </c>
      <c r="J91" s="148">
        <f t="shared" si="3"/>
        <v>24.314789999999999</v>
      </c>
      <c r="K91" s="148">
        <f t="shared" si="3"/>
        <v>22.281369999999999</v>
      </c>
      <c r="L91" s="148">
        <f t="shared" si="3"/>
        <v>2.03342</v>
      </c>
      <c r="M91" s="148">
        <f t="shared" si="3"/>
        <v>11.155760000000001</v>
      </c>
      <c r="N91" s="148">
        <f t="shared" si="3"/>
        <v>1.4983299999999999</v>
      </c>
      <c r="O91" s="148">
        <f t="shared" si="3"/>
        <v>1.1359600000000001</v>
      </c>
      <c r="P91" s="148">
        <f t="shared" si="3"/>
        <v>8.5214800000000004</v>
      </c>
      <c r="Q91" s="148">
        <f t="shared" si="3"/>
        <v>35.522359999999999</v>
      </c>
      <c r="R91" s="148">
        <f t="shared" si="3"/>
        <v>29.927240000000001</v>
      </c>
      <c r="S91" s="148">
        <f t="shared" si="3"/>
        <v>5.59511</v>
      </c>
      <c r="T91" s="42">
        <v>2001</v>
      </c>
    </row>
    <row r="92" spans="1:20" s="9" customFormat="1" ht="12" hidden="1" customHeight="1" outlineLevel="1" x14ac:dyDescent="0.2">
      <c r="A92" s="56"/>
      <c r="B92" s="42">
        <v>2002</v>
      </c>
      <c r="C92" s="147">
        <v>100</v>
      </c>
      <c r="D92" s="148">
        <f t="shared" si="3"/>
        <v>2.9761099999999998</v>
      </c>
      <c r="E92" s="148">
        <f t="shared" si="3"/>
        <v>24.72325</v>
      </c>
      <c r="F92" s="148">
        <f t="shared" si="3"/>
        <v>14.788589999999999</v>
      </c>
      <c r="G92" s="148">
        <f t="shared" si="3"/>
        <v>11.92357</v>
      </c>
      <c r="H92" s="148">
        <f t="shared" si="3"/>
        <v>9.9346599999999992</v>
      </c>
      <c r="I92" s="148">
        <f t="shared" si="3"/>
        <v>72.300640000000001</v>
      </c>
      <c r="J92" s="148">
        <f t="shared" si="3"/>
        <v>24.386299999999999</v>
      </c>
      <c r="K92" s="148">
        <f t="shared" si="3"/>
        <v>22.331530000000001</v>
      </c>
      <c r="L92" s="148">
        <f t="shared" si="3"/>
        <v>2.05477</v>
      </c>
      <c r="M92" s="148">
        <f t="shared" si="3"/>
        <v>11.541069999999999</v>
      </c>
      <c r="N92" s="148">
        <f t="shared" si="3"/>
        <v>1.5139</v>
      </c>
      <c r="O92" s="148">
        <f t="shared" si="3"/>
        <v>1.17459</v>
      </c>
      <c r="P92" s="148">
        <f t="shared" si="3"/>
        <v>8.8525899999999993</v>
      </c>
      <c r="Q92" s="148">
        <f t="shared" si="3"/>
        <v>36.373269999999998</v>
      </c>
      <c r="R92" s="148">
        <f t="shared" si="3"/>
        <v>30.7148</v>
      </c>
      <c r="S92" s="148">
        <f t="shared" si="3"/>
        <v>5.6584700000000003</v>
      </c>
      <c r="T92" s="42">
        <v>2002</v>
      </c>
    </row>
    <row r="93" spans="1:20" s="9" customFormat="1" ht="12" hidden="1" customHeight="1" outlineLevel="1" x14ac:dyDescent="0.2">
      <c r="A93" s="56"/>
      <c r="B93" s="42">
        <v>2003</v>
      </c>
      <c r="C93" s="147">
        <v>100</v>
      </c>
      <c r="D93" s="148">
        <f t="shared" si="3"/>
        <v>3.0377900000000002</v>
      </c>
      <c r="E93" s="148">
        <f t="shared" si="3"/>
        <v>23.754529999999999</v>
      </c>
      <c r="F93" s="148">
        <f t="shared" si="3"/>
        <v>14.608689999999999</v>
      </c>
      <c r="G93" s="148">
        <f t="shared" si="3"/>
        <v>11.70673</v>
      </c>
      <c r="H93" s="148">
        <f t="shared" si="3"/>
        <v>9.1458300000000001</v>
      </c>
      <c r="I93" s="148">
        <f t="shared" si="3"/>
        <v>73.207679999999996</v>
      </c>
      <c r="J93" s="148">
        <f t="shared" si="3"/>
        <v>24.42887</v>
      </c>
      <c r="K93" s="148">
        <f t="shared" si="3"/>
        <v>22.37875</v>
      </c>
      <c r="L93" s="148">
        <f t="shared" si="3"/>
        <v>2.0501200000000002</v>
      </c>
      <c r="M93" s="148">
        <f t="shared" si="3"/>
        <v>11.9727</v>
      </c>
      <c r="N93" s="148">
        <f t="shared" si="3"/>
        <v>1.50119</v>
      </c>
      <c r="O93" s="148">
        <f t="shared" si="3"/>
        <v>1.1788700000000001</v>
      </c>
      <c r="P93" s="148">
        <f t="shared" si="3"/>
        <v>9.2926300000000008</v>
      </c>
      <c r="Q93" s="148">
        <f t="shared" si="3"/>
        <v>36.806109999999997</v>
      </c>
      <c r="R93" s="148">
        <f t="shared" si="3"/>
        <v>31.099869999999999</v>
      </c>
      <c r="S93" s="148">
        <f t="shared" si="3"/>
        <v>5.7062400000000002</v>
      </c>
      <c r="T93" s="42">
        <v>2003</v>
      </c>
    </row>
    <row r="94" spans="1:20" s="9" customFormat="1" ht="12" hidden="1" customHeight="1" outlineLevel="1" x14ac:dyDescent="0.2">
      <c r="A94" s="56"/>
      <c r="B94" s="42">
        <v>2004</v>
      </c>
      <c r="C94" s="147">
        <v>100</v>
      </c>
      <c r="D94" s="148">
        <f t="shared" si="3"/>
        <v>3.0132500000000002</v>
      </c>
      <c r="E94" s="148">
        <f t="shared" si="3"/>
        <v>22.78961</v>
      </c>
      <c r="F94" s="148">
        <f t="shared" si="3"/>
        <v>14.24954</v>
      </c>
      <c r="G94" s="148">
        <f t="shared" si="3"/>
        <v>11.40058</v>
      </c>
      <c r="H94" s="148">
        <f t="shared" si="3"/>
        <v>8.5400600000000004</v>
      </c>
      <c r="I94" s="148">
        <f t="shared" si="3"/>
        <v>74.197140000000005</v>
      </c>
      <c r="J94" s="148">
        <f t="shared" si="3"/>
        <v>24.89799</v>
      </c>
      <c r="K94" s="148">
        <f t="shared" si="3"/>
        <v>22.858820000000001</v>
      </c>
      <c r="L94" s="148">
        <f t="shared" si="3"/>
        <v>2.0391699999999999</v>
      </c>
      <c r="M94" s="148">
        <f t="shared" si="3"/>
        <v>12.42132</v>
      </c>
      <c r="N94" s="148">
        <f t="shared" si="3"/>
        <v>1.49194</v>
      </c>
      <c r="O94" s="148">
        <f t="shared" si="3"/>
        <v>1.19174</v>
      </c>
      <c r="P94" s="148">
        <f t="shared" si="3"/>
        <v>9.7376400000000007</v>
      </c>
      <c r="Q94" s="148">
        <f t="shared" si="3"/>
        <v>36.877830000000003</v>
      </c>
      <c r="R94" s="148">
        <f t="shared" si="3"/>
        <v>31.008240000000001</v>
      </c>
      <c r="S94" s="148">
        <f t="shared" si="3"/>
        <v>5.8695899999999996</v>
      </c>
      <c r="T94" s="42">
        <v>2004</v>
      </c>
    </row>
    <row r="95" spans="1:20" s="9" customFormat="1" ht="12" hidden="1" customHeight="1" outlineLevel="1" x14ac:dyDescent="0.2">
      <c r="A95" s="55"/>
      <c r="B95" s="42">
        <v>2005</v>
      </c>
      <c r="C95" s="147">
        <v>100</v>
      </c>
      <c r="D95" s="148">
        <f t="shared" si="3"/>
        <v>2.843</v>
      </c>
      <c r="E95" s="148">
        <f t="shared" si="3"/>
        <v>22.139659999999999</v>
      </c>
      <c r="F95" s="148">
        <f t="shared" si="3"/>
        <v>14.264620000000001</v>
      </c>
      <c r="G95" s="148">
        <f t="shared" si="3"/>
        <v>11.4038</v>
      </c>
      <c r="H95" s="148">
        <f t="shared" si="3"/>
        <v>7.8750499999999999</v>
      </c>
      <c r="I95" s="148">
        <f t="shared" si="3"/>
        <v>75.017340000000004</v>
      </c>
      <c r="J95" s="148">
        <f t="shared" si="3"/>
        <v>25.039919999999999</v>
      </c>
      <c r="K95" s="148">
        <f t="shared" si="3"/>
        <v>22.97289</v>
      </c>
      <c r="L95" s="148">
        <f t="shared" si="3"/>
        <v>2.0670299999999999</v>
      </c>
      <c r="M95" s="148">
        <f t="shared" si="3"/>
        <v>12.90441</v>
      </c>
      <c r="N95" s="148">
        <f t="shared" si="3"/>
        <v>1.49556</v>
      </c>
      <c r="O95" s="148">
        <f t="shared" si="3"/>
        <v>1.20916</v>
      </c>
      <c r="P95" s="148">
        <f t="shared" si="3"/>
        <v>10.19969</v>
      </c>
      <c r="Q95" s="148">
        <f t="shared" si="3"/>
        <v>37.073009999999996</v>
      </c>
      <c r="R95" s="148">
        <f t="shared" si="3"/>
        <v>31.140730000000001</v>
      </c>
      <c r="S95" s="148">
        <f t="shared" si="3"/>
        <v>5.9322800000000004</v>
      </c>
      <c r="T95" s="42">
        <v>2005</v>
      </c>
    </row>
    <row r="96" spans="1:20" s="9" customFormat="1" ht="12" hidden="1" customHeight="1" outlineLevel="1" x14ac:dyDescent="0.2">
      <c r="A96" s="55"/>
      <c r="B96" s="42">
        <v>2006</v>
      </c>
      <c r="C96" s="147">
        <v>100</v>
      </c>
      <c r="D96" s="148">
        <f t="shared" si="3"/>
        <v>2.75061</v>
      </c>
      <c r="E96" s="148">
        <f t="shared" si="3"/>
        <v>21.862020000000001</v>
      </c>
      <c r="F96" s="148">
        <f t="shared" si="3"/>
        <v>14.22866</v>
      </c>
      <c r="G96" s="148">
        <f t="shared" si="3"/>
        <v>11.407999999999999</v>
      </c>
      <c r="H96" s="148">
        <f t="shared" si="3"/>
        <v>7.6333599999999997</v>
      </c>
      <c r="I96" s="148">
        <f t="shared" si="3"/>
        <v>75.387370000000004</v>
      </c>
      <c r="J96" s="148">
        <f t="shared" si="3"/>
        <v>24.992529999999999</v>
      </c>
      <c r="K96" s="148">
        <f t="shared" si="3"/>
        <v>22.943930000000002</v>
      </c>
      <c r="L96" s="148">
        <f t="shared" si="3"/>
        <v>2.0486</v>
      </c>
      <c r="M96" s="148">
        <f t="shared" si="3"/>
        <v>13.43083</v>
      </c>
      <c r="N96" s="148">
        <f t="shared" si="3"/>
        <v>1.4708399999999999</v>
      </c>
      <c r="O96" s="148">
        <f t="shared" si="3"/>
        <v>1.1884300000000001</v>
      </c>
      <c r="P96" s="148">
        <f t="shared" si="3"/>
        <v>10.771570000000001</v>
      </c>
      <c r="Q96" s="148">
        <f t="shared" si="3"/>
        <v>36.964010000000002</v>
      </c>
      <c r="R96" s="148">
        <f t="shared" si="3"/>
        <v>30.933990000000001</v>
      </c>
      <c r="S96" s="148">
        <f t="shared" si="3"/>
        <v>6.0300200000000004</v>
      </c>
      <c r="T96" s="42">
        <v>2006</v>
      </c>
    </row>
    <row r="97" spans="1:20" s="9" customFormat="1" ht="12" hidden="1" customHeight="1" outlineLevel="1" x14ac:dyDescent="0.2">
      <c r="A97" s="55"/>
      <c r="B97" s="42">
        <v>2007</v>
      </c>
      <c r="C97" s="147">
        <v>100</v>
      </c>
      <c r="D97" s="148">
        <f t="shared" ref="D97:S113" si="4">ROUND(D24/$C24*100,5)</f>
        <v>2.74594</v>
      </c>
      <c r="E97" s="148">
        <f t="shared" si="4"/>
        <v>22.214079999999999</v>
      </c>
      <c r="F97" s="148">
        <f t="shared" si="4"/>
        <v>14.58215</v>
      </c>
      <c r="G97" s="148">
        <f t="shared" si="4"/>
        <v>11.79448</v>
      </c>
      <c r="H97" s="148">
        <f t="shared" si="4"/>
        <v>7.6319299999999997</v>
      </c>
      <c r="I97" s="148">
        <f t="shared" si="4"/>
        <v>75.03998</v>
      </c>
      <c r="J97" s="148">
        <f t="shared" si="4"/>
        <v>24.90803</v>
      </c>
      <c r="K97" s="148">
        <f t="shared" si="4"/>
        <v>22.887699999999999</v>
      </c>
      <c r="L97" s="148">
        <f t="shared" si="4"/>
        <v>2.02033</v>
      </c>
      <c r="M97" s="148">
        <f t="shared" si="4"/>
        <v>13.830539999999999</v>
      </c>
      <c r="N97" s="148">
        <f t="shared" si="4"/>
        <v>1.4114800000000001</v>
      </c>
      <c r="O97" s="148">
        <f t="shared" si="4"/>
        <v>1.19946</v>
      </c>
      <c r="P97" s="148">
        <f t="shared" si="4"/>
        <v>11.2196</v>
      </c>
      <c r="Q97" s="148">
        <f t="shared" si="4"/>
        <v>36.301409999999997</v>
      </c>
      <c r="R97" s="148">
        <f t="shared" si="4"/>
        <v>30.17708</v>
      </c>
      <c r="S97" s="148">
        <f t="shared" si="4"/>
        <v>6.1243299999999996</v>
      </c>
      <c r="T97" s="42">
        <v>2007</v>
      </c>
    </row>
    <row r="98" spans="1:20" s="9" customFormat="1" ht="12" hidden="1" customHeight="1" outlineLevel="1" x14ac:dyDescent="0.2">
      <c r="A98" s="55"/>
      <c r="B98" s="42">
        <v>2008</v>
      </c>
      <c r="C98" s="147">
        <v>100</v>
      </c>
      <c r="D98" s="148">
        <f t="shared" si="4"/>
        <v>2.7256</v>
      </c>
      <c r="E98" s="148">
        <f t="shared" si="4"/>
        <v>22.14001</v>
      </c>
      <c r="F98" s="148">
        <f t="shared" si="4"/>
        <v>14.74497</v>
      </c>
      <c r="G98" s="148">
        <f t="shared" si="4"/>
        <v>12.045820000000001</v>
      </c>
      <c r="H98" s="148">
        <f t="shared" si="4"/>
        <v>7.3950399999999998</v>
      </c>
      <c r="I98" s="148">
        <f t="shared" si="4"/>
        <v>75.134389999999996</v>
      </c>
      <c r="J98" s="148">
        <f t="shared" si="4"/>
        <v>25.014939999999999</v>
      </c>
      <c r="K98" s="148">
        <f t="shared" si="4"/>
        <v>22.809539999999998</v>
      </c>
      <c r="L98" s="148">
        <f t="shared" si="4"/>
        <v>2.2054</v>
      </c>
      <c r="M98" s="148">
        <f t="shared" si="4"/>
        <v>13.89892</v>
      </c>
      <c r="N98" s="148">
        <f t="shared" si="4"/>
        <v>1.37531</v>
      </c>
      <c r="O98" s="148">
        <f t="shared" si="4"/>
        <v>1.1363099999999999</v>
      </c>
      <c r="P98" s="148">
        <f t="shared" si="4"/>
        <v>11.38729</v>
      </c>
      <c r="Q98" s="148">
        <f t="shared" si="4"/>
        <v>36.220529999999997</v>
      </c>
      <c r="R98" s="148">
        <f t="shared" si="4"/>
        <v>30.07348</v>
      </c>
      <c r="S98" s="148">
        <f t="shared" si="4"/>
        <v>6.1470500000000001</v>
      </c>
      <c r="T98" s="42">
        <v>2008</v>
      </c>
    </row>
    <row r="99" spans="1:20" s="9" customFormat="1" ht="12" hidden="1" customHeight="1" outlineLevel="1" x14ac:dyDescent="0.2">
      <c r="A99" s="55"/>
      <c r="B99" s="42">
        <v>2009</v>
      </c>
      <c r="C99" s="147">
        <v>100</v>
      </c>
      <c r="D99" s="148">
        <f t="shared" si="4"/>
        <v>2.7000899999999999</v>
      </c>
      <c r="E99" s="148">
        <f t="shared" si="4"/>
        <v>21.932020000000001</v>
      </c>
      <c r="F99" s="148">
        <f t="shared" si="4"/>
        <v>14.62124</v>
      </c>
      <c r="G99" s="148">
        <f t="shared" si="4"/>
        <v>11.991199999999999</v>
      </c>
      <c r="H99" s="148">
        <f t="shared" si="4"/>
        <v>7.3107800000000003</v>
      </c>
      <c r="I99" s="148">
        <f t="shared" si="4"/>
        <v>75.367890000000003</v>
      </c>
      <c r="J99" s="148">
        <f t="shared" si="4"/>
        <v>24.90898</v>
      </c>
      <c r="K99" s="148">
        <f t="shared" si="4"/>
        <v>22.720970000000001</v>
      </c>
      <c r="L99" s="148">
        <f t="shared" si="4"/>
        <v>2.1880000000000002</v>
      </c>
      <c r="M99" s="148">
        <f t="shared" si="4"/>
        <v>13.913119999999999</v>
      </c>
      <c r="N99" s="148">
        <f t="shared" si="4"/>
        <v>1.3641399999999999</v>
      </c>
      <c r="O99" s="148">
        <f t="shared" si="4"/>
        <v>1.06934</v>
      </c>
      <c r="P99" s="148">
        <f t="shared" si="4"/>
        <v>11.479649999999999</v>
      </c>
      <c r="Q99" s="148">
        <f t="shared" si="4"/>
        <v>36.545789999999997</v>
      </c>
      <c r="R99" s="148">
        <f t="shared" si="4"/>
        <v>30.182200000000002</v>
      </c>
      <c r="S99" s="148">
        <f t="shared" si="4"/>
        <v>6.3635900000000003</v>
      </c>
      <c r="T99" s="42">
        <v>2009</v>
      </c>
    </row>
    <row r="100" spans="1:20" s="9" customFormat="1" ht="12" customHeight="1" collapsed="1" x14ac:dyDescent="0.2">
      <c r="A100" s="55"/>
      <c r="B100" s="42">
        <v>2010</v>
      </c>
      <c r="C100" s="147">
        <v>100</v>
      </c>
      <c r="D100" s="148">
        <f t="shared" si="4"/>
        <v>2.6049199999999999</v>
      </c>
      <c r="E100" s="148">
        <f t="shared" si="4"/>
        <v>21.70682</v>
      </c>
      <c r="F100" s="148">
        <f t="shared" si="4"/>
        <v>14.497579999999999</v>
      </c>
      <c r="G100" s="148">
        <f t="shared" si="4"/>
        <v>11.92822</v>
      </c>
      <c r="H100" s="148">
        <f t="shared" si="4"/>
        <v>7.2092400000000003</v>
      </c>
      <c r="I100" s="148">
        <f t="shared" si="4"/>
        <v>75.688249999999996</v>
      </c>
      <c r="J100" s="148">
        <f t="shared" si="4"/>
        <v>24.934370000000001</v>
      </c>
      <c r="K100" s="148">
        <f t="shared" si="4"/>
        <v>22.785710000000002</v>
      </c>
      <c r="L100" s="148">
        <f t="shared" si="4"/>
        <v>2.1486499999999999</v>
      </c>
      <c r="M100" s="148">
        <f t="shared" si="4"/>
        <v>14.43802</v>
      </c>
      <c r="N100" s="148">
        <f t="shared" si="4"/>
        <v>1.3571299999999999</v>
      </c>
      <c r="O100" s="148">
        <f t="shared" si="4"/>
        <v>1.0666800000000001</v>
      </c>
      <c r="P100" s="148">
        <f t="shared" si="4"/>
        <v>12.014200000000001</v>
      </c>
      <c r="Q100" s="148">
        <f t="shared" si="4"/>
        <v>36.315860000000001</v>
      </c>
      <c r="R100" s="148">
        <f t="shared" si="4"/>
        <v>29.906210000000002</v>
      </c>
      <c r="S100" s="148">
        <f t="shared" si="4"/>
        <v>6.4096599999999997</v>
      </c>
      <c r="T100" s="42">
        <v>2010</v>
      </c>
    </row>
    <row r="101" spans="1:20" s="9" customFormat="1" ht="12" hidden="1" customHeight="1" outlineLevel="1" x14ac:dyDescent="0.2">
      <c r="A101" s="55"/>
      <c r="B101" s="42">
        <v>2011</v>
      </c>
      <c r="C101" s="147">
        <v>100</v>
      </c>
      <c r="D101" s="148">
        <f t="shared" si="4"/>
        <v>2.6505000000000001</v>
      </c>
      <c r="E101" s="148">
        <f t="shared" si="4"/>
        <v>22.57057</v>
      </c>
      <c r="F101" s="148">
        <f t="shared" si="4"/>
        <v>15.21503</v>
      </c>
      <c r="G101" s="148">
        <f t="shared" si="4"/>
        <v>12.628450000000001</v>
      </c>
      <c r="H101" s="148">
        <f t="shared" si="4"/>
        <v>7.3555400000000004</v>
      </c>
      <c r="I101" s="148">
        <f t="shared" si="4"/>
        <v>74.778930000000003</v>
      </c>
      <c r="J101" s="148">
        <f t="shared" si="4"/>
        <v>25.300999999999998</v>
      </c>
      <c r="K101" s="148">
        <f t="shared" si="4"/>
        <v>23.106729999999999</v>
      </c>
      <c r="L101" s="148">
        <f t="shared" si="4"/>
        <v>2.1942599999999999</v>
      </c>
      <c r="M101" s="148">
        <f t="shared" si="4"/>
        <v>14.43294</v>
      </c>
      <c r="N101" s="148">
        <f t="shared" si="4"/>
        <v>1.3339399999999999</v>
      </c>
      <c r="O101" s="148">
        <f t="shared" si="4"/>
        <v>1.0604499999999999</v>
      </c>
      <c r="P101" s="148">
        <f t="shared" si="4"/>
        <v>12.038539999999999</v>
      </c>
      <c r="Q101" s="148">
        <f t="shared" si="4"/>
        <v>35.045000000000002</v>
      </c>
      <c r="R101" s="148">
        <f t="shared" si="4"/>
        <v>28.85708</v>
      </c>
      <c r="S101" s="148">
        <f t="shared" si="4"/>
        <v>6.1879200000000001</v>
      </c>
      <c r="T101" s="42">
        <v>2011</v>
      </c>
    </row>
    <row r="102" spans="1:20" s="9" customFormat="1" ht="12" hidden="1" customHeight="1" outlineLevel="1" x14ac:dyDescent="0.2">
      <c r="A102" s="55"/>
      <c r="B102" s="42">
        <v>2012</v>
      </c>
      <c r="C102" s="147">
        <v>100</v>
      </c>
      <c r="D102" s="148">
        <f t="shared" si="4"/>
        <v>2.6568999999999998</v>
      </c>
      <c r="E102" s="148">
        <f t="shared" si="4"/>
        <v>22.60181</v>
      </c>
      <c r="F102" s="148">
        <f t="shared" si="4"/>
        <v>15.289160000000001</v>
      </c>
      <c r="G102" s="148">
        <f t="shared" si="4"/>
        <v>12.763590000000001</v>
      </c>
      <c r="H102" s="148">
        <f t="shared" si="4"/>
        <v>7.3126499999999997</v>
      </c>
      <c r="I102" s="148">
        <f t="shared" si="4"/>
        <v>74.741290000000006</v>
      </c>
      <c r="J102" s="148">
        <f t="shared" si="4"/>
        <v>25.690619999999999</v>
      </c>
      <c r="K102" s="148">
        <f t="shared" si="4"/>
        <v>23.551559999999998</v>
      </c>
      <c r="L102" s="148">
        <f t="shared" si="4"/>
        <v>2.1390500000000001</v>
      </c>
      <c r="M102" s="148">
        <f t="shared" si="4"/>
        <v>14.545489999999999</v>
      </c>
      <c r="N102" s="148">
        <f t="shared" si="4"/>
        <v>1.32138</v>
      </c>
      <c r="O102" s="148">
        <f t="shared" si="4"/>
        <v>1.0654600000000001</v>
      </c>
      <c r="P102" s="148">
        <f t="shared" si="4"/>
        <v>12.15865</v>
      </c>
      <c r="Q102" s="148">
        <f t="shared" si="4"/>
        <v>34.505180000000003</v>
      </c>
      <c r="R102" s="148">
        <f t="shared" si="4"/>
        <v>28.511790000000001</v>
      </c>
      <c r="S102" s="148">
        <f t="shared" si="4"/>
        <v>5.9933899999999998</v>
      </c>
      <c r="T102" s="42">
        <v>2012</v>
      </c>
    </row>
    <row r="103" spans="1:20" s="9" customFormat="1" hidden="1" outlineLevel="1" x14ac:dyDescent="0.2">
      <c r="A103" s="55"/>
      <c r="B103" s="42">
        <v>2013</v>
      </c>
      <c r="C103" s="147">
        <v>100</v>
      </c>
      <c r="D103" s="148">
        <f t="shared" si="4"/>
        <v>2.6743999999999999</v>
      </c>
      <c r="E103" s="148">
        <f t="shared" si="4"/>
        <v>22.415690000000001</v>
      </c>
      <c r="F103" s="148">
        <f t="shared" si="4"/>
        <v>15.15705</v>
      </c>
      <c r="G103" s="148">
        <f t="shared" si="4"/>
        <v>12.65624</v>
      </c>
      <c r="H103" s="148">
        <f t="shared" si="4"/>
        <v>7.2586399999999998</v>
      </c>
      <c r="I103" s="148">
        <f t="shared" si="4"/>
        <v>74.909909999999996</v>
      </c>
      <c r="J103" s="148">
        <f t="shared" si="4"/>
        <v>25.47448</v>
      </c>
      <c r="K103" s="148">
        <f t="shared" si="4"/>
        <v>23.57835</v>
      </c>
      <c r="L103" s="148">
        <f t="shared" si="4"/>
        <v>1.8961300000000001</v>
      </c>
      <c r="M103" s="148">
        <f t="shared" si="4"/>
        <v>15.04649</v>
      </c>
      <c r="N103" s="148">
        <f t="shared" si="4"/>
        <v>1.3103199999999999</v>
      </c>
      <c r="O103" s="148">
        <f t="shared" si="4"/>
        <v>1.1112200000000001</v>
      </c>
      <c r="P103" s="148">
        <f t="shared" si="4"/>
        <v>12.62494</v>
      </c>
      <c r="Q103" s="148">
        <f t="shared" si="4"/>
        <v>34.388939999999998</v>
      </c>
      <c r="R103" s="148">
        <f t="shared" si="4"/>
        <v>28.519469999999998</v>
      </c>
      <c r="S103" s="148">
        <f t="shared" si="4"/>
        <v>5.8694800000000003</v>
      </c>
      <c r="T103" s="42">
        <v>2013</v>
      </c>
    </row>
    <row r="104" spans="1:20" s="9" customFormat="1" hidden="1" outlineLevel="1" x14ac:dyDescent="0.2">
      <c r="A104" s="55"/>
      <c r="B104" s="42">
        <v>2014</v>
      </c>
      <c r="C104" s="147">
        <v>100</v>
      </c>
      <c r="D104" s="148">
        <f t="shared" si="4"/>
        <v>2.6606000000000001</v>
      </c>
      <c r="E104" s="148">
        <f t="shared" si="4"/>
        <v>22.38871</v>
      </c>
      <c r="F104" s="148">
        <f t="shared" si="4"/>
        <v>15.19745</v>
      </c>
      <c r="G104" s="148">
        <f t="shared" si="4"/>
        <v>12.68018</v>
      </c>
      <c r="H104" s="148">
        <f t="shared" si="4"/>
        <v>7.1912599999999998</v>
      </c>
      <c r="I104" s="148">
        <f t="shared" si="4"/>
        <v>74.950689999999994</v>
      </c>
      <c r="J104" s="148">
        <f t="shared" si="4"/>
        <v>25.399550000000001</v>
      </c>
      <c r="K104" s="148">
        <f t="shared" si="4"/>
        <v>23.716539999999998</v>
      </c>
      <c r="L104" s="148">
        <f t="shared" si="4"/>
        <v>1.6830099999999999</v>
      </c>
      <c r="M104" s="148">
        <f t="shared" si="4"/>
        <v>15.2875</v>
      </c>
      <c r="N104" s="148">
        <f t="shared" si="4"/>
        <v>1.3093399999999999</v>
      </c>
      <c r="O104" s="148">
        <f t="shared" si="4"/>
        <v>1.1300600000000001</v>
      </c>
      <c r="P104" s="148">
        <f t="shared" si="4"/>
        <v>12.848100000000001</v>
      </c>
      <c r="Q104" s="148">
        <f t="shared" si="4"/>
        <v>34.263629999999999</v>
      </c>
      <c r="R104" s="148">
        <f t="shared" si="4"/>
        <v>28.586939999999998</v>
      </c>
      <c r="S104" s="148">
        <f t="shared" si="4"/>
        <v>5.6767000000000003</v>
      </c>
      <c r="T104" s="42">
        <v>2014</v>
      </c>
    </row>
    <row r="105" spans="1:20" s="9" customFormat="1" collapsed="1" x14ac:dyDescent="0.2">
      <c r="A105" s="55"/>
      <c r="B105" s="42">
        <v>2015</v>
      </c>
      <c r="C105" s="147">
        <v>100</v>
      </c>
      <c r="D105" s="148">
        <f t="shared" si="4"/>
        <v>2.6108600000000002</v>
      </c>
      <c r="E105" s="148">
        <f t="shared" si="4"/>
        <v>22.258299999999998</v>
      </c>
      <c r="F105" s="148">
        <f t="shared" si="4"/>
        <v>15.125540000000001</v>
      </c>
      <c r="G105" s="148">
        <f t="shared" si="4"/>
        <v>12.643359999999999</v>
      </c>
      <c r="H105" s="148">
        <f t="shared" si="4"/>
        <v>7.1327600000000002</v>
      </c>
      <c r="I105" s="148">
        <f t="shared" si="4"/>
        <v>75.130840000000006</v>
      </c>
      <c r="J105" s="148">
        <f t="shared" si="4"/>
        <v>25.26961</v>
      </c>
      <c r="K105" s="148">
        <f t="shared" si="4"/>
        <v>23.737169999999999</v>
      </c>
      <c r="L105" s="148">
        <f t="shared" si="4"/>
        <v>1.53244</v>
      </c>
      <c r="M105" s="148">
        <f t="shared" si="4"/>
        <v>15.401289999999999</v>
      </c>
      <c r="N105" s="148">
        <f t="shared" si="4"/>
        <v>1.31657</v>
      </c>
      <c r="O105" s="148">
        <f t="shared" si="4"/>
        <v>1.1227499999999999</v>
      </c>
      <c r="P105" s="148">
        <f t="shared" si="4"/>
        <v>12.961970000000001</v>
      </c>
      <c r="Q105" s="148">
        <f t="shared" si="4"/>
        <v>34.459940000000003</v>
      </c>
      <c r="R105" s="148">
        <f t="shared" si="4"/>
        <v>28.924849999999999</v>
      </c>
      <c r="S105" s="148">
        <f t="shared" si="4"/>
        <v>5.5350799999999998</v>
      </c>
      <c r="T105" s="42">
        <v>2015</v>
      </c>
    </row>
    <row r="106" spans="1:20" s="9" customFormat="1" hidden="1" outlineLevel="1" x14ac:dyDescent="0.2">
      <c r="A106" s="55"/>
      <c r="B106" s="42">
        <v>2016</v>
      </c>
      <c r="C106" s="147">
        <v>100</v>
      </c>
      <c r="D106" s="148">
        <f t="shared" si="4"/>
        <v>2.5028199999999998</v>
      </c>
      <c r="E106" s="148">
        <f t="shared" si="4"/>
        <v>22.075150000000001</v>
      </c>
      <c r="F106" s="148">
        <f t="shared" si="4"/>
        <v>14.94204</v>
      </c>
      <c r="G106" s="148">
        <f t="shared" si="4"/>
        <v>12.527509999999999</v>
      </c>
      <c r="H106" s="148">
        <f t="shared" si="4"/>
        <v>7.1331100000000003</v>
      </c>
      <c r="I106" s="148">
        <f t="shared" si="4"/>
        <v>75.422020000000003</v>
      </c>
      <c r="J106" s="148">
        <f t="shared" si="4"/>
        <v>25.15907</v>
      </c>
      <c r="K106" s="148">
        <f t="shared" si="4"/>
        <v>23.68055</v>
      </c>
      <c r="L106" s="148">
        <f t="shared" si="4"/>
        <v>1.4785200000000001</v>
      </c>
      <c r="M106" s="148">
        <f t="shared" si="4"/>
        <v>15.484540000000001</v>
      </c>
      <c r="N106" s="148">
        <f t="shared" si="4"/>
        <v>1.28461</v>
      </c>
      <c r="O106" s="148">
        <f t="shared" si="4"/>
        <v>1.08189</v>
      </c>
      <c r="P106" s="148">
        <f t="shared" si="4"/>
        <v>13.118040000000001</v>
      </c>
      <c r="Q106" s="148">
        <f t="shared" si="4"/>
        <v>34.778410000000001</v>
      </c>
      <c r="R106" s="148">
        <f t="shared" si="4"/>
        <v>29.291060000000002</v>
      </c>
      <c r="S106" s="148">
        <f t="shared" si="4"/>
        <v>5.4873500000000002</v>
      </c>
      <c r="T106" s="42">
        <v>2016</v>
      </c>
    </row>
    <row r="107" spans="1:20" s="9" customFormat="1" hidden="1" outlineLevel="1" x14ac:dyDescent="0.2">
      <c r="A107" s="55"/>
      <c r="B107" s="42">
        <v>2017</v>
      </c>
      <c r="C107" s="147">
        <v>100</v>
      </c>
      <c r="D107" s="148">
        <f t="shared" si="4"/>
        <v>2.5247199999999999</v>
      </c>
      <c r="E107" s="148">
        <f t="shared" si="4"/>
        <v>21.902699999999999</v>
      </c>
      <c r="F107" s="148">
        <f t="shared" si="4"/>
        <v>14.77108</v>
      </c>
      <c r="G107" s="148">
        <f t="shared" si="4"/>
        <v>12.423970000000001</v>
      </c>
      <c r="H107" s="148">
        <f t="shared" si="4"/>
        <v>7.1316199999999998</v>
      </c>
      <c r="I107" s="148">
        <f t="shared" si="4"/>
        <v>75.572569999999999</v>
      </c>
      <c r="J107" s="148">
        <f t="shared" ref="J107:J115" si="5">ROUND(J34/$C34*100,5)</f>
        <v>25.323450000000001</v>
      </c>
      <c r="K107" s="148">
        <f t="shared" si="4"/>
        <v>23.8444</v>
      </c>
      <c r="L107" s="148">
        <f t="shared" si="4"/>
        <v>1.47905</v>
      </c>
      <c r="M107" s="148">
        <f t="shared" si="4"/>
        <v>15.404</v>
      </c>
      <c r="N107" s="148">
        <f t="shared" si="4"/>
        <v>1.23604</v>
      </c>
      <c r="O107" s="148">
        <f t="shared" si="4"/>
        <v>1.0722</v>
      </c>
      <c r="P107" s="148">
        <f t="shared" si="4"/>
        <v>13.09576</v>
      </c>
      <c r="Q107" s="148">
        <f t="shared" si="4"/>
        <v>34.845129999999997</v>
      </c>
      <c r="R107" s="148">
        <f t="shared" si="4"/>
        <v>29.348230000000001</v>
      </c>
      <c r="S107" s="148">
        <f t="shared" si="4"/>
        <v>5.4969000000000001</v>
      </c>
      <c r="T107" s="42">
        <v>2017</v>
      </c>
    </row>
    <row r="108" spans="1:20" s="9" customFormat="1" hidden="1" outlineLevel="1" x14ac:dyDescent="0.2">
      <c r="A108" s="55"/>
      <c r="B108" s="42">
        <v>2018</v>
      </c>
      <c r="C108" s="147">
        <v>100</v>
      </c>
      <c r="D108" s="148">
        <f t="shared" si="4"/>
        <v>2.3750599999999999</v>
      </c>
      <c r="E108" s="148">
        <f t="shared" si="4"/>
        <v>21.98366</v>
      </c>
      <c r="F108" s="148">
        <f t="shared" si="4"/>
        <v>14.7758</v>
      </c>
      <c r="G108" s="148">
        <f t="shared" si="4"/>
        <v>12.47054</v>
      </c>
      <c r="H108" s="148">
        <f t="shared" si="4"/>
        <v>7.2078600000000002</v>
      </c>
      <c r="I108" s="148">
        <f t="shared" si="4"/>
        <v>75.641279999999995</v>
      </c>
      <c r="J108" s="148">
        <f t="shared" si="5"/>
        <v>25.682880000000001</v>
      </c>
      <c r="K108" s="148">
        <f t="shared" si="4"/>
        <v>24.239270000000001</v>
      </c>
      <c r="L108" s="148">
        <f t="shared" si="4"/>
        <v>1.4436100000000001</v>
      </c>
      <c r="M108" s="148">
        <f t="shared" si="4"/>
        <v>15.138590000000001</v>
      </c>
      <c r="N108" s="148">
        <f t="shared" si="4"/>
        <v>1.19171</v>
      </c>
      <c r="O108" s="148">
        <f t="shared" si="4"/>
        <v>1.10358</v>
      </c>
      <c r="P108" s="148">
        <f t="shared" si="4"/>
        <v>12.843299999999999</v>
      </c>
      <c r="Q108" s="148">
        <f t="shared" si="4"/>
        <v>34.819809999999997</v>
      </c>
      <c r="R108" s="148">
        <f t="shared" si="4"/>
        <v>29.449369999999998</v>
      </c>
      <c r="S108" s="148">
        <f t="shared" si="4"/>
        <v>5.3704400000000003</v>
      </c>
      <c r="T108" s="42">
        <v>2018</v>
      </c>
    </row>
    <row r="109" spans="1:20" s="9" customFormat="1" hidden="1" outlineLevel="1" x14ac:dyDescent="0.2">
      <c r="A109" s="55"/>
      <c r="B109" s="29">
        <v>2019</v>
      </c>
      <c r="C109" s="147">
        <v>100</v>
      </c>
      <c r="D109" s="148">
        <f t="shared" si="4"/>
        <v>2.2959399999999999</v>
      </c>
      <c r="E109" s="148">
        <f t="shared" si="4"/>
        <v>21.972169999999998</v>
      </c>
      <c r="F109" s="148">
        <f t="shared" si="4"/>
        <v>14.70754</v>
      </c>
      <c r="G109" s="148">
        <f t="shared" si="4"/>
        <v>12.42239</v>
      </c>
      <c r="H109" s="148">
        <f t="shared" si="4"/>
        <v>7.2646300000000004</v>
      </c>
      <c r="I109" s="148">
        <f t="shared" si="4"/>
        <v>75.731890000000007</v>
      </c>
      <c r="J109" s="148">
        <f t="shared" si="5"/>
        <v>25.47803</v>
      </c>
      <c r="K109" s="148">
        <f t="shared" si="4"/>
        <v>24.008389999999999</v>
      </c>
      <c r="L109" s="148">
        <f t="shared" si="4"/>
        <v>1.46963</v>
      </c>
      <c r="M109" s="148">
        <f t="shared" si="4"/>
        <v>15.06798</v>
      </c>
      <c r="N109" s="148">
        <f t="shared" si="4"/>
        <v>1.1693499999999999</v>
      </c>
      <c r="O109" s="148">
        <f t="shared" si="4"/>
        <v>1.13368</v>
      </c>
      <c r="P109" s="148">
        <f t="shared" si="4"/>
        <v>12.764950000000001</v>
      </c>
      <c r="Q109" s="148">
        <f t="shared" si="4"/>
        <v>35.185890000000001</v>
      </c>
      <c r="R109" s="148">
        <f t="shared" si="4"/>
        <v>29.807189999999999</v>
      </c>
      <c r="S109" s="148">
        <f t="shared" si="4"/>
        <v>5.3787000000000003</v>
      </c>
      <c r="T109" s="42">
        <v>2019</v>
      </c>
    </row>
    <row r="110" spans="1:20" s="9" customFormat="1" collapsed="1" x14ac:dyDescent="0.2">
      <c r="A110" s="55"/>
      <c r="B110" s="42">
        <v>2020</v>
      </c>
      <c r="C110" s="147">
        <v>100</v>
      </c>
      <c r="D110" s="148">
        <f t="shared" si="4"/>
        <v>2.2567900000000001</v>
      </c>
      <c r="E110" s="148">
        <f t="shared" si="4"/>
        <v>21.860140000000001</v>
      </c>
      <c r="F110" s="148">
        <f t="shared" si="4"/>
        <v>14.52605</v>
      </c>
      <c r="G110" s="148">
        <f t="shared" si="4"/>
        <v>12.24901</v>
      </c>
      <c r="H110" s="148">
        <f t="shared" si="4"/>
        <v>7.3340899999999998</v>
      </c>
      <c r="I110" s="148">
        <f t="shared" si="4"/>
        <v>75.883070000000004</v>
      </c>
      <c r="J110" s="148">
        <f t="shared" si="5"/>
        <v>25.23826</v>
      </c>
      <c r="K110" s="148">
        <f t="shared" si="4"/>
        <v>23.786760000000001</v>
      </c>
      <c r="L110" s="148">
        <f t="shared" si="4"/>
        <v>1.4515</v>
      </c>
      <c r="M110" s="148">
        <f t="shared" si="4"/>
        <v>14.74015</v>
      </c>
      <c r="N110" s="148">
        <f t="shared" si="4"/>
        <v>1.1564099999999999</v>
      </c>
      <c r="O110" s="148">
        <f t="shared" si="4"/>
        <v>1.12083</v>
      </c>
      <c r="P110" s="148">
        <f t="shared" si="4"/>
        <v>12.462910000000001</v>
      </c>
      <c r="Q110" s="148">
        <f t="shared" si="4"/>
        <v>35.90466</v>
      </c>
      <c r="R110" s="148">
        <f t="shared" si="4"/>
        <v>30.499690000000001</v>
      </c>
      <c r="S110" s="148">
        <f t="shared" si="4"/>
        <v>5.4049699999999996</v>
      </c>
      <c r="T110" s="42">
        <v>2020</v>
      </c>
    </row>
    <row r="111" spans="1:20" s="9" customFormat="1" hidden="1" outlineLevel="1" x14ac:dyDescent="0.2">
      <c r="A111" s="55"/>
      <c r="B111" s="42">
        <v>2021</v>
      </c>
      <c r="C111" s="147">
        <v>100</v>
      </c>
      <c r="D111" s="148">
        <f t="shared" si="4"/>
        <v>2.1575799999999998</v>
      </c>
      <c r="E111" s="148">
        <f t="shared" si="4"/>
        <v>21.676590000000001</v>
      </c>
      <c r="F111" s="148">
        <f t="shared" si="4"/>
        <v>14.39719</v>
      </c>
      <c r="G111" s="148">
        <f t="shared" si="4"/>
        <v>12.12951</v>
      </c>
      <c r="H111" s="148">
        <f t="shared" si="4"/>
        <v>7.2794100000000004</v>
      </c>
      <c r="I111" s="148">
        <f t="shared" si="4"/>
        <v>76.165819999999997</v>
      </c>
      <c r="J111" s="148">
        <f t="shared" si="5"/>
        <v>25.215019999999999</v>
      </c>
      <c r="K111" s="148">
        <f t="shared" si="4"/>
        <v>23.768080000000001</v>
      </c>
      <c r="L111" s="148">
        <f t="shared" si="4"/>
        <v>1.4469399999999999</v>
      </c>
      <c r="M111" s="148">
        <f t="shared" si="4"/>
        <v>14.77079</v>
      </c>
      <c r="N111" s="148">
        <f t="shared" si="4"/>
        <v>1.15638</v>
      </c>
      <c r="O111" s="148">
        <f t="shared" si="4"/>
        <v>1.1245700000000001</v>
      </c>
      <c r="P111" s="148">
        <f t="shared" si="4"/>
        <v>12.48983</v>
      </c>
      <c r="Q111" s="148">
        <f t="shared" si="4"/>
        <v>36.180019999999999</v>
      </c>
      <c r="R111" s="148">
        <f t="shared" si="4"/>
        <v>30.949870000000001</v>
      </c>
      <c r="S111" s="148">
        <f t="shared" si="4"/>
        <v>5.2301399999999996</v>
      </c>
      <c r="T111" s="42">
        <v>2021</v>
      </c>
    </row>
    <row r="112" spans="1:20" s="9" customFormat="1" collapsed="1" x14ac:dyDescent="0.2">
      <c r="A112" s="55"/>
      <c r="B112" s="42">
        <v>2022</v>
      </c>
      <c r="C112" s="147">
        <v>100</v>
      </c>
      <c r="D112" s="148">
        <f t="shared" si="4"/>
        <v>2.1209699999999998</v>
      </c>
      <c r="E112" s="148">
        <f t="shared" si="4"/>
        <v>21.772500000000001</v>
      </c>
      <c r="F112" s="148">
        <f t="shared" si="4"/>
        <v>14.605880000000001</v>
      </c>
      <c r="G112" s="148">
        <f t="shared" si="4"/>
        <v>12.38198</v>
      </c>
      <c r="H112" s="148">
        <f t="shared" si="4"/>
        <v>7.16662</v>
      </c>
      <c r="I112" s="148">
        <f t="shared" si="4"/>
        <v>76.106530000000006</v>
      </c>
      <c r="J112" s="148">
        <f t="shared" si="5"/>
        <v>25.138870000000001</v>
      </c>
      <c r="K112" s="148">
        <f t="shared" si="4"/>
        <v>23.63869</v>
      </c>
      <c r="L112" s="148">
        <f t="shared" si="4"/>
        <v>1.5001800000000001</v>
      </c>
      <c r="M112" s="148">
        <f t="shared" si="4"/>
        <v>14.786250000000001</v>
      </c>
      <c r="N112" s="148">
        <f t="shared" si="4"/>
        <v>1.10301</v>
      </c>
      <c r="O112" s="148">
        <f t="shared" si="4"/>
        <v>1.12401</v>
      </c>
      <c r="P112" s="148">
        <f t="shared" si="4"/>
        <v>12.559229999999999</v>
      </c>
      <c r="Q112" s="148">
        <f t="shared" si="4"/>
        <v>36.18141</v>
      </c>
      <c r="R112" s="148">
        <f t="shared" si="4"/>
        <v>30.997879999999999</v>
      </c>
      <c r="S112" s="148">
        <f t="shared" si="4"/>
        <v>5.1835300000000002</v>
      </c>
      <c r="T112" s="42">
        <v>2022</v>
      </c>
    </row>
    <row r="113" spans="1:24" s="9" customFormat="1" x14ac:dyDescent="0.2">
      <c r="A113" s="55"/>
      <c r="B113" s="42">
        <v>2023</v>
      </c>
      <c r="C113" s="147">
        <v>100</v>
      </c>
      <c r="D113" s="148">
        <f t="shared" si="4"/>
        <v>2.04792</v>
      </c>
      <c r="E113" s="148">
        <f t="shared" si="4"/>
        <v>21.9663</v>
      </c>
      <c r="F113" s="148">
        <f t="shared" si="4"/>
        <v>14.87926</v>
      </c>
      <c r="G113" s="148">
        <f t="shared" si="4"/>
        <v>12.62515</v>
      </c>
      <c r="H113" s="148">
        <f t="shared" si="4"/>
        <v>7.08704</v>
      </c>
      <c r="I113" s="148">
        <f t="shared" ref="I113:S115" si="6">ROUND(I40/$C40*100,5)</f>
        <v>75.985780000000005</v>
      </c>
      <c r="J113" s="148">
        <f t="shared" si="5"/>
        <v>24.909179999999999</v>
      </c>
      <c r="K113" s="148">
        <f t="shared" si="6"/>
        <v>23.428789999999999</v>
      </c>
      <c r="L113" s="148">
        <f t="shared" si="6"/>
        <v>1.48038</v>
      </c>
      <c r="M113" s="148">
        <f t="shared" si="6"/>
        <v>14.720319999999999</v>
      </c>
      <c r="N113" s="148">
        <f t="shared" si="6"/>
        <v>1.0812200000000001</v>
      </c>
      <c r="O113" s="148">
        <f t="shared" si="6"/>
        <v>1.14266</v>
      </c>
      <c r="P113" s="148">
        <f t="shared" si="6"/>
        <v>12.49644</v>
      </c>
      <c r="Q113" s="148">
        <f t="shared" si="6"/>
        <v>36.356279999999998</v>
      </c>
      <c r="R113" s="148">
        <f t="shared" si="6"/>
        <v>31.211010000000002</v>
      </c>
      <c r="S113" s="148">
        <f t="shared" si="6"/>
        <v>5.14527</v>
      </c>
      <c r="T113" s="42">
        <v>2023</v>
      </c>
    </row>
    <row r="114" spans="1:24" s="9" customFormat="1" x14ac:dyDescent="0.2">
      <c r="A114" s="55"/>
      <c r="B114" s="42">
        <v>2024</v>
      </c>
      <c r="C114" s="147">
        <v>100</v>
      </c>
      <c r="D114" s="148">
        <f t="shared" ref="D114:H115" si="7">ROUND(D41/$C41*100,5)</f>
        <v>2.0281699999999998</v>
      </c>
      <c r="E114" s="148">
        <f t="shared" si="7"/>
        <v>21.602150000000002</v>
      </c>
      <c r="F114" s="148">
        <f t="shared" si="7"/>
        <v>14.66006</v>
      </c>
      <c r="G114" s="148">
        <f t="shared" si="7"/>
        <v>12.399480000000001</v>
      </c>
      <c r="H114" s="148">
        <f t="shared" si="7"/>
        <v>6.9420999999999999</v>
      </c>
      <c r="I114" s="148">
        <f t="shared" si="6"/>
        <v>76.369680000000002</v>
      </c>
      <c r="J114" s="148">
        <f t="shared" si="5"/>
        <v>24.792359999999999</v>
      </c>
      <c r="K114" s="148">
        <f t="shared" si="6"/>
        <v>23.33925</v>
      </c>
      <c r="L114" s="148">
        <f t="shared" si="6"/>
        <v>1.4531099999999999</v>
      </c>
      <c r="M114" s="148">
        <f t="shared" si="6"/>
        <v>14.64939</v>
      </c>
      <c r="N114" s="148">
        <f t="shared" si="6"/>
        <v>1.06159</v>
      </c>
      <c r="O114" s="148">
        <f t="shared" si="6"/>
        <v>1.14876</v>
      </c>
      <c r="P114" s="148">
        <f t="shared" si="6"/>
        <v>12.43904</v>
      </c>
      <c r="Q114" s="148">
        <f t="shared" si="6"/>
        <v>36.92792</v>
      </c>
      <c r="R114" s="148">
        <f t="shared" si="6"/>
        <v>31.740469999999998</v>
      </c>
      <c r="S114" s="148">
        <f t="shared" si="6"/>
        <v>5.1874500000000001</v>
      </c>
      <c r="T114" s="42">
        <v>2024</v>
      </c>
    </row>
    <row r="115" spans="1:24" s="9" customFormat="1" x14ac:dyDescent="0.2">
      <c r="A115" s="55"/>
      <c r="B115" s="42">
        <v>2025</v>
      </c>
      <c r="C115" s="147">
        <v>100</v>
      </c>
      <c r="D115" s="148">
        <f t="shared" si="7"/>
        <v>1.9945900000000001</v>
      </c>
      <c r="E115" s="148">
        <f t="shared" si="7"/>
        <v>21.149010000000001</v>
      </c>
      <c r="F115" s="148">
        <f t="shared" si="7"/>
        <v>14.290459999999999</v>
      </c>
      <c r="G115" s="148">
        <f t="shared" si="7"/>
        <v>11.99705</v>
      </c>
      <c r="H115" s="148">
        <f t="shared" si="7"/>
        <v>6.8585500000000001</v>
      </c>
      <c r="I115" s="148">
        <f t="shared" si="6"/>
        <v>76.856399999999994</v>
      </c>
      <c r="J115" s="148">
        <f t="shared" si="5"/>
        <v>24.7927</v>
      </c>
      <c r="K115" s="148">
        <f t="shared" si="6"/>
        <v>23.437000000000001</v>
      </c>
      <c r="L115" s="148">
        <f t="shared" si="6"/>
        <v>1.3556999999999999</v>
      </c>
      <c r="M115" s="148">
        <f t="shared" si="6"/>
        <v>14.407590000000001</v>
      </c>
      <c r="N115" s="148">
        <f t="shared" si="6"/>
        <v>1.06413</v>
      </c>
      <c r="O115" s="148">
        <f t="shared" si="6"/>
        <v>1.1742900000000001</v>
      </c>
      <c r="P115" s="148">
        <f t="shared" si="6"/>
        <v>12.16916</v>
      </c>
      <c r="Q115" s="148">
        <f t="shared" si="6"/>
        <v>37.656120000000001</v>
      </c>
      <c r="R115" s="148">
        <f t="shared" si="6"/>
        <v>32.455959999999997</v>
      </c>
      <c r="S115" s="148">
        <f t="shared" si="6"/>
        <v>5.2001600000000003</v>
      </c>
      <c r="T115" s="42">
        <v>2025</v>
      </c>
    </row>
    <row r="116" spans="1:24" s="9" customFormat="1" x14ac:dyDescent="0.2">
      <c r="A116" s="55"/>
      <c r="B116" s="41" t="s">
        <v>44</v>
      </c>
      <c r="C116" s="52"/>
      <c r="D116" s="52"/>
      <c r="E116" s="52"/>
      <c r="F116" s="52"/>
      <c r="G116" s="52"/>
      <c r="H116" s="52"/>
      <c r="I116" s="52"/>
      <c r="J116" s="52"/>
      <c r="K116" s="52"/>
      <c r="L116" s="52"/>
      <c r="M116" s="52"/>
      <c r="N116" s="52"/>
      <c r="O116" s="52"/>
      <c r="P116" s="52"/>
      <c r="Q116" s="52"/>
      <c r="R116" s="52"/>
      <c r="S116" s="52"/>
      <c r="T116" s="41"/>
      <c r="U116" s="12"/>
      <c r="V116" s="12"/>
      <c r="W116" s="12"/>
      <c r="X116" s="12"/>
    </row>
    <row r="117" spans="1:24" s="9" customFormat="1" ht="26.45" customHeight="1" x14ac:dyDescent="0.2">
      <c r="A117" s="55"/>
      <c r="B117" s="167" t="s">
        <v>157</v>
      </c>
      <c r="C117" s="167"/>
      <c r="D117" s="167"/>
      <c r="E117" s="167"/>
      <c r="F117" s="167"/>
      <c r="G117" s="167"/>
      <c r="H117" s="167"/>
      <c r="I117" s="176"/>
      <c r="J117" s="176"/>
      <c r="K117" s="176"/>
      <c r="L117" s="176"/>
      <c r="M117" s="176"/>
      <c r="N117" s="176"/>
      <c r="O117" s="176"/>
      <c r="P117" s="176"/>
      <c r="Q117" s="176"/>
      <c r="R117" s="46"/>
      <c r="S117" s="46"/>
      <c r="T117" s="46"/>
      <c r="U117" s="13"/>
      <c r="V117" s="13"/>
      <c r="W117" s="13"/>
      <c r="X117" s="13"/>
    </row>
    <row r="118" spans="1:24" s="9" customFormat="1" x14ac:dyDescent="0.2">
      <c r="A118" s="7"/>
    </row>
    <row r="119" spans="1:24" s="9" customFormat="1" x14ac:dyDescent="0.2">
      <c r="A119" s="7"/>
    </row>
    <row r="120" spans="1:24" s="9" customFormat="1" x14ac:dyDescent="0.2">
      <c r="A120" s="7"/>
    </row>
    <row r="121" spans="1:24" s="9" customFormat="1" x14ac:dyDescent="0.2">
      <c r="A121" s="7"/>
    </row>
    <row r="122" spans="1:24" s="9" customFormat="1" x14ac:dyDescent="0.2">
      <c r="A122" s="7"/>
    </row>
    <row r="123" spans="1:24" s="9" customFormat="1" x14ac:dyDescent="0.2">
      <c r="A123" s="7"/>
    </row>
    <row r="124" spans="1:24" s="9" customFormat="1" x14ac:dyDescent="0.2">
      <c r="A124" s="7"/>
    </row>
    <row r="125" spans="1:24" s="9" customFormat="1" x14ac:dyDescent="0.2">
      <c r="A125" s="7"/>
    </row>
    <row r="126" spans="1:24" s="9" customFormat="1" x14ac:dyDescent="0.2">
      <c r="A126" s="7"/>
    </row>
    <row r="127" spans="1:24" s="9" customFormat="1" x14ac:dyDescent="0.2">
      <c r="A127" s="7"/>
    </row>
    <row r="128" spans="1:24" s="9" customFormat="1" x14ac:dyDescent="0.2">
      <c r="A128" s="7"/>
    </row>
    <row r="129" spans="1:1" s="9" customFormat="1" x14ac:dyDescent="0.2">
      <c r="A129" s="7"/>
    </row>
    <row r="130" spans="1:1" s="9" customFormat="1" x14ac:dyDescent="0.2">
      <c r="A130" s="7"/>
    </row>
    <row r="131" spans="1:1" s="9" customFormat="1" x14ac:dyDescent="0.2">
      <c r="A131" s="7"/>
    </row>
    <row r="132" spans="1:1" s="9" customFormat="1" x14ac:dyDescent="0.2">
      <c r="A132" s="7"/>
    </row>
    <row r="133" spans="1:1" s="9" customFormat="1" x14ac:dyDescent="0.2">
      <c r="A133" s="7"/>
    </row>
    <row r="134" spans="1:1" s="9" customFormat="1" x14ac:dyDescent="0.2">
      <c r="A134" s="7"/>
    </row>
    <row r="135" spans="1:1" s="9" customFormat="1" x14ac:dyDescent="0.2">
      <c r="A135" s="7"/>
    </row>
    <row r="136" spans="1:1" s="9" customFormat="1" x14ac:dyDescent="0.2">
      <c r="A136" s="7"/>
    </row>
    <row r="137" spans="1:1" s="9" customFormat="1" x14ac:dyDescent="0.2">
      <c r="A137" s="7"/>
    </row>
    <row r="138" spans="1:1" s="9" customFormat="1" x14ac:dyDescent="0.2">
      <c r="A138" s="7"/>
    </row>
    <row r="139" spans="1:1" s="9" customFormat="1" x14ac:dyDescent="0.2">
      <c r="A139" s="7"/>
    </row>
    <row r="140" spans="1:1" s="9" customFormat="1" x14ac:dyDescent="0.2">
      <c r="A140" s="7"/>
    </row>
    <row r="141" spans="1:1" s="9" customFormat="1" x14ac:dyDescent="0.2">
      <c r="A141" s="7"/>
    </row>
    <row r="142" spans="1:1" s="9" customFormat="1" x14ac:dyDescent="0.2">
      <c r="A142" s="7"/>
    </row>
    <row r="143" spans="1:1" s="9" customFormat="1" x14ac:dyDescent="0.2">
      <c r="A143" s="7"/>
    </row>
    <row r="144" spans="1:1" s="9" customFormat="1" x14ac:dyDescent="0.2">
      <c r="A144" s="7"/>
    </row>
    <row r="145" spans="1:1" s="9" customFormat="1" x14ac:dyDescent="0.2">
      <c r="A145" s="7"/>
    </row>
    <row r="146" spans="1:1" s="9" customFormat="1" x14ac:dyDescent="0.2">
      <c r="A146" s="7"/>
    </row>
    <row r="147" spans="1:1" s="9" customFormat="1" x14ac:dyDescent="0.2">
      <c r="A147" s="7"/>
    </row>
    <row r="148" spans="1:1" s="9" customFormat="1" x14ac:dyDescent="0.2">
      <c r="A148" s="7"/>
    </row>
    <row r="149" spans="1:1" s="9" customFormat="1" x14ac:dyDescent="0.2">
      <c r="A149" s="7"/>
    </row>
    <row r="150" spans="1:1" s="9" customFormat="1" x14ac:dyDescent="0.2">
      <c r="A150" s="7"/>
    </row>
    <row r="151" spans="1:1" s="9" customFormat="1" x14ac:dyDescent="0.2">
      <c r="A151" s="7"/>
    </row>
    <row r="152" spans="1:1" s="9" customFormat="1" x14ac:dyDescent="0.2">
      <c r="A152" s="7"/>
    </row>
    <row r="153" spans="1:1" s="9" customFormat="1" x14ac:dyDescent="0.2">
      <c r="A153" s="7"/>
    </row>
    <row r="154" spans="1:1" s="9" customFormat="1" x14ac:dyDescent="0.2">
      <c r="A154" s="7"/>
    </row>
    <row r="155" spans="1:1" s="9" customFormat="1" x14ac:dyDescent="0.2">
      <c r="A155" s="7"/>
    </row>
    <row r="156" spans="1:1" s="9" customFormat="1" x14ac:dyDescent="0.2">
      <c r="A156" s="7"/>
    </row>
    <row r="157" spans="1:1" s="9" customFormat="1" x14ac:dyDescent="0.2">
      <c r="A157" s="7"/>
    </row>
    <row r="158" spans="1:1" s="9" customFormat="1" x14ac:dyDescent="0.2">
      <c r="A158" s="7"/>
    </row>
    <row r="159" spans="1:1" s="9" customFormat="1" x14ac:dyDescent="0.2">
      <c r="A159" s="7"/>
    </row>
    <row r="160" spans="1:1" s="9" customFormat="1" x14ac:dyDescent="0.2">
      <c r="A160" s="7"/>
    </row>
    <row r="161" spans="1:1" s="9" customFormat="1" x14ac:dyDescent="0.2">
      <c r="A161" s="7"/>
    </row>
    <row r="162" spans="1:1" s="9" customFormat="1" x14ac:dyDescent="0.2">
      <c r="A162" s="7"/>
    </row>
    <row r="163" spans="1:1" s="9" customFormat="1" x14ac:dyDescent="0.2">
      <c r="A163" s="7"/>
    </row>
    <row r="164" spans="1:1" s="9" customFormat="1" x14ac:dyDescent="0.2">
      <c r="A164" s="7"/>
    </row>
    <row r="165" spans="1:1" s="9" customFormat="1" x14ac:dyDescent="0.2">
      <c r="A165" s="7"/>
    </row>
    <row r="166" spans="1:1" s="9" customFormat="1" x14ac:dyDescent="0.2">
      <c r="A166" s="7"/>
    </row>
    <row r="167" spans="1:1" s="9" customFormat="1" x14ac:dyDescent="0.2">
      <c r="A167" s="7"/>
    </row>
    <row r="168" spans="1:1" s="9" customFormat="1" x14ac:dyDescent="0.2">
      <c r="A168" s="7"/>
    </row>
    <row r="169" spans="1:1" s="9" customFormat="1" x14ac:dyDescent="0.2">
      <c r="A169" s="7"/>
    </row>
    <row r="170" spans="1:1" s="9" customFormat="1" x14ac:dyDescent="0.2">
      <c r="A170" s="7"/>
    </row>
    <row r="171" spans="1:1" s="9" customFormat="1" x14ac:dyDescent="0.2">
      <c r="A171" s="7"/>
    </row>
    <row r="172" spans="1:1" s="9" customFormat="1" x14ac:dyDescent="0.2">
      <c r="A172" s="7"/>
    </row>
    <row r="173" spans="1:1" s="9" customFormat="1" x14ac:dyDescent="0.2">
      <c r="A173" s="7"/>
    </row>
    <row r="174" spans="1:1" s="9" customFormat="1" x14ac:dyDescent="0.2">
      <c r="A174" s="7"/>
    </row>
    <row r="175" spans="1:1" s="9" customFormat="1" x14ac:dyDescent="0.2">
      <c r="A175" s="7"/>
    </row>
    <row r="176" spans="1:1" s="9" customFormat="1" x14ac:dyDescent="0.2">
      <c r="A176" s="7"/>
    </row>
    <row r="177" spans="1:1" s="9" customFormat="1" x14ac:dyDescent="0.2">
      <c r="A177" s="7"/>
    </row>
    <row r="178" spans="1:1" s="9" customFormat="1" x14ac:dyDescent="0.2">
      <c r="A178" s="7"/>
    </row>
    <row r="179" spans="1:1" s="9" customFormat="1" x14ac:dyDescent="0.2">
      <c r="A179" s="7"/>
    </row>
    <row r="180" spans="1:1" s="9" customFormat="1" x14ac:dyDescent="0.2">
      <c r="A180" s="7"/>
    </row>
    <row r="181" spans="1:1" s="9" customFormat="1" x14ac:dyDescent="0.2">
      <c r="A181" s="7"/>
    </row>
    <row r="182" spans="1:1" s="9" customFormat="1" x14ac:dyDescent="0.2">
      <c r="A182" s="7"/>
    </row>
    <row r="183" spans="1:1" s="9" customFormat="1" x14ac:dyDescent="0.2">
      <c r="A183" s="7"/>
    </row>
    <row r="184" spans="1:1" s="9" customFormat="1" x14ac:dyDescent="0.2">
      <c r="A184" s="7"/>
    </row>
    <row r="185" spans="1:1" s="9" customFormat="1" x14ac:dyDescent="0.2">
      <c r="A185" s="7"/>
    </row>
    <row r="186" spans="1:1" s="9" customFormat="1" x14ac:dyDescent="0.2">
      <c r="A186" s="7"/>
    </row>
    <row r="187" spans="1:1" s="9" customFormat="1" x14ac:dyDescent="0.2">
      <c r="A187" s="7"/>
    </row>
    <row r="188" spans="1:1" s="9" customFormat="1" x14ac:dyDescent="0.2">
      <c r="A188" s="7"/>
    </row>
    <row r="189" spans="1:1" s="9" customFormat="1" x14ac:dyDescent="0.2">
      <c r="A189" s="7"/>
    </row>
    <row r="190" spans="1:1" s="9" customFormat="1" x14ac:dyDescent="0.2">
      <c r="A190" s="7"/>
    </row>
    <row r="191" spans="1:1" s="9" customFormat="1" x14ac:dyDescent="0.2">
      <c r="A191" s="7"/>
    </row>
    <row r="192" spans="1:1" s="9" customFormat="1" x14ac:dyDescent="0.2">
      <c r="A192" s="7"/>
    </row>
  </sheetData>
  <mergeCells count="27">
    <mergeCell ref="B1:H1"/>
    <mergeCell ref="I1:T1"/>
    <mergeCell ref="B3:B5"/>
    <mergeCell ref="C3:C5"/>
    <mergeCell ref="D3:D5"/>
    <mergeCell ref="E3:E5"/>
    <mergeCell ref="F3:H3"/>
    <mergeCell ref="I3:I5"/>
    <mergeCell ref="J3:S3"/>
    <mergeCell ref="T3:T5"/>
    <mergeCell ref="Q4:Q5"/>
    <mergeCell ref="R4:S4"/>
    <mergeCell ref="C7:H7"/>
    <mergeCell ref="I7:S7"/>
    <mergeCell ref="C44:H44"/>
    <mergeCell ref="I44:S44"/>
    <mergeCell ref="F4:F5"/>
    <mergeCell ref="H4:H5"/>
    <mergeCell ref="J4:J5"/>
    <mergeCell ref="K4:L4"/>
    <mergeCell ref="M4:M5"/>
    <mergeCell ref="N4:P4"/>
    <mergeCell ref="C80:H80"/>
    <mergeCell ref="I80:S80"/>
    <mergeCell ref="B117:H117"/>
    <mergeCell ref="I117:O117"/>
    <mergeCell ref="P117:Q117"/>
  </mergeCells>
  <hyperlinks>
    <hyperlink ref="B1:Q1" location="Inhaltsverzeichnis!A1" display="2  Erwerbstätige am Arbeitsort im Land Berlin 1991 bis 2014 nach ausgewählten Wirtschaftsbereichen" xr:uid="{D834362F-5E95-4777-BDE7-5F8DA694089C}"/>
    <hyperlink ref="R1:S1" location="Inhaltsverzeichnis!A1" display="2  Erwerbstätige am Arbeitsort im Land Berlin 1991 bis 2014 nach ausgewählten Wirtschaftsbereichen" xr:uid="{A3DD7E6A-BBCD-435B-B7A9-DF539D739FE0}"/>
    <hyperlink ref="T1" location="Inhaltsverzeichnis!A1" display="2  Erwerbstätige am Arbeitsort im Land Berlin 1991 bis 2014 nach ausgewählten Wirtschaftsbereichen" xr:uid="{C3886158-9A7F-456D-81F0-6C1BBBCAC146}"/>
  </hyperlinks>
  <pageMargins left="0.59055118110236227" right="0.59055118110236227" top="0.78740157480314965" bottom="0.59055118110236227" header="0.31496062992125984" footer="0.23622047244094491"/>
  <pageSetup paperSize="9" firstPageNumber="11" orientation="portrait" r:id="rId1"/>
  <headerFooter alignWithMargins="0">
    <oddHeader>&amp;C&amp;"Arial,Standard"&amp;8– &amp;P –</oddHeader>
    <oddFooter xml:space="preserve">&amp;C&amp;"Source Sans Pro,Standard"&amp;7&amp;K000000 © Amt für Statistik Berlin-Brandenburg — SB A VI 9 - hj 3/25 –  Brandenburg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8F8821-20DA-4889-B950-10F5EE4FBDB0}">
  <dimension ref="A1:X193"/>
  <sheetViews>
    <sheetView zoomScaleNormal="100" zoomScaleSheetLayoutView="100" workbookViewId="0">
      <pane ySplit="5" topLeftCell="A6" activePane="bottomLeft" state="frozen"/>
      <selection pane="bottomLeft"/>
    </sheetView>
  </sheetViews>
  <sheetFormatPr baseColWidth="10" defaultColWidth="11.42578125" defaultRowHeight="12.75" outlineLevelRow="1" x14ac:dyDescent="0.2"/>
  <cols>
    <col min="1" max="1" width="19.7109375" style="6" customWidth="1"/>
    <col min="2" max="2" width="13.28515625" style="5" customWidth="1"/>
    <col min="3" max="8" width="9.7109375" style="5" customWidth="1"/>
    <col min="9" max="19" width="7.7109375" style="5" customWidth="1"/>
    <col min="20" max="20" width="6.42578125" style="5" customWidth="1"/>
    <col min="21" max="16384" width="11.42578125" style="5"/>
  </cols>
  <sheetData>
    <row r="1" spans="1:20" s="36" customFormat="1" ht="24" customHeight="1" x14ac:dyDescent="0.2">
      <c r="B1" s="171" t="s">
        <v>121</v>
      </c>
      <c r="C1" s="171"/>
      <c r="D1" s="171"/>
      <c r="E1" s="171"/>
      <c r="F1" s="171"/>
      <c r="G1" s="171"/>
      <c r="H1" s="171"/>
      <c r="I1" s="171" t="s">
        <v>121</v>
      </c>
      <c r="J1" s="171"/>
      <c r="K1" s="171"/>
      <c r="L1" s="171"/>
      <c r="M1" s="171"/>
      <c r="N1" s="171"/>
      <c r="O1" s="171"/>
      <c r="P1" s="171"/>
      <c r="Q1" s="171"/>
      <c r="R1" s="171"/>
      <c r="S1" s="171"/>
      <c r="T1" s="171"/>
    </row>
    <row r="2" spans="1:20" s="6" customFormat="1" ht="12" customHeight="1" x14ac:dyDescent="0.2">
      <c r="A2" s="51"/>
      <c r="B2" s="47"/>
      <c r="C2" s="48"/>
      <c r="D2" s="48"/>
      <c r="E2" s="49"/>
      <c r="F2" s="49"/>
      <c r="G2" s="49"/>
      <c r="H2" s="48"/>
      <c r="I2" s="50"/>
      <c r="J2" s="49"/>
      <c r="K2" s="49"/>
      <c r="L2" s="49"/>
      <c r="M2" s="49"/>
      <c r="N2" s="49"/>
      <c r="O2" s="49"/>
      <c r="P2" s="49"/>
      <c r="Q2" s="49"/>
      <c r="R2" s="49"/>
      <c r="S2" s="49"/>
      <c r="T2" s="51"/>
    </row>
    <row r="3" spans="1:20" s="6" customFormat="1" ht="12" customHeight="1" x14ac:dyDescent="0.2">
      <c r="A3" s="51"/>
      <c r="B3" s="172" t="s">
        <v>35</v>
      </c>
      <c r="C3" s="168" t="s">
        <v>45</v>
      </c>
      <c r="D3" s="168" t="s">
        <v>46</v>
      </c>
      <c r="E3" s="168" t="s">
        <v>47</v>
      </c>
      <c r="F3" s="168" t="s">
        <v>39</v>
      </c>
      <c r="G3" s="168"/>
      <c r="H3" s="170"/>
      <c r="I3" s="172" t="s">
        <v>48</v>
      </c>
      <c r="J3" s="174" t="s">
        <v>39</v>
      </c>
      <c r="K3" s="174"/>
      <c r="L3" s="174"/>
      <c r="M3" s="174"/>
      <c r="N3" s="174"/>
      <c r="O3" s="174"/>
      <c r="P3" s="174"/>
      <c r="Q3" s="174"/>
      <c r="R3" s="174"/>
      <c r="S3" s="174"/>
      <c r="T3" s="170" t="s">
        <v>35</v>
      </c>
    </row>
    <row r="4" spans="1:20" s="6" customFormat="1" ht="12" customHeight="1" x14ac:dyDescent="0.2">
      <c r="A4" s="51"/>
      <c r="B4" s="172"/>
      <c r="C4" s="169"/>
      <c r="D4" s="168"/>
      <c r="E4" s="168"/>
      <c r="F4" s="168" t="s">
        <v>49</v>
      </c>
      <c r="G4" s="39" t="s">
        <v>50</v>
      </c>
      <c r="H4" s="170" t="s">
        <v>51</v>
      </c>
      <c r="I4" s="172"/>
      <c r="J4" s="168" t="s">
        <v>52</v>
      </c>
      <c r="K4" s="169" t="s">
        <v>39</v>
      </c>
      <c r="L4" s="169"/>
      <c r="M4" s="168" t="s">
        <v>53</v>
      </c>
      <c r="N4" s="169" t="s">
        <v>39</v>
      </c>
      <c r="O4" s="169"/>
      <c r="P4" s="169"/>
      <c r="Q4" s="168" t="s">
        <v>54</v>
      </c>
      <c r="R4" s="169" t="s">
        <v>39</v>
      </c>
      <c r="S4" s="169"/>
      <c r="T4" s="170"/>
    </row>
    <row r="5" spans="1:20" s="7" customFormat="1" ht="109.9" customHeight="1" x14ac:dyDescent="0.2">
      <c r="A5" s="55"/>
      <c r="B5" s="173"/>
      <c r="C5" s="169"/>
      <c r="D5" s="168"/>
      <c r="E5" s="168"/>
      <c r="F5" s="168"/>
      <c r="G5" s="40" t="s">
        <v>55</v>
      </c>
      <c r="H5" s="170"/>
      <c r="I5" s="172"/>
      <c r="J5" s="168"/>
      <c r="K5" s="40" t="s">
        <v>56</v>
      </c>
      <c r="L5" s="40" t="s">
        <v>57</v>
      </c>
      <c r="M5" s="168"/>
      <c r="N5" s="40" t="s">
        <v>58</v>
      </c>
      <c r="O5" s="40" t="s">
        <v>59</v>
      </c>
      <c r="P5" s="40" t="s">
        <v>60</v>
      </c>
      <c r="Q5" s="168"/>
      <c r="R5" s="40" t="s">
        <v>61</v>
      </c>
      <c r="S5" s="40" t="s">
        <v>62</v>
      </c>
      <c r="T5" s="175"/>
    </row>
    <row r="6" spans="1:20" s="9" customFormat="1" ht="12" customHeight="1" x14ac:dyDescent="0.2">
      <c r="A6" s="55"/>
      <c r="B6" s="41"/>
      <c r="C6" s="41"/>
      <c r="D6" s="41"/>
      <c r="E6" s="41"/>
      <c r="F6" s="41"/>
      <c r="G6" s="41"/>
      <c r="H6" s="41"/>
      <c r="I6" s="41"/>
      <c r="J6" s="41"/>
      <c r="K6" s="41"/>
      <c r="L6" s="41"/>
      <c r="M6" s="41"/>
      <c r="N6" s="41"/>
      <c r="O6" s="41"/>
      <c r="P6" s="41"/>
      <c r="Q6" s="41"/>
      <c r="R6" s="41"/>
      <c r="S6" s="41"/>
      <c r="T6" s="41"/>
    </row>
    <row r="7" spans="1:20" s="35" customFormat="1" ht="12" customHeight="1" x14ac:dyDescent="0.2">
      <c r="A7" s="58"/>
      <c r="B7" s="54"/>
      <c r="C7" s="166" t="s">
        <v>42</v>
      </c>
      <c r="D7" s="166"/>
      <c r="E7" s="166"/>
      <c r="F7" s="166"/>
      <c r="G7" s="166"/>
      <c r="H7" s="166"/>
      <c r="I7" s="166" t="s">
        <v>42</v>
      </c>
      <c r="J7" s="166"/>
      <c r="K7" s="166"/>
      <c r="L7" s="166"/>
      <c r="M7" s="166"/>
      <c r="N7" s="166"/>
      <c r="O7" s="166"/>
      <c r="P7" s="166"/>
      <c r="Q7" s="166"/>
      <c r="R7" s="166"/>
      <c r="S7" s="166"/>
      <c r="T7" s="54"/>
    </row>
    <row r="8" spans="1:20" s="9" customFormat="1" ht="12" customHeight="1" x14ac:dyDescent="0.2">
      <c r="A8" s="55"/>
      <c r="B8" s="42">
        <v>1991</v>
      </c>
      <c r="C8" s="43">
        <v>59.118000000000002</v>
      </c>
      <c r="D8" s="43">
        <v>3.8290000000000002</v>
      </c>
      <c r="E8" s="43">
        <v>11.891</v>
      </c>
      <c r="F8" s="43">
        <v>5.0869999999999997</v>
      </c>
      <c r="G8" s="43">
        <v>4.9829999999999997</v>
      </c>
      <c r="H8" s="43">
        <v>6.8040000000000003</v>
      </c>
      <c r="I8" s="43">
        <v>43.398000000000003</v>
      </c>
      <c r="J8" s="43">
        <v>23.164999999999999</v>
      </c>
      <c r="K8" s="43" t="s">
        <v>19</v>
      </c>
      <c r="L8" s="43" t="s">
        <v>19</v>
      </c>
      <c r="M8" s="43">
        <v>7.7530000000000001</v>
      </c>
      <c r="N8" s="43" t="s">
        <v>19</v>
      </c>
      <c r="O8" s="43" t="s">
        <v>19</v>
      </c>
      <c r="P8" s="43" t="s">
        <v>19</v>
      </c>
      <c r="Q8" s="43">
        <v>12.48</v>
      </c>
      <c r="R8" s="43" t="s">
        <v>19</v>
      </c>
      <c r="S8" s="43" t="s">
        <v>19</v>
      </c>
      <c r="T8" s="42">
        <v>1991</v>
      </c>
    </row>
    <row r="9" spans="1:20" s="9" customFormat="1" ht="12" hidden="1" customHeight="1" outlineLevel="1" x14ac:dyDescent="0.2">
      <c r="A9" s="55"/>
      <c r="B9" s="42">
        <v>1992</v>
      </c>
      <c r="C9" s="43">
        <v>70.677000000000007</v>
      </c>
      <c r="D9" s="43">
        <v>5.0060000000000002</v>
      </c>
      <c r="E9" s="43">
        <v>14.206</v>
      </c>
      <c r="F9" s="43">
        <v>7.1349999999999998</v>
      </c>
      <c r="G9" s="43">
        <v>6.9109999999999996</v>
      </c>
      <c r="H9" s="43">
        <v>7.0709999999999997</v>
      </c>
      <c r="I9" s="43">
        <v>51.465000000000003</v>
      </c>
      <c r="J9" s="43">
        <v>29.478000000000002</v>
      </c>
      <c r="K9" s="43" t="s">
        <v>19</v>
      </c>
      <c r="L9" s="43" t="s">
        <v>19</v>
      </c>
      <c r="M9" s="43">
        <v>8.8109999999999999</v>
      </c>
      <c r="N9" s="43" t="s">
        <v>19</v>
      </c>
      <c r="O9" s="43" t="s">
        <v>19</v>
      </c>
      <c r="P9" s="43" t="s">
        <v>19</v>
      </c>
      <c r="Q9" s="43">
        <v>13.176</v>
      </c>
      <c r="R9" s="43" t="s">
        <v>19</v>
      </c>
      <c r="S9" s="43" t="s">
        <v>19</v>
      </c>
      <c r="T9" s="42">
        <v>1992</v>
      </c>
    </row>
    <row r="10" spans="1:20" s="9" customFormat="1" ht="12" hidden="1" customHeight="1" outlineLevel="1" x14ac:dyDescent="0.2">
      <c r="A10" s="55"/>
      <c r="B10" s="42">
        <v>1993</v>
      </c>
      <c r="C10" s="43">
        <v>75.236000000000004</v>
      </c>
      <c r="D10" s="43">
        <v>4.9240000000000004</v>
      </c>
      <c r="E10" s="43">
        <v>15.209</v>
      </c>
      <c r="F10" s="43">
        <v>7.6310000000000002</v>
      </c>
      <c r="G10" s="43">
        <v>7.3410000000000002</v>
      </c>
      <c r="H10" s="43">
        <v>7.5780000000000003</v>
      </c>
      <c r="I10" s="43">
        <v>55.103000000000002</v>
      </c>
      <c r="J10" s="43">
        <v>31.074999999999999</v>
      </c>
      <c r="K10" s="43" t="s">
        <v>19</v>
      </c>
      <c r="L10" s="43" t="s">
        <v>19</v>
      </c>
      <c r="M10" s="43">
        <v>10.657</v>
      </c>
      <c r="N10" s="43" t="s">
        <v>19</v>
      </c>
      <c r="O10" s="43" t="s">
        <v>19</v>
      </c>
      <c r="P10" s="43" t="s">
        <v>19</v>
      </c>
      <c r="Q10" s="43">
        <v>13.371</v>
      </c>
      <c r="R10" s="43" t="s">
        <v>19</v>
      </c>
      <c r="S10" s="43" t="s">
        <v>19</v>
      </c>
      <c r="T10" s="42">
        <v>1993</v>
      </c>
    </row>
    <row r="11" spans="1:20" s="9" customFormat="1" ht="12" hidden="1" customHeight="1" outlineLevel="1" x14ac:dyDescent="0.2">
      <c r="A11" s="55"/>
      <c r="B11" s="42">
        <v>1994</v>
      </c>
      <c r="C11" s="43">
        <v>81.081999999999994</v>
      </c>
      <c r="D11" s="43">
        <v>5.27</v>
      </c>
      <c r="E11" s="43">
        <v>16.276</v>
      </c>
      <c r="F11" s="43">
        <v>7.556</v>
      </c>
      <c r="G11" s="43">
        <v>7.28</v>
      </c>
      <c r="H11" s="43">
        <v>8.7200000000000006</v>
      </c>
      <c r="I11" s="43">
        <v>59.536000000000001</v>
      </c>
      <c r="J11" s="43">
        <v>32.909999999999997</v>
      </c>
      <c r="K11" s="43" t="s">
        <v>19</v>
      </c>
      <c r="L11" s="43" t="s">
        <v>19</v>
      </c>
      <c r="M11" s="43">
        <v>12.316000000000001</v>
      </c>
      <c r="N11" s="43" t="s">
        <v>19</v>
      </c>
      <c r="O11" s="43" t="s">
        <v>19</v>
      </c>
      <c r="P11" s="43" t="s">
        <v>19</v>
      </c>
      <c r="Q11" s="43">
        <v>14.31</v>
      </c>
      <c r="R11" s="43" t="s">
        <v>19</v>
      </c>
      <c r="S11" s="43" t="s">
        <v>19</v>
      </c>
      <c r="T11" s="42">
        <v>1994</v>
      </c>
    </row>
    <row r="12" spans="1:20" s="9" customFormat="1" ht="12" customHeight="1" collapsed="1" x14ac:dyDescent="0.2">
      <c r="A12" s="55"/>
      <c r="B12" s="42">
        <v>1995</v>
      </c>
      <c r="C12" s="43">
        <v>83.507999999999996</v>
      </c>
      <c r="D12" s="43">
        <v>4.883</v>
      </c>
      <c r="E12" s="43">
        <v>17.239999999999998</v>
      </c>
      <c r="F12" s="43">
        <v>6.6150000000000002</v>
      </c>
      <c r="G12" s="43">
        <v>6.2380000000000004</v>
      </c>
      <c r="H12" s="43">
        <v>10.625</v>
      </c>
      <c r="I12" s="43">
        <v>61.384999999999998</v>
      </c>
      <c r="J12" s="43">
        <v>33.545999999999999</v>
      </c>
      <c r="K12" s="43" t="s">
        <v>19</v>
      </c>
      <c r="L12" s="43" t="s">
        <v>19</v>
      </c>
      <c r="M12" s="43">
        <v>12.911</v>
      </c>
      <c r="N12" s="43" t="s">
        <v>19</v>
      </c>
      <c r="O12" s="43" t="s">
        <v>19</v>
      </c>
      <c r="P12" s="43" t="s">
        <v>19</v>
      </c>
      <c r="Q12" s="43">
        <v>14.928000000000001</v>
      </c>
      <c r="R12" s="43" t="s">
        <v>19</v>
      </c>
      <c r="S12" s="43" t="s">
        <v>19</v>
      </c>
      <c r="T12" s="42">
        <v>1995</v>
      </c>
    </row>
    <row r="13" spans="1:20" s="9" customFormat="1" ht="12" hidden="1" customHeight="1" outlineLevel="1" x14ac:dyDescent="0.2">
      <c r="A13" s="55"/>
      <c r="B13" s="42">
        <v>1996</v>
      </c>
      <c r="C13" s="43">
        <v>86.207999999999998</v>
      </c>
      <c r="D13" s="43">
        <v>4.5910000000000002</v>
      </c>
      <c r="E13" s="43">
        <v>19.367999999999999</v>
      </c>
      <c r="F13" s="43">
        <v>6.8659999999999997</v>
      </c>
      <c r="G13" s="43">
        <v>6.5019999999999998</v>
      </c>
      <c r="H13" s="43">
        <v>12.502000000000001</v>
      </c>
      <c r="I13" s="43">
        <v>62.249000000000002</v>
      </c>
      <c r="J13" s="43">
        <v>33.506</v>
      </c>
      <c r="K13" s="43" t="s">
        <v>19</v>
      </c>
      <c r="L13" s="43" t="s">
        <v>19</v>
      </c>
      <c r="M13" s="43">
        <v>14.023999999999999</v>
      </c>
      <c r="N13" s="43" t="s">
        <v>19</v>
      </c>
      <c r="O13" s="43" t="s">
        <v>19</v>
      </c>
      <c r="P13" s="43" t="s">
        <v>19</v>
      </c>
      <c r="Q13" s="43">
        <v>14.718999999999999</v>
      </c>
      <c r="R13" s="43" t="s">
        <v>19</v>
      </c>
      <c r="S13" s="43" t="s">
        <v>19</v>
      </c>
      <c r="T13" s="42">
        <v>1996</v>
      </c>
    </row>
    <row r="14" spans="1:20" s="9" customFormat="1" ht="12" hidden="1" customHeight="1" outlineLevel="1" x14ac:dyDescent="0.2">
      <c r="A14" s="55"/>
      <c r="B14" s="42">
        <v>1997</v>
      </c>
      <c r="C14" s="43">
        <v>90.697999999999993</v>
      </c>
      <c r="D14" s="43">
        <v>4.4279999999999999</v>
      </c>
      <c r="E14" s="43">
        <v>20.599</v>
      </c>
      <c r="F14" s="43">
        <v>6.7119999999999997</v>
      </c>
      <c r="G14" s="43">
        <v>6.3109999999999999</v>
      </c>
      <c r="H14" s="43">
        <v>13.887</v>
      </c>
      <c r="I14" s="43">
        <v>65.671000000000006</v>
      </c>
      <c r="J14" s="43">
        <v>33.698</v>
      </c>
      <c r="K14" s="43" t="s">
        <v>19</v>
      </c>
      <c r="L14" s="43" t="s">
        <v>19</v>
      </c>
      <c r="M14" s="43">
        <v>15.773999999999999</v>
      </c>
      <c r="N14" s="43" t="s">
        <v>19</v>
      </c>
      <c r="O14" s="43" t="s">
        <v>19</v>
      </c>
      <c r="P14" s="43" t="s">
        <v>19</v>
      </c>
      <c r="Q14" s="43">
        <v>16.199000000000002</v>
      </c>
      <c r="R14" s="43" t="s">
        <v>19</v>
      </c>
      <c r="S14" s="43" t="s">
        <v>19</v>
      </c>
      <c r="T14" s="42">
        <v>1997</v>
      </c>
    </row>
    <row r="15" spans="1:20" s="9" customFormat="1" ht="12" hidden="1" customHeight="1" outlineLevel="1" x14ac:dyDescent="0.2">
      <c r="A15" s="55"/>
      <c r="B15" s="42">
        <v>1998</v>
      </c>
      <c r="C15" s="43">
        <v>95.423000000000002</v>
      </c>
      <c r="D15" s="43">
        <v>4.2960000000000003</v>
      </c>
      <c r="E15" s="43">
        <v>21.646000000000001</v>
      </c>
      <c r="F15" s="43">
        <v>6.9249999999999998</v>
      </c>
      <c r="G15" s="43">
        <v>6.5289999999999999</v>
      </c>
      <c r="H15" s="43">
        <v>14.721</v>
      </c>
      <c r="I15" s="43">
        <v>69.480999999999995</v>
      </c>
      <c r="J15" s="43">
        <v>33.945999999999998</v>
      </c>
      <c r="K15" s="43" t="s">
        <v>19</v>
      </c>
      <c r="L15" s="43" t="s">
        <v>19</v>
      </c>
      <c r="M15" s="43">
        <v>17.038</v>
      </c>
      <c r="N15" s="43" t="s">
        <v>19</v>
      </c>
      <c r="O15" s="43" t="s">
        <v>19</v>
      </c>
      <c r="P15" s="43" t="s">
        <v>19</v>
      </c>
      <c r="Q15" s="43">
        <v>18.497</v>
      </c>
      <c r="R15" s="43" t="s">
        <v>19</v>
      </c>
      <c r="S15" s="43" t="s">
        <v>19</v>
      </c>
      <c r="T15" s="42">
        <v>1998</v>
      </c>
    </row>
    <row r="16" spans="1:20" s="9" customFormat="1" ht="12" hidden="1" customHeight="1" outlineLevel="1" x14ac:dyDescent="0.2">
      <c r="A16" s="55"/>
      <c r="B16" s="42">
        <v>1999</v>
      </c>
      <c r="C16" s="43">
        <v>102.444</v>
      </c>
      <c r="D16" s="43">
        <v>4.258</v>
      </c>
      <c r="E16" s="43">
        <v>24.053999999999998</v>
      </c>
      <c r="F16" s="43">
        <v>6.9340000000000002</v>
      </c>
      <c r="G16" s="43">
        <v>6.55</v>
      </c>
      <c r="H16" s="43">
        <v>17.12</v>
      </c>
      <c r="I16" s="43">
        <v>74.132000000000005</v>
      </c>
      <c r="J16" s="43">
        <v>34.978999999999999</v>
      </c>
      <c r="K16" s="43" t="s">
        <v>19</v>
      </c>
      <c r="L16" s="43" t="s">
        <v>19</v>
      </c>
      <c r="M16" s="43">
        <v>18.698</v>
      </c>
      <c r="N16" s="43" t="s">
        <v>19</v>
      </c>
      <c r="O16" s="43" t="s">
        <v>19</v>
      </c>
      <c r="P16" s="43" t="s">
        <v>19</v>
      </c>
      <c r="Q16" s="43">
        <v>20.454999999999998</v>
      </c>
      <c r="R16" s="43" t="s">
        <v>19</v>
      </c>
      <c r="S16" s="43" t="s">
        <v>19</v>
      </c>
      <c r="T16" s="42">
        <v>1999</v>
      </c>
    </row>
    <row r="17" spans="1:24" s="9" customFormat="1" ht="12" customHeight="1" collapsed="1" x14ac:dyDescent="0.2">
      <c r="A17" s="55"/>
      <c r="B17" s="42">
        <v>2000</v>
      </c>
      <c r="C17" s="43">
        <v>108.98</v>
      </c>
      <c r="D17" s="43">
        <v>4.4269999999999996</v>
      </c>
      <c r="E17" s="43">
        <v>25.571000000000002</v>
      </c>
      <c r="F17" s="43">
        <v>7.1689999999999996</v>
      </c>
      <c r="G17" s="43">
        <v>6.782</v>
      </c>
      <c r="H17" s="43">
        <v>18.402000000000001</v>
      </c>
      <c r="I17" s="43">
        <v>78.981999999999999</v>
      </c>
      <c r="J17" s="43">
        <v>36.049999999999997</v>
      </c>
      <c r="K17" s="43">
        <v>34.859000000000002</v>
      </c>
      <c r="L17" s="43">
        <v>1.1910000000000001</v>
      </c>
      <c r="M17" s="43">
        <v>19.821000000000002</v>
      </c>
      <c r="N17" s="43">
        <v>5.2569999999999997</v>
      </c>
      <c r="O17" s="43">
        <v>1.4710000000000001</v>
      </c>
      <c r="P17" s="43">
        <v>13.093</v>
      </c>
      <c r="Q17" s="43">
        <v>23.111000000000001</v>
      </c>
      <c r="R17" s="43">
        <v>12.494</v>
      </c>
      <c r="S17" s="43">
        <v>10.617000000000001</v>
      </c>
      <c r="T17" s="42">
        <v>2000</v>
      </c>
      <c r="U17" s="10"/>
      <c r="V17" s="10"/>
      <c r="W17" s="10"/>
      <c r="X17" s="10"/>
    </row>
    <row r="18" spans="1:24" s="9" customFormat="1" ht="12" hidden="1" customHeight="1" outlineLevel="1" x14ac:dyDescent="0.2">
      <c r="A18" s="55"/>
      <c r="B18" s="42">
        <v>2001</v>
      </c>
      <c r="C18" s="43">
        <v>112.151</v>
      </c>
      <c r="D18" s="43">
        <v>4.6020000000000003</v>
      </c>
      <c r="E18" s="43">
        <v>25.951000000000001</v>
      </c>
      <c r="F18" s="43">
        <v>7.5819999999999999</v>
      </c>
      <c r="G18" s="43">
        <v>7.157</v>
      </c>
      <c r="H18" s="43">
        <v>18.369</v>
      </c>
      <c r="I18" s="43">
        <v>81.597999999999999</v>
      </c>
      <c r="J18" s="43">
        <v>36.048999999999999</v>
      </c>
      <c r="K18" s="43">
        <v>34.710999999999999</v>
      </c>
      <c r="L18" s="43">
        <v>1.3380000000000001</v>
      </c>
      <c r="M18" s="43">
        <v>20.850999999999999</v>
      </c>
      <c r="N18" s="43">
        <v>5.7770000000000001</v>
      </c>
      <c r="O18" s="43">
        <v>1.375</v>
      </c>
      <c r="P18" s="43">
        <v>13.699</v>
      </c>
      <c r="Q18" s="43">
        <v>24.698</v>
      </c>
      <c r="R18" s="43">
        <v>12.97</v>
      </c>
      <c r="S18" s="43">
        <v>11.728</v>
      </c>
      <c r="T18" s="42">
        <v>2001</v>
      </c>
      <c r="U18" s="10"/>
      <c r="V18" s="10"/>
      <c r="W18" s="10"/>
      <c r="X18" s="10"/>
    </row>
    <row r="19" spans="1:24" s="9" customFormat="1" ht="12" hidden="1" customHeight="1" outlineLevel="1" x14ac:dyDescent="0.2">
      <c r="A19" s="55"/>
      <c r="B19" s="42">
        <v>2002</v>
      </c>
      <c r="C19" s="43">
        <v>112.325</v>
      </c>
      <c r="D19" s="43">
        <v>4.5759999999999996</v>
      </c>
      <c r="E19" s="43">
        <v>26.036999999999999</v>
      </c>
      <c r="F19" s="43">
        <v>7.4139999999999997</v>
      </c>
      <c r="G19" s="43">
        <v>6.9850000000000003</v>
      </c>
      <c r="H19" s="43">
        <v>18.623000000000001</v>
      </c>
      <c r="I19" s="43">
        <v>81.712000000000003</v>
      </c>
      <c r="J19" s="43">
        <v>36.085999999999999</v>
      </c>
      <c r="K19" s="43">
        <v>34.396999999999998</v>
      </c>
      <c r="L19" s="43">
        <v>1.6890000000000001</v>
      </c>
      <c r="M19" s="43">
        <v>22.198</v>
      </c>
      <c r="N19" s="43">
        <v>6.226</v>
      </c>
      <c r="O19" s="43">
        <v>1.373</v>
      </c>
      <c r="P19" s="43">
        <v>14.599</v>
      </c>
      <c r="Q19" s="43">
        <v>23.428000000000001</v>
      </c>
      <c r="R19" s="43">
        <v>11.853999999999999</v>
      </c>
      <c r="S19" s="43">
        <v>11.574</v>
      </c>
      <c r="T19" s="42">
        <v>2002</v>
      </c>
      <c r="U19" s="10"/>
      <c r="V19" s="10"/>
      <c r="W19" s="10"/>
      <c r="X19" s="10"/>
    </row>
    <row r="20" spans="1:24" s="9" customFormat="1" ht="12" hidden="1" customHeight="1" outlineLevel="1" collapsed="1" x14ac:dyDescent="0.2">
      <c r="A20" s="55"/>
      <c r="B20" s="42">
        <v>2003</v>
      </c>
      <c r="C20" s="43">
        <v>114.738</v>
      </c>
      <c r="D20" s="43">
        <v>4.6230000000000002</v>
      </c>
      <c r="E20" s="43">
        <v>25.305</v>
      </c>
      <c r="F20" s="43">
        <v>7.3929999999999998</v>
      </c>
      <c r="G20" s="43">
        <v>6.907</v>
      </c>
      <c r="H20" s="43">
        <v>17.911999999999999</v>
      </c>
      <c r="I20" s="43">
        <v>84.81</v>
      </c>
      <c r="J20" s="43">
        <v>36.543999999999997</v>
      </c>
      <c r="K20" s="43">
        <v>34.326999999999998</v>
      </c>
      <c r="L20" s="43">
        <v>2.2170000000000001</v>
      </c>
      <c r="M20" s="43">
        <v>24.001000000000001</v>
      </c>
      <c r="N20" s="43">
        <v>6.319</v>
      </c>
      <c r="O20" s="43">
        <v>1.4419999999999999</v>
      </c>
      <c r="P20" s="43">
        <v>16.239999999999998</v>
      </c>
      <c r="Q20" s="43">
        <v>24.265000000000001</v>
      </c>
      <c r="R20" s="43">
        <v>12.294</v>
      </c>
      <c r="S20" s="43">
        <v>11.971</v>
      </c>
      <c r="T20" s="42">
        <v>2003</v>
      </c>
      <c r="U20" s="10"/>
      <c r="V20" s="10"/>
      <c r="W20" s="10"/>
      <c r="X20" s="10"/>
    </row>
    <row r="21" spans="1:24" s="9" customFormat="1" ht="12" hidden="1" customHeight="1" outlineLevel="1" x14ac:dyDescent="0.2">
      <c r="A21" s="55"/>
      <c r="B21" s="42">
        <v>2004</v>
      </c>
      <c r="C21" s="43">
        <v>120.803</v>
      </c>
      <c r="D21" s="43">
        <v>4.641</v>
      </c>
      <c r="E21" s="43">
        <v>26.048999999999999</v>
      </c>
      <c r="F21" s="43">
        <v>7.53</v>
      </c>
      <c r="G21" s="43">
        <v>7.0419999999999998</v>
      </c>
      <c r="H21" s="43">
        <v>18.518999999999998</v>
      </c>
      <c r="I21" s="43">
        <v>90.113</v>
      </c>
      <c r="J21" s="43">
        <v>37.261000000000003</v>
      </c>
      <c r="K21" s="43">
        <v>34.738999999999997</v>
      </c>
      <c r="L21" s="43">
        <v>2.5219999999999998</v>
      </c>
      <c r="M21" s="43">
        <v>26.135999999999999</v>
      </c>
      <c r="N21" s="43">
        <v>5.9859999999999998</v>
      </c>
      <c r="O21" s="43">
        <v>1.4370000000000001</v>
      </c>
      <c r="P21" s="43">
        <v>18.713000000000001</v>
      </c>
      <c r="Q21" s="43">
        <v>26.716000000000001</v>
      </c>
      <c r="R21" s="43">
        <v>12.920999999999999</v>
      </c>
      <c r="S21" s="43">
        <v>13.795</v>
      </c>
      <c r="T21" s="42">
        <v>2004</v>
      </c>
      <c r="U21" s="10"/>
      <c r="V21" s="10"/>
      <c r="W21" s="10"/>
      <c r="X21" s="10"/>
    </row>
    <row r="22" spans="1:24" s="9" customFormat="1" ht="12" customHeight="1" collapsed="1" x14ac:dyDescent="0.2">
      <c r="A22" s="55"/>
      <c r="B22" s="42">
        <v>2005</v>
      </c>
      <c r="C22" s="43">
        <v>129.077</v>
      </c>
      <c r="D22" s="43">
        <v>4.7149999999999999</v>
      </c>
      <c r="E22" s="43">
        <v>30.605</v>
      </c>
      <c r="F22" s="43">
        <v>7.6959999999999997</v>
      </c>
      <c r="G22" s="43">
        <v>7.1459999999999999</v>
      </c>
      <c r="H22" s="43">
        <v>22.908999999999999</v>
      </c>
      <c r="I22" s="43">
        <v>93.757000000000005</v>
      </c>
      <c r="J22" s="43">
        <v>37.478999999999999</v>
      </c>
      <c r="K22" s="43">
        <v>34.697000000000003</v>
      </c>
      <c r="L22" s="43">
        <v>2.782</v>
      </c>
      <c r="M22" s="43">
        <v>28.018000000000001</v>
      </c>
      <c r="N22" s="43">
        <v>5.9589999999999996</v>
      </c>
      <c r="O22" s="43">
        <v>1.5249999999999999</v>
      </c>
      <c r="P22" s="43">
        <v>20.533999999999999</v>
      </c>
      <c r="Q22" s="43">
        <v>28.26</v>
      </c>
      <c r="R22" s="43">
        <v>13.478</v>
      </c>
      <c r="S22" s="43">
        <v>14.782</v>
      </c>
      <c r="T22" s="42">
        <v>2005</v>
      </c>
      <c r="U22" s="10"/>
      <c r="V22" s="10"/>
      <c r="W22" s="10"/>
      <c r="X22" s="10"/>
    </row>
    <row r="23" spans="1:24" s="9" customFormat="1" ht="12" hidden="1" customHeight="1" outlineLevel="1" x14ac:dyDescent="0.2">
      <c r="A23" s="55"/>
      <c r="B23" s="42">
        <v>2006</v>
      </c>
      <c r="C23" s="43">
        <v>130.66499999999999</v>
      </c>
      <c r="D23" s="43">
        <v>4.6779999999999999</v>
      </c>
      <c r="E23" s="43">
        <v>32.008000000000003</v>
      </c>
      <c r="F23" s="43">
        <v>7.5880000000000001</v>
      </c>
      <c r="G23" s="43">
        <v>7.05</v>
      </c>
      <c r="H23" s="43">
        <v>24.42</v>
      </c>
      <c r="I23" s="43">
        <v>93.978999999999999</v>
      </c>
      <c r="J23" s="43">
        <v>37.064999999999998</v>
      </c>
      <c r="K23" s="43">
        <v>34.042000000000002</v>
      </c>
      <c r="L23" s="43">
        <v>3.0230000000000001</v>
      </c>
      <c r="M23" s="43">
        <v>29.231999999999999</v>
      </c>
      <c r="N23" s="43">
        <v>6.2039999999999997</v>
      </c>
      <c r="O23" s="43">
        <v>1.62</v>
      </c>
      <c r="P23" s="43">
        <v>21.408000000000001</v>
      </c>
      <c r="Q23" s="43">
        <v>27.681999999999999</v>
      </c>
      <c r="R23" s="43">
        <v>13.409000000000001</v>
      </c>
      <c r="S23" s="43">
        <v>14.273</v>
      </c>
      <c r="T23" s="42">
        <v>2006</v>
      </c>
      <c r="U23" s="10"/>
      <c r="V23" s="10"/>
      <c r="W23" s="10"/>
      <c r="X23" s="10"/>
    </row>
    <row r="24" spans="1:24" s="9" customFormat="1" ht="12" hidden="1" customHeight="1" outlineLevel="1" x14ac:dyDescent="0.2">
      <c r="A24" s="55"/>
      <c r="B24" s="29">
        <v>2007</v>
      </c>
      <c r="C24" s="43">
        <v>132.23599999999999</v>
      </c>
      <c r="D24" s="43">
        <v>4.8</v>
      </c>
      <c r="E24" s="43">
        <v>32.637</v>
      </c>
      <c r="F24" s="43">
        <v>7.6989999999999998</v>
      </c>
      <c r="G24" s="43">
        <v>7.1189999999999998</v>
      </c>
      <c r="H24" s="43">
        <v>24.937999999999999</v>
      </c>
      <c r="I24" s="43">
        <v>94.799000000000007</v>
      </c>
      <c r="J24" s="43">
        <v>36.552999999999997</v>
      </c>
      <c r="K24" s="43">
        <v>33.475000000000001</v>
      </c>
      <c r="L24" s="43">
        <v>3.0779999999999998</v>
      </c>
      <c r="M24" s="43">
        <v>30.177</v>
      </c>
      <c r="N24" s="43">
        <v>5.9859999999999998</v>
      </c>
      <c r="O24" s="43">
        <v>1.7709999999999999</v>
      </c>
      <c r="P24" s="43">
        <v>22.42</v>
      </c>
      <c r="Q24" s="43">
        <v>28.068999999999999</v>
      </c>
      <c r="R24" s="43">
        <v>13.505000000000001</v>
      </c>
      <c r="S24" s="43">
        <v>14.564</v>
      </c>
      <c r="T24" s="42">
        <v>2007</v>
      </c>
      <c r="U24" s="10"/>
      <c r="V24" s="10"/>
      <c r="W24" s="10"/>
      <c r="X24" s="10"/>
    </row>
    <row r="25" spans="1:24" s="9" customFormat="1" ht="12" hidden="1" customHeight="1" outlineLevel="1" x14ac:dyDescent="0.2">
      <c r="A25" s="55"/>
      <c r="B25" s="29">
        <v>2008</v>
      </c>
      <c r="C25" s="43">
        <v>136.542</v>
      </c>
      <c r="D25" s="43">
        <v>4.7539999999999996</v>
      </c>
      <c r="E25" s="43">
        <v>33.137</v>
      </c>
      <c r="F25" s="43">
        <v>7.7889999999999997</v>
      </c>
      <c r="G25" s="43">
        <v>7.2110000000000003</v>
      </c>
      <c r="H25" s="43">
        <v>25.347999999999999</v>
      </c>
      <c r="I25" s="43">
        <v>98.650999999999996</v>
      </c>
      <c r="J25" s="43">
        <v>36.235999999999997</v>
      </c>
      <c r="K25" s="43">
        <v>33.234999999999999</v>
      </c>
      <c r="L25" s="43">
        <v>3.0009999999999999</v>
      </c>
      <c r="M25" s="43">
        <v>31.811</v>
      </c>
      <c r="N25" s="43">
        <v>5.9059999999999997</v>
      </c>
      <c r="O25" s="43">
        <v>1.976</v>
      </c>
      <c r="P25" s="43">
        <v>23.928999999999998</v>
      </c>
      <c r="Q25" s="43">
        <v>30.603999999999999</v>
      </c>
      <c r="R25" s="43">
        <v>14.397</v>
      </c>
      <c r="S25" s="43">
        <v>16.207000000000001</v>
      </c>
      <c r="T25" s="42">
        <v>2008</v>
      </c>
      <c r="U25" s="10"/>
      <c r="V25" s="10"/>
      <c r="W25" s="10"/>
      <c r="X25" s="10"/>
    </row>
    <row r="26" spans="1:24" s="9" customFormat="1" ht="12" hidden="1" customHeight="1" outlineLevel="1" x14ac:dyDescent="0.2">
      <c r="A26" s="55"/>
      <c r="B26" s="42">
        <v>2009</v>
      </c>
      <c r="C26" s="43">
        <v>139.995</v>
      </c>
      <c r="D26" s="43">
        <v>4.63</v>
      </c>
      <c r="E26" s="43">
        <v>33.048999999999999</v>
      </c>
      <c r="F26" s="43">
        <v>7.8520000000000003</v>
      </c>
      <c r="G26" s="43">
        <v>7.2229999999999999</v>
      </c>
      <c r="H26" s="43">
        <v>25.196999999999999</v>
      </c>
      <c r="I26" s="43">
        <v>102.316</v>
      </c>
      <c r="J26" s="43">
        <v>36.094000000000001</v>
      </c>
      <c r="K26" s="43">
        <v>33.081000000000003</v>
      </c>
      <c r="L26" s="43">
        <v>3.0129999999999999</v>
      </c>
      <c r="M26" s="43">
        <v>33.817999999999998</v>
      </c>
      <c r="N26" s="43">
        <v>6.6790000000000003</v>
      </c>
      <c r="O26" s="43">
        <v>1.9850000000000001</v>
      </c>
      <c r="P26" s="43">
        <v>25.154</v>
      </c>
      <c r="Q26" s="43">
        <v>32.404000000000003</v>
      </c>
      <c r="R26" s="43">
        <v>16.073</v>
      </c>
      <c r="S26" s="43">
        <v>16.331</v>
      </c>
      <c r="T26" s="42">
        <v>2009</v>
      </c>
      <c r="U26" s="10"/>
      <c r="V26" s="10"/>
      <c r="W26" s="10"/>
      <c r="X26" s="10"/>
    </row>
    <row r="27" spans="1:24" s="9" customFormat="1" ht="12" customHeight="1" collapsed="1" x14ac:dyDescent="0.2">
      <c r="A27" s="55"/>
      <c r="B27" s="42">
        <v>2010</v>
      </c>
      <c r="C27" s="43">
        <v>139.76900000000001</v>
      </c>
      <c r="D27" s="43">
        <v>4.4889999999999999</v>
      </c>
      <c r="E27" s="43">
        <v>32.530999999999999</v>
      </c>
      <c r="F27" s="43">
        <v>7.8390000000000004</v>
      </c>
      <c r="G27" s="43">
        <v>7.2080000000000002</v>
      </c>
      <c r="H27" s="43">
        <v>24.692</v>
      </c>
      <c r="I27" s="43">
        <v>102.749</v>
      </c>
      <c r="J27" s="43">
        <v>35.994</v>
      </c>
      <c r="K27" s="43">
        <v>32.892000000000003</v>
      </c>
      <c r="L27" s="43">
        <v>3.1019999999999999</v>
      </c>
      <c r="M27" s="43">
        <v>34.795000000000002</v>
      </c>
      <c r="N27" s="43">
        <v>7.1680000000000001</v>
      </c>
      <c r="O27" s="43">
        <v>2.012</v>
      </c>
      <c r="P27" s="43">
        <v>25.614999999999998</v>
      </c>
      <c r="Q27" s="43">
        <v>31.96</v>
      </c>
      <c r="R27" s="43">
        <v>16.797999999999998</v>
      </c>
      <c r="S27" s="43">
        <v>15.162000000000001</v>
      </c>
      <c r="T27" s="42">
        <v>2010</v>
      </c>
      <c r="U27" s="10"/>
      <c r="V27" s="10"/>
      <c r="W27" s="10"/>
      <c r="X27" s="10"/>
    </row>
    <row r="28" spans="1:24" s="9" customFormat="1" ht="12" customHeight="1" x14ac:dyDescent="0.2">
      <c r="A28" s="55"/>
      <c r="B28" s="42">
        <v>2011</v>
      </c>
      <c r="C28" s="43">
        <v>137.536</v>
      </c>
      <c r="D28" s="43">
        <v>4.5199999999999996</v>
      </c>
      <c r="E28" s="43">
        <v>33.625</v>
      </c>
      <c r="F28" s="43">
        <v>7.8140000000000001</v>
      </c>
      <c r="G28" s="43">
        <v>7.1870000000000003</v>
      </c>
      <c r="H28" s="43">
        <v>25.811</v>
      </c>
      <c r="I28" s="43">
        <v>99.391000000000005</v>
      </c>
      <c r="J28" s="43">
        <v>35.17</v>
      </c>
      <c r="K28" s="43">
        <v>32.106999999999999</v>
      </c>
      <c r="L28" s="43">
        <v>3.0630000000000002</v>
      </c>
      <c r="M28" s="43">
        <v>33.308</v>
      </c>
      <c r="N28" s="43">
        <v>6.681</v>
      </c>
      <c r="O28" s="43">
        <v>1.9830000000000001</v>
      </c>
      <c r="P28" s="43">
        <v>24.643999999999998</v>
      </c>
      <c r="Q28" s="43">
        <v>30.913</v>
      </c>
      <c r="R28" s="43">
        <v>16.241</v>
      </c>
      <c r="S28" s="43">
        <v>14.672000000000001</v>
      </c>
      <c r="T28" s="42">
        <v>2011</v>
      </c>
      <c r="U28" s="10"/>
      <c r="V28" s="10"/>
      <c r="W28" s="10"/>
      <c r="X28" s="10"/>
    </row>
    <row r="29" spans="1:24" s="9" customFormat="1" ht="12" customHeight="1" x14ac:dyDescent="0.2">
      <c r="A29" s="55"/>
      <c r="B29" s="42">
        <v>2012</v>
      </c>
      <c r="C29" s="43">
        <v>136.31</v>
      </c>
      <c r="D29" s="43">
        <v>4.3129999999999997</v>
      </c>
      <c r="E29" s="43">
        <v>34.152000000000001</v>
      </c>
      <c r="F29" s="43">
        <v>7.6959999999999997</v>
      </c>
      <c r="G29" s="43">
        <v>7.0780000000000003</v>
      </c>
      <c r="H29" s="43">
        <v>26.456</v>
      </c>
      <c r="I29" s="43">
        <v>97.844999999999999</v>
      </c>
      <c r="J29" s="43">
        <v>34.679000000000002</v>
      </c>
      <c r="K29" s="43">
        <v>31.773</v>
      </c>
      <c r="L29" s="43">
        <v>2.9060000000000001</v>
      </c>
      <c r="M29" s="43">
        <v>32.375</v>
      </c>
      <c r="N29" s="43">
        <v>6.19</v>
      </c>
      <c r="O29" s="43">
        <v>1.97</v>
      </c>
      <c r="P29" s="43">
        <v>24.215</v>
      </c>
      <c r="Q29" s="43">
        <v>30.791</v>
      </c>
      <c r="R29" s="43">
        <v>16.359000000000002</v>
      </c>
      <c r="S29" s="43">
        <v>14.432</v>
      </c>
      <c r="T29" s="42">
        <v>2012</v>
      </c>
      <c r="U29" s="10"/>
      <c r="V29" s="10"/>
      <c r="W29" s="10"/>
      <c r="X29" s="10"/>
    </row>
    <row r="30" spans="1:24" s="9" customFormat="1" ht="12" customHeight="1" x14ac:dyDescent="0.2">
      <c r="A30" s="55"/>
      <c r="B30" s="42">
        <v>2013</v>
      </c>
      <c r="C30" s="43">
        <v>133.06100000000001</v>
      </c>
      <c r="D30" s="43">
        <v>4.0430000000000001</v>
      </c>
      <c r="E30" s="43">
        <v>32.944000000000003</v>
      </c>
      <c r="F30" s="43">
        <v>7.673</v>
      </c>
      <c r="G30" s="43">
        <v>7.0640000000000001</v>
      </c>
      <c r="H30" s="43">
        <v>25.271000000000001</v>
      </c>
      <c r="I30" s="43">
        <v>96.073999999999998</v>
      </c>
      <c r="J30" s="43">
        <v>34.082999999999998</v>
      </c>
      <c r="K30" s="43">
        <v>30.992000000000001</v>
      </c>
      <c r="L30" s="43">
        <v>3.0910000000000002</v>
      </c>
      <c r="M30" s="43">
        <v>31.56</v>
      </c>
      <c r="N30" s="43">
        <v>5.6580000000000004</v>
      </c>
      <c r="O30" s="43">
        <v>1.905</v>
      </c>
      <c r="P30" s="43">
        <v>23.997</v>
      </c>
      <c r="Q30" s="43">
        <v>30.431000000000001</v>
      </c>
      <c r="R30" s="43">
        <v>16.716000000000001</v>
      </c>
      <c r="S30" s="43">
        <v>13.715</v>
      </c>
      <c r="T30" s="42">
        <v>2013</v>
      </c>
      <c r="U30" s="10"/>
      <c r="V30" s="10"/>
      <c r="W30" s="10"/>
      <c r="X30" s="10"/>
    </row>
    <row r="31" spans="1:24" s="9" customFormat="1" ht="12" customHeight="1" x14ac:dyDescent="0.2">
      <c r="A31" s="55"/>
      <c r="B31" s="42">
        <v>2014</v>
      </c>
      <c r="C31" s="44">
        <v>131.00200000000001</v>
      </c>
      <c r="D31" s="44">
        <v>4.093</v>
      </c>
      <c r="E31" s="44">
        <v>32.779000000000003</v>
      </c>
      <c r="F31" s="44">
        <v>7.5510000000000002</v>
      </c>
      <c r="G31" s="44">
        <v>6.9329999999999998</v>
      </c>
      <c r="H31" s="44">
        <v>25.228000000000002</v>
      </c>
      <c r="I31" s="44">
        <v>94.13</v>
      </c>
      <c r="J31" s="44">
        <v>33.811999999999998</v>
      </c>
      <c r="K31" s="44">
        <v>30.853000000000002</v>
      </c>
      <c r="L31" s="44">
        <v>2.9590000000000001</v>
      </c>
      <c r="M31" s="44">
        <v>30.474</v>
      </c>
      <c r="N31" s="44">
        <v>5.5069999999999997</v>
      </c>
      <c r="O31" s="44">
        <v>1.8140000000000001</v>
      </c>
      <c r="P31" s="44">
        <v>23.152999999999999</v>
      </c>
      <c r="Q31" s="44">
        <v>29.844000000000001</v>
      </c>
      <c r="R31" s="44">
        <v>16.295000000000002</v>
      </c>
      <c r="S31" s="44">
        <v>13.548999999999999</v>
      </c>
      <c r="T31" s="42">
        <v>2014</v>
      </c>
      <c r="U31" s="10"/>
      <c r="V31" s="10"/>
      <c r="W31" s="10"/>
      <c r="X31" s="10"/>
    </row>
    <row r="32" spans="1:24" s="9" customFormat="1" ht="12" customHeight="1" x14ac:dyDescent="0.2">
      <c r="A32" s="55"/>
      <c r="B32" s="42">
        <v>2015</v>
      </c>
      <c r="C32" s="44">
        <v>132.99100000000001</v>
      </c>
      <c r="D32" s="44">
        <v>4.6280000000000001</v>
      </c>
      <c r="E32" s="44">
        <v>32.677</v>
      </c>
      <c r="F32" s="44">
        <v>7.5010000000000003</v>
      </c>
      <c r="G32" s="44">
        <v>6.8959999999999999</v>
      </c>
      <c r="H32" s="44">
        <v>25.175999999999998</v>
      </c>
      <c r="I32" s="44">
        <v>95.686000000000007</v>
      </c>
      <c r="J32" s="44">
        <v>32.988999999999997</v>
      </c>
      <c r="K32" s="44">
        <v>30.050999999999998</v>
      </c>
      <c r="L32" s="44">
        <v>2.9380000000000002</v>
      </c>
      <c r="M32" s="44">
        <v>30.652000000000001</v>
      </c>
      <c r="N32" s="44">
        <v>5.9939999999999998</v>
      </c>
      <c r="O32" s="44">
        <v>1.704</v>
      </c>
      <c r="P32" s="44">
        <v>22.954000000000001</v>
      </c>
      <c r="Q32" s="44">
        <v>32.045000000000002</v>
      </c>
      <c r="R32" s="44">
        <v>17.145</v>
      </c>
      <c r="S32" s="44">
        <v>14.9</v>
      </c>
      <c r="T32" s="42">
        <v>2015</v>
      </c>
      <c r="U32" s="10"/>
      <c r="V32" s="10"/>
      <c r="W32" s="10"/>
      <c r="X32" s="10"/>
    </row>
    <row r="33" spans="1:24" s="9" customFormat="1" ht="12" customHeight="1" x14ac:dyDescent="0.2">
      <c r="A33" s="55"/>
      <c r="B33" s="42">
        <v>2016</v>
      </c>
      <c r="C33" s="44">
        <v>135.16999999999999</v>
      </c>
      <c r="D33" s="44">
        <v>5.1849999999999996</v>
      </c>
      <c r="E33" s="44">
        <v>31.927</v>
      </c>
      <c r="F33" s="44">
        <v>7.4269999999999996</v>
      </c>
      <c r="G33" s="44">
        <v>6.8360000000000003</v>
      </c>
      <c r="H33" s="44">
        <v>24.5</v>
      </c>
      <c r="I33" s="44">
        <v>98.058000000000007</v>
      </c>
      <c r="J33" s="44">
        <v>32.448</v>
      </c>
      <c r="K33" s="44">
        <v>29.396000000000001</v>
      </c>
      <c r="L33" s="44">
        <v>3.052</v>
      </c>
      <c r="M33" s="44">
        <v>30.853000000000002</v>
      </c>
      <c r="N33" s="44">
        <v>6.1849999999999996</v>
      </c>
      <c r="O33" s="44">
        <v>1.5960000000000001</v>
      </c>
      <c r="P33" s="44">
        <v>23.071999999999999</v>
      </c>
      <c r="Q33" s="44">
        <v>34.756999999999998</v>
      </c>
      <c r="R33" s="44">
        <v>18.763999999999999</v>
      </c>
      <c r="S33" s="44">
        <v>15.993</v>
      </c>
      <c r="T33" s="42">
        <v>2016</v>
      </c>
      <c r="U33" s="10"/>
      <c r="V33" s="10"/>
      <c r="W33" s="10"/>
      <c r="X33" s="10"/>
    </row>
    <row r="34" spans="1:24" s="9" customFormat="1" ht="12" customHeight="1" x14ac:dyDescent="0.2">
      <c r="A34" s="55"/>
      <c r="B34" s="42">
        <v>2017</v>
      </c>
      <c r="C34" s="44">
        <v>132.98099999999999</v>
      </c>
      <c r="D34" s="44">
        <v>5.2460000000000004</v>
      </c>
      <c r="E34" s="44">
        <v>30.923999999999999</v>
      </c>
      <c r="F34" s="44">
        <v>7.351</v>
      </c>
      <c r="G34" s="44">
        <v>6.7720000000000002</v>
      </c>
      <c r="H34" s="44">
        <v>23.573</v>
      </c>
      <c r="I34" s="44">
        <v>96.811000000000007</v>
      </c>
      <c r="J34" s="44">
        <v>31.251999999999999</v>
      </c>
      <c r="K34" s="44">
        <v>28.048999999999999</v>
      </c>
      <c r="L34" s="44">
        <v>3.2029999999999998</v>
      </c>
      <c r="M34" s="44">
        <v>30.850999999999999</v>
      </c>
      <c r="N34" s="44">
        <v>5.6470000000000002</v>
      </c>
      <c r="O34" s="44">
        <v>1.587</v>
      </c>
      <c r="P34" s="44">
        <v>23.617000000000001</v>
      </c>
      <c r="Q34" s="44">
        <v>34.707999999999998</v>
      </c>
      <c r="R34" s="44">
        <v>19.341000000000001</v>
      </c>
      <c r="S34" s="44">
        <v>15.367000000000001</v>
      </c>
      <c r="T34" s="42">
        <v>2017</v>
      </c>
      <c r="U34" s="10"/>
      <c r="V34" s="10"/>
      <c r="W34" s="10"/>
      <c r="X34" s="10"/>
    </row>
    <row r="35" spans="1:24" s="9" customFormat="1" ht="12" customHeight="1" x14ac:dyDescent="0.2">
      <c r="A35" s="55"/>
      <c r="B35" s="42">
        <v>2018</v>
      </c>
      <c r="C35" s="44">
        <v>131.06299999999999</v>
      </c>
      <c r="D35" s="44">
        <v>5.2140000000000004</v>
      </c>
      <c r="E35" s="44">
        <v>31.263999999999999</v>
      </c>
      <c r="F35" s="44">
        <v>7.2759999999999998</v>
      </c>
      <c r="G35" s="44">
        <v>6.72</v>
      </c>
      <c r="H35" s="44">
        <v>23.988</v>
      </c>
      <c r="I35" s="44">
        <v>94.584999999999994</v>
      </c>
      <c r="J35" s="44">
        <v>30.454000000000001</v>
      </c>
      <c r="K35" s="44">
        <v>27.326000000000001</v>
      </c>
      <c r="L35" s="44">
        <v>3.1280000000000001</v>
      </c>
      <c r="M35" s="44">
        <v>30.358000000000001</v>
      </c>
      <c r="N35" s="44">
        <v>4.8150000000000004</v>
      </c>
      <c r="O35" s="44">
        <v>1.5609999999999999</v>
      </c>
      <c r="P35" s="44">
        <v>23.981999999999999</v>
      </c>
      <c r="Q35" s="44">
        <v>33.773000000000003</v>
      </c>
      <c r="R35" s="44">
        <v>19.018999999999998</v>
      </c>
      <c r="S35" s="44">
        <v>14.754</v>
      </c>
      <c r="T35" s="42">
        <v>2018</v>
      </c>
      <c r="U35" s="10"/>
      <c r="V35" s="10"/>
      <c r="W35" s="10"/>
      <c r="X35" s="10"/>
    </row>
    <row r="36" spans="1:24" s="9" customFormat="1" ht="12" customHeight="1" x14ac:dyDescent="0.2">
      <c r="A36" s="55"/>
      <c r="B36" s="42">
        <v>2019</v>
      </c>
      <c r="C36" s="44">
        <v>129.054</v>
      </c>
      <c r="D36" s="44">
        <v>4.944</v>
      </c>
      <c r="E36" s="44">
        <v>31.282</v>
      </c>
      <c r="F36" s="44">
        <v>6.9809999999999999</v>
      </c>
      <c r="G36" s="44">
        <v>6.4320000000000004</v>
      </c>
      <c r="H36" s="44">
        <v>24.300999999999998</v>
      </c>
      <c r="I36" s="44">
        <v>92.828000000000003</v>
      </c>
      <c r="J36" s="44">
        <v>29.850999999999999</v>
      </c>
      <c r="K36" s="44">
        <v>26.75</v>
      </c>
      <c r="L36" s="44">
        <v>3.101</v>
      </c>
      <c r="M36" s="44">
        <v>29.712</v>
      </c>
      <c r="N36" s="44">
        <v>4.6310000000000002</v>
      </c>
      <c r="O36" s="44">
        <v>1.5129999999999999</v>
      </c>
      <c r="P36" s="44">
        <v>23.568000000000001</v>
      </c>
      <c r="Q36" s="44">
        <v>33.265000000000001</v>
      </c>
      <c r="R36" s="44">
        <v>18.273</v>
      </c>
      <c r="S36" s="44">
        <v>14.992000000000001</v>
      </c>
      <c r="T36" s="42">
        <v>2019</v>
      </c>
    </row>
    <row r="37" spans="1:24" s="9" customFormat="1" ht="12" customHeight="1" x14ac:dyDescent="0.2">
      <c r="A37" s="55"/>
      <c r="B37" s="42">
        <v>2020</v>
      </c>
      <c r="C37" s="44">
        <v>125.167</v>
      </c>
      <c r="D37" s="44">
        <v>4.2320000000000002</v>
      </c>
      <c r="E37" s="44">
        <v>30.934999999999999</v>
      </c>
      <c r="F37" s="44">
        <v>6.9809999999999999</v>
      </c>
      <c r="G37" s="44">
        <v>6.44</v>
      </c>
      <c r="H37" s="44">
        <v>23.954000000000001</v>
      </c>
      <c r="I37" s="44">
        <v>90</v>
      </c>
      <c r="J37" s="44">
        <v>28.745000000000001</v>
      </c>
      <c r="K37" s="44">
        <v>25.652000000000001</v>
      </c>
      <c r="L37" s="44">
        <v>3.093</v>
      </c>
      <c r="M37" s="44">
        <v>28.673999999999999</v>
      </c>
      <c r="N37" s="44">
        <v>4.6680000000000001</v>
      </c>
      <c r="O37" s="44">
        <v>1.4950000000000001</v>
      </c>
      <c r="P37" s="44">
        <v>22.510999999999999</v>
      </c>
      <c r="Q37" s="44">
        <v>32.581000000000003</v>
      </c>
      <c r="R37" s="44">
        <v>18.213999999999999</v>
      </c>
      <c r="S37" s="44">
        <v>14.367000000000001</v>
      </c>
      <c r="T37" s="42">
        <v>2020</v>
      </c>
    </row>
    <row r="38" spans="1:24" s="9" customFormat="1" ht="12" customHeight="1" x14ac:dyDescent="0.2">
      <c r="A38" s="55"/>
      <c r="B38" s="42">
        <v>2021</v>
      </c>
      <c r="C38" s="44">
        <v>120.95099999999999</v>
      </c>
      <c r="D38" s="44">
        <v>3.8679999999999999</v>
      </c>
      <c r="E38" s="44">
        <v>28.997</v>
      </c>
      <c r="F38" s="44">
        <v>6.5469999999999997</v>
      </c>
      <c r="G38" s="44">
        <v>6.0579999999999998</v>
      </c>
      <c r="H38" s="44">
        <v>22.45</v>
      </c>
      <c r="I38" s="44">
        <v>88.085999999999999</v>
      </c>
      <c r="J38" s="44">
        <v>27.452999999999999</v>
      </c>
      <c r="K38" s="44">
        <v>24.475999999999999</v>
      </c>
      <c r="L38" s="44">
        <v>2.9769999999999999</v>
      </c>
      <c r="M38" s="44">
        <v>29.146000000000001</v>
      </c>
      <c r="N38" s="44">
        <v>4.5999999999999996</v>
      </c>
      <c r="O38" s="44">
        <v>1.641</v>
      </c>
      <c r="P38" s="44">
        <v>22.905000000000001</v>
      </c>
      <c r="Q38" s="44">
        <v>31.486999999999998</v>
      </c>
      <c r="R38" s="44">
        <v>17.972999999999999</v>
      </c>
      <c r="S38" s="44">
        <v>13.513999999999999</v>
      </c>
      <c r="T38" s="42">
        <v>2021</v>
      </c>
    </row>
    <row r="39" spans="1:24" s="9" customFormat="1" ht="12" customHeight="1" x14ac:dyDescent="0.2">
      <c r="A39" s="55"/>
      <c r="B39" s="42">
        <v>2022</v>
      </c>
      <c r="C39" s="44">
        <v>117.815</v>
      </c>
      <c r="D39" s="44">
        <v>4.2510000000000003</v>
      </c>
      <c r="E39" s="44">
        <v>27.564</v>
      </c>
      <c r="F39" s="44">
        <v>6.1859999999999999</v>
      </c>
      <c r="G39" s="44">
        <v>5.7539999999999996</v>
      </c>
      <c r="H39" s="44">
        <v>21.378</v>
      </c>
      <c r="I39" s="44">
        <v>86</v>
      </c>
      <c r="J39" s="44">
        <v>26.628</v>
      </c>
      <c r="K39" s="44">
        <v>23.643000000000001</v>
      </c>
      <c r="L39" s="44">
        <v>2.9849999999999999</v>
      </c>
      <c r="M39" s="44">
        <v>28.048999999999999</v>
      </c>
      <c r="N39" s="44">
        <v>4.18</v>
      </c>
      <c r="O39" s="44">
        <v>1.8129999999999999</v>
      </c>
      <c r="P39" s="44">
        <v>22.056000000000001</v>
      </c>
      <c r="Q39" s="44">
        <v>31.323</v>
      </c>
      <c r="R39" s="44">
        <v>17.599</v>
      </c>
      <c r="S39" s="44">
        <v>13.724</v>
      </c>
      <c r="T39" s="42">
        <v>2022</v>
      </c>
    </row>
    <row r="40" spans="1:24" s="9" customFormat="1" ht="12" customHeight="1" x14ac:dyDescent="0.2">
      <c r="A40" s="55"/>
      <c r="B40" s="42">
        <v>2023</v>
      </c>
      <c r="C40" s="44">
        <v>116.68899999999999</v>
      </c>
      <c r="D40" s="44">
        <v>4.8769999999999998</v>
      </c>
      <c r="E40" s="44">
        <v>26.651</v>
      </c>
      <c r="F40" s="44">
        <v>5.8579999999999997</v>
      </c>
      <c r="G40" s="44">
        <v>5.51</v>
      </c>
      <c r="H40" s="44">
        <v>20.792999999999999</v>
      </c>
      <c r="I40" s="44">
        <v>85.161000000000001</v>
      </c>
      <c r="J40" s="44">
        <v>25.977</v>
      </c>
      <c r="K40" s="44">
        <v>22.959</v>
      </c>
      <c r="L40" s="44">
        <v>3.0179999999999998</v>
      </c>
      <c r="M40" s="44">
        <v>26.852</v>
      </c>
      <c r="N40" s="44">
        <v>3.7450000000000001</v>
      </c>
      <c r="O40" s="44">
        <v>2.0099999999999998</v>
      </c>
      <c r="P40" s="44">
        <v>21.097000000000001</v>
      </c>
      <c r="Q40" s="44">
        <v>32.332000000000001</v>
      </c>
      <c r="R40" s="44">
        <v>18.443000000000001</v>
      </c>
      <c r="S40" s="44">
        <v>13.888999999999999</v>
      </c>
      <c r="T40" s="42">
        <v>2023</v>
      </c>
    </row>
    <row r="41" spans="1:24" s="9" customFormat="1" ht="12" customHeight="1" x14ac:dyDescent="0.2">
      <c r="A41" s="55"/>
      <c r="B41" s="42">
        <v>2024</v>
      </c>
      <c r="C41" s="44">
        <v>115.398</v>
      </c>
      <c r="D41" s="44">
        <v>4.7039999999999997</v>
      </c>
      <c r="E41" s="44">
        <v>27.084</v>
      </c>
      <c r="F41" s="44">
        <v>5.7069999999999999</v>
      </c>
      <c r="G41" s="44">
        <v>5.4139999999999997</v>
      </c>
      <c r="H41" s="44">
        <v>21.376999999999999</v>
      </c>
      <c r="I41" s="44">
        <v>83.61</v>
      </c>
      <c r="J41" s="44">
        <v>25.074999999999999</v>
      </c>
      <c r="K41" s="44">
        <v>21.855</v>
      </c>
      <c r="L41" s="44">
        <v>3.22</v>
      </c>
      <c r="M41" s="44">
        <v>26.376999999999999</v>
      </c>
      <c r="N41" s="44">
        <v>3.67</v>
      </c>
      <c r="O41" s="44">
        <v>2.234</v>
      </c>
      <c r="P41" s="44">
        <v>20.472999999999999</v>
      </c>
      <c r="Q41" s="44">
        <v>32.158000000000001</v>
      </c>
      <c r="R41" s="44">
        <v>19.157</v>
      </c>
      <c r="S41" s="44">
        <v>13.000999999999999</v>
      </c>
      <c r="T41" s="42">
        <v>2024</v>
      </c>
    </row>
    <row r="42" spans="1:24" s="9" customFormat="1" ht="12" customHeight="1" x14ac:dyDescent="0.2">
      <c r="A42" s="55"/>
      <c r="B42" s="42">
        <v>2025</v>
      </c>
      <c r="C42" s="44">
        <v>111.06</v>
      </c>
      <c r="D42" s="44">
        <v>3.74</v>
      </c>
      <c r="E42" s="44">
        <v>26.202999999999999</v>
      </c>
      <c r="F42" s="44">
        <v>5.6630000000000003</v>
      </c>
      <c r="G42" s="44">
        <v>5.3890000000000002</v>
      </c>
      <c r="H42" s="44">
        <v>20.54</v>
      </c>
      <c r="I42" s="44">
        <v>81.117000000000004</v>
      </c>
      <c r="J42" s="44">
        <v>24.193999999999999</v>
      </c>
      <c r="K42" s="44">
        <v>20.98</v>
      </c>
      <c r="L42" s="44">
        <v>3.214</v>
      </c>
      <c r="M42" s="44">
        <v>26.033999999999999</v>
      </c>
      <c r="N42" s="44">
        <v>3.5019999999999998</v>
      </c>
      <c r="O42" s="44">
        <v>2.1709999999999998</v>
      </c>
      <c r="P42" s="44">
        <v>20.361000000000001</v>
      </c>
      <c r="Q42" s="44">
        <v>30.888999999999999</v>
      </c>
      <c r="R42" s="44">
        <v>19.215</v>
      </c>
      <c r="S42" s="44">
        <v>11.673999999999999</v>
      </c>
      <c r="T42" s="42">
        <v>2025</v>
      </c>
    </row>
    <row r="43" spans="1:24" s="9" customFormat="1" ht="12" customHeight="1" x14ac:dyDescent="0.2">
      <c r="A43" s="56"/>
      <c r="B43" s="41"/>
      <c r="C43" s="41"/>
      <c r="D43" s="41"/>
      <c r="E43" s="41"/>
      <c r="F43" s="41"/>
      <c r="G43" s="41"/>
      <c r="H43" s="41"/>
      <c r="I43" s="41"/>
      <c r="J43" s="41"/>
      <c r="K43" s="41"/>
      <c r="L43" s="41"/>
      <c r="M43" s="41"/>
      <c r="N43" s="41"/>
      <c r="O43" s="41"/>
      <c r="P43" s="41"/>
      <c r="Q43" s="41"/>
      <c r="R43" s="41"/>
      <c r="S43" s="41"/>
      <c r="T43" s="41"/>
    </row>
    <row r="44" spans="1:24" s="35" customFormat="1" ht="12" customHeight="1" x14ac:dyDescent="0.2">
      <c r="A44" s="58"/>
      <c r="B44" s="54"/>
      <c r="C44" s="166" t="s">
        <v>111</v>
      </c>
      <c r="D44" s="166"/>
      <c r="E44" s="166"/>
      <c r="F44" s="166"/>
      <c r="G44" s="166"/>
      <c r="H44" s="166"/>
      <c r="I44" s="166" t="s">
        <v>111</v>
      </c>
      <c r="J44" s="166"/>
      <c r="K44" s="166"/>
      <c r="L44" s="166"/>
      <c r="M44" s="166"/>
      <c r="N44" s="166"/>
      <c r="O44" s="166"/>
      <c r="P44" s="166"/>
      <c r="Q44" s="166"/>
      <c r="R44" s="166"/>
      <c r="S44" s="166"/>
      <c r="T44" s="54"/>
    </row>
    <row r="45" spans="1:24" s="9" customFormat="1" ht="12" hidden="1" customHeight="1" outlineLevel="1" x14ac:dyDescent="0.2">
      <c r="A45" s="55"/>
      <c r="B45" s="42">
        <v>1992</v>
      </c>
      <c r="C45" s="146">
        <f t="shared" ref="C45:S60" si="0">ROUND(C9/C8*100-100,5)</f>
        <v>19.552420000000001</v>
      </c>
      <c r="D45" s="146">
        <f t="shared" si="0"/>
        <v>30.739100000000001</v>
      </c>
      <c r="E45" s="146">
        <f t="shared" si="0"/>
        <v>19.468509999999998</v>
      </c>
      <c r="F45" s="146">
        <f t="shared" si="0"/>
        <v>40.259480000000003</v>
      </c>
      <c r="G45" s="146">
        <f t="shared" si="0"/>
        <v>38.691549999999999</v>
      </c>
      <c r="H45" s="146">
        <f t="shared" si="0"/>
        <v>3.9241600000000001</v>
      </c>
      <c r="I45" s="146">
        <f t="shared" si="0"/>
        <v>18.58841</v>
      </c>
      <c r="J45" s="146">
        <f t="shared" si="0"/>
        <v>27.252320000000001</v>
      </c>
      <c r="K45" s="146" t="s">
        <v>19</v>
      </c>
      <c r="L45" s="146" t="s">
        <v>19</v>
      </c>
      <c r="M45" s="146">
        <f t="shared" si="0"/>
        <v>13.646330000000001</v>
      </c>
      <c r="N45" s="146" t="s">
        <v>19</v>
      </c>
      <c r="O45" s="146" t="s">
        <v>19</v>
      </c>
      <c r="P45" s="146" t="s">
        <v>19</v>
      </c>
      <c r="Q45" s="146">
        <f t="shared" si="0"/>
        <v>5.5769200000000003</v>
      </c>
      <c r="R45" s="146" t="s">
        <v>19</v>
      </c>
      <c r="S45" s="146" t="s">
        <v>19</v>
      </c>
      <c r="T45" s="42">
        <v>1992</v>
      </c>
    </row>
    <row r="46" spans="1:24" s="9" customFormat="1" ht="12" hidden="1" customHeight="1" outlineLevel="1" x14ac:dyDescent="0.2">
      <c r="A46" s="55"/>
      <c r="B46" s="42">
        <v>1993</v>
      </c>
      <c r="C46" s="146">
        <f t="shared" si="0"/>
        <v>6.4504700000000001</v>
      </c>
      <c r="D46" s="146">
        <f t="shared" si="0"/>
        <v>-1.6380300000000001</v>
      </c>
      <c r="E46" s="146">
        <f t="shared" si="0"/>
        <v>7.0603999999999996</v>
      </c>
      <c r="F46" s="146">
        <f t="shared" si="0"/>
        <v>6.9516499999999999</v>
      </c>
      <c r="G46" s="146">
        <f t="shared" si="0"/>
        <v>6.2219600000000002</v>
      </c>
      <c r="H46" s="146">
        <f t="shared" si="0"/>
        <v>7.1701300000000003</v>
      </c>
      <c r="I46" s="146">
        <f t="shared" si="0"/>
        <v>7.0688800000000001</v>
      </c>
      <c r="J46" s="146">
        <f t="shared" si="0"/>
        <v>5.4176000000000002</v>
      </c>
      <c r="K46" s="146" t="s">
        <v>19</v>
      </c>
      <c r="L46" s="146" t="s">
        <v>19</v>
      </c>
      <c r="M46" s="146">
        <f t="shared" si="0"/>
        <v>20.951080000000001</v>
      </c>
      <c r="N46" s="146" t="s">
        <v>19</v>
      </c>
      <c r="O46" s="146" t="s">
        <v>19</v>
      </c>
      <c r="P46" s="146" t="s">
        <v>19</v>
      </c>
      <c r="Q46" s="146">
        <f t="shared" si="0"/>
        <v>1.4799599999999999</v>
      </c>
      <c r="R46" s="146" t="s">
        <v>19</v>
      </c>
      <c r="S46" s="146" t="s">
        <v>19</v>
      </c>
      <c r="T46" s="42">
        <v>1993</v>
      </c>
    </row>
    <row r="47" spans="1:24" s="9" customFormat="1" ht="12" hidden="1" customHeight="1" outlineLevel="1" x14ac:dyDescent="0.2">
      <c r="A47" s="55"/>
      <c r="B47" s="42">
        <v>1994</v>
      </c>
      <c r="C47" s="146">
        <f t="shared" si="0"/>
        <v>7.7702200000000001</v>
      </c>
      <c r="D47" s="146">
        <f t="shared" si="0"/>
        <v>7.0268100000000002</v>
      </c>
      <c r="E47" s="146">
        <f t="shared" si="0"/>
        <v>7.0155799999999999</v>
      </c>
      <c r="F47" s="146">
        <f t="shared" si="0"/>
        <v>-0.98282999999999998</v>
      </c>
      <c r="G47" s="146">
        <f t="shared" si="0"/>
        <v>-0.83094999999999997</v>
      </c>
      <c r="H47" s="146">
        <f t="shared" si="0"/>
        <v>15.069940000000001</v>
      </c>
      <c r="I47" s="146">
        <f t="shared" si="0"/>
        <v>8.0449300000000008</v>
      </c>
      <c r="J47" s="146">
        <f t="shared" si="0"/>
        <v>5.9050700000000003</v>
      </c>
      <c r="K47" s="146" t="s">
        <v>19</v>
      </c>
      <c r="L47" s="146" t="s">
        <v>19</v>
      </c>
      <c r="M47" s="146">
        <f t="shared" si="0"/>
        <v>15.56723</v>
      </c>
      <c r="N47" s="146" t="s">
        <v>19</v>
      </c>
      <c r="O47" s="146" t="s">
        <v>19</v>
      </c>
      <c r="P47" s="146" t="s">
        <v>19</v>
      </c>
      <c r="Q47" s="146">
        <f t="shared" si="0"/>
        <v>7.0226600000000001</v>
      </c>
      <c r="R47" s="146" t="s">
        <v>19</v>
      </c>
      <c r="S47" s="146" t="s">
        <v>19</v>
      </c>
      <c r="T47" s="42">
        <v>1994</v>
      </c>
    </row>
    <row r="48" spans="1:24" s="9" customFormat="1" ht="12" hidden="1" customHeight="1" outlineLevel="1" x14ac:dyDescent="0.2">
      <c r="A48" s="55"/>
      <c r="B48" s="42">
        <v>1995</v>
      </c>
      <c r="C48" s="146">
        <f t="shared" si="0"/>
        <v>2.9920300000000002</v>
      </c>
      <c r="D48" s="146">
        <f t="shared" si="0"/>
        <v>-7.3434499999999998</v>
      </c>
      <c r="E48" s="146">
        <f t="shared" si="0"/>
        <v>5.9228300000000003</v>
      </c>
      <c r="F48" s="146">
        <f t="shared" si="0"/>
        <v>-12.45368</v>
      </c>
      <c r="G48" s="146">
        <f t="shared" si="0"/>
        <v>-14.313190000000001</v>
      </c>
      <c r="H48" s="146">
        <f t="shared" si="0"/>
        <v>21.846329999999998</v>
      </c>
      <c r="I48" s="146">
        <f t="shared" si="0"/>
        <v>3.10568</v>
      </c>
      <c r="J48" s="146">
        <f t="shared" si="0"/>
        <v>1.9325399999999999</v>
      </c>
      <c r="K48" s="146" t="s">
        <v>19</v>
      </c>
      <c r="L48" s="146" t="s">
        <v>19</v>
      </c>
      <c r="M48" s="146">
        <f t="shared" si="0"/>
        <v>4.8311099999999998</v>
      </c>
      <c r="N48" s="146" t="s">
        <v>19</v>
      </c>
      <c r="O48" s="146" t="s">
        <v>19</v>
      </c>
      <c r="P48" s="146" t="s">
        <v>19</v>
      </c>
      <c r="Q48" s="146">
        <f t="shared" si="0"/>
        <v>4.3186600000000004</v>
      </c>
      <c r="R48" s="146" t="s">
        <v>19</v>
      </c>
      <c r="S48" s="146" t="s">
        <v>19</v>
      </c>
      <c r="T48" s="42">
        <v>1995</v>
      </c>
    </row>
    <row r="49" spans="1:20" s="9" customFormat="1" ht="12" hidden="1" customHeight="1" outlineLevel="1" x14ac:dyDescent="0.2">
      <c r="A49" s="55"/>
      <c r="B49" s="42">
        <v>1996</v>
      </c>
      <c r="C49" s="146">
        <f t="shared" si="0"/>
        <v>3.2332200000000002</v>
      </c>
      <c r="D49" s="146">
        <f t="shared" si="0"/>
        <v>-5.9799300000000004</v>
      </c>
      <c r="E49" s="146">
        <f t="shared" si="0"/>
        <v>12.343389999999999</v>
      </c>
      <c r="F49" s="146">
        <f t="shared" si="0"/>
        <v>3.7944100000000001</v>
      </c>
      <c r="G49" s="146">
        <f t="shared" si="0"/>
        <v>4.2321299999999997</v>
      </c>
      <c r="H49" s="146">
        <f t="shared" si="0"/>
        <v>17.665880000000001</v>
      </c>
      <c r="I49" s="146">
        <f t="shared" si="0"/>
        <v>1.40751</v>
      </c>
      <c r="J49" s="146">
        <f t="shared" si="0"/>
        <v>-0.11924</v>
      </c>
      <c r="K49" s="146" t="s">
        <v>19</v>
      </c>
      <c r="L49" s="146" t="s">
        <v>19</v>
      </c>
      <c r="M49" s="146">
        <f t="shared" si="0"/>
        <v>8.6205599999999993</v>
      </c>
      <c r="N49" s="146" t="s">
        <v>19</v>
      </c>
      <c r="O49" s="146" t="s">
        <v>19</v>
      </c>
      <c r="P49" s="146" t="s">
        <v>19</v>
      </c>
      <c r="Q49" s="146">
        <f t="shared" si="0"/>
        <v>-1.40005</v>
      </c>
      <c r="R49" s="146" t="s">
        <v>19</v>
      </c>
      <c r="S49" s="146" t="s">
        <v>19</v>
      </c>
      <c r="T49" s="42">
        <v>1996</v>
      </c>
    </row>
    <row r="50" spans="1:20" s="9" customFormat="1" ht="12" hidden="1" customHeight="1" outlineLevel="1" x14ac:dyDescent="0.2">
      <c r="A50" s="55"/>
      <c r="B50" s="42">
        <v>1997</v>
      </c>
      <c r="C50" s="146">
        <f t="shared" si="0"/>
        <v>5.2083300000000001</v>
      </c>
      <c r="D50" s="146">
        <f t="shared" si="0"/>
        <v>-3.5504199999999999</v>
      </c>
      <c r="E50" s="146">
        <f t="shared" si="0"/>
        <v>6.3558399999999997</v>
      </c>
      <c r="F50" s="146">
        <f t="shared" si="0"/>
        <v>-2.2429399999999999</v>
      </c>
      <c r="G50" s="146">
        <f t="shared" si="0"/>
        <v>-2.9375599999999999</v>
      </c>
      <c r="H50" s="146">
        <f t="shared" si="0"/>
        <v>11.07823</v>
      </c>
      <c r="I50" s="146">
        <f t="shared" si="0"/>
        <v>5.4972799999999999</v>
      </c>
      <c r="J50" s="146">
        <f t="shared" si="0"/>
        <v>0.57303000000000004</v>
      </c>
      <c r="K50" s="146" t="s">
        <v>19</v>
      </c>
      <c r="L50" s="146" t="s">
        <v>19</v>
      </c>
      <c r="M50" s="146">
        <f t="shared" si="0"/>
        <v>12.47861</v>
      </c>
      <c r="N50" s="146" t="s">
        <v>19</v>
      </c>
      <c r="O50" s="146" t="s">
        <v>19</v>
      </c>
      <c r="P50" s="146" t="s">
        <v>19</v>
      </c>
      <c r="Q50" s="146">
        <f t="shared" si="0"/>
        <v>10.05503</v>
      </c>
      <c r="R50" s="146" t="s">
        <v>19</v>
      </c>
      <c r="S50" s="146" t="s">
        <v>19</v>
      </c>
      <c r="T50" s="42">
        <v>1997</v>
      </c>
    </row>
    <row r="51" spans="1:20" s="9" customFormat="1" ht="12" hidden="1" customHeight="1" outlineLevel="1" x14ac:dyDescent="0.2">
      <c r="A51" s="55"/>
      <c r="B51" s="42">
        <v>1998</v>
      </c>
      <c r="C51" s="146">
        <f t="shared" si="0"/>
        <v>5.2096</v>
      </c>
      <c r="D51" s="146">
        <f t="shared" si="0"/>
        <v>-2.9810300000000001</v>
      </c>
      <c r="E51" s="146">
        <f t="shared" si="0"/>
        <v>5.08277</v>
      </c>
      <c r="F51" s="146">
        <f t="shared" si="0"/>
        <v>3.1734200000000001</v>
      </c>
      <c r="G51" s="146">
        <f t="shared" si="0"/>
        <v>3.4542899999999999</v>
      </c>
      <c r="H51" s="146">
        <f t="shared" si="0"/>
        <v>6.0056200000000004</v>
      </c>
      <c r="I51" s="146">
        <f t="shared" si="0"/>
        <v>5.8016500000000004</v>
      </c>
      <c r="J51" s="146">
        <f t="shared" si="0"/>
        <v>0.73594999999999999</v>
      </c>
      <c r="K51" s="146" t="s">
        <v>19</v>
      </c>
      <c r="L51" s="146" t="s">
        <v>19</v>
      </c>
      <c r="M51" s="146">
        <f t="shared" si="0"/>
        <v>8.0131899999999998</v>
      </c>
      <c r="N51" s="146" t="s">
        <v>19</v>
      </c>
      <c r="O51" s="146" t="s">
        <v>19</v>
      </c>
      <c r="P51" s="146" t="s">
        <v>19</v>
      </c>
      <c r="Q51" s="146">
        <f t="shared" si="0"/>
        <v>14.186059999999999</v>
      </c>
      <c r="R51" s="146" t="s">
        <v>19</v>
      </c>
      <c r="S51" s="146" t="s">
        <v>19</v>
      </c>
      <c r="T51" s="42">
        <v>1998</v>
      </c>
    </row>
    <row r="52" spans="1:20" s="9" customFormat="1" ht="12" hidden="1" customHeight="1" outlineLevel="1" x14ac:dyDescent="0.2">
      <c r="A52" s="55"/>
      <c r="B52" s="42">
        <v>1999</v>
      </c>
      <c r="C52" s="146">
        <f t="shared" si="0"/>
        <v>7.3577599999999999</v>
      </c>
      <c r="D52" s="146">
        <f t="shared" si="0"/>
        <v>-0.88453999999999999</v>
      </c>
      <c r="E52" s="146">
        <f t="shared" si="0"/>
        <v>11.124459999999999</v>
      </c>
      <c r="F52" s="146">
        <f t="shared" si="0"/>
        <v>0.12995999999999999</v>
      </c>
      <c r="G52" s="146">
        <f t="shared" si="0"/>
        <v>0.32163999999999998</v>
      </c>
      <c r="H52" s="146">
        <f t="shared" si="0"/>
        <v>16.29645</v>
      </c>
      <c r="I52" s="146">
        <f t="shared" si="0"/>
        <v>6.6939200000000003</v>
      </c>
      <c r="J52" s="146">
        <f t="shared" si="0"/>
        <v>3.0430700000000002</v>
      </c>
      <c r="K52" s="146" t="s">
        <v>19</v>
      </c>
      <c r="L52" s="146" t="s">
        <v>19</v>
      </c>
      <c r="M52" s="146">
        <f t="shared" si="0"/>
        <v>9.7429299999999994</v>
      </c>
      <c r="N52" s="146" t="s">
        <v>19</v>
      </c>
      <c r="O52" s="146" t="s">
        <v>19</v>
      </c>
      <c r="P52" s="146" t="s">
        <v>19</v>
      </c>
      <c r="Q52" s="146">
        <f t="shared" si="0"/>
        <v>10.5855</v>
      </c>
      <c r="R52" s="146" t="s">
        <v>19</v>
      </c>
      <c r="S52" s="146" t="s">
        <v>19</v>
      </c>
      <c r="T52" s="42">
        <v>1999</v>
      </c>
    </row>
    <row r="53" spans="1:20" s="9" customFormat="1" ht="12" hidden="1" customHeight="1" outlineLevel="1" x14ac:dyDescent="0.2">
      <c r="A53" s="55"/>
      <c r="B53" s="42">
        <v>2000</v>
      </c>
      <c r="C53" s="146">
        <f t="shared" si="0"/>
        <v>6.3800699999999999</v>
      </c>
      <c r="D53" s="146">
        <f t="shared" si="0"/>
        <v>3.9689999999999999</v>
      </c>
      <c r="E53" s="146">
        <f t="shared" si="0"/>
        <v>6.3066399999999998</v>
      </c>
      <c r="F53" s="146">
        <f t="shared" si="0"/>
        <v>3.3891</v>
      </c>
      <c r="G53" s="146">
        <f t="shared" si="0"/>
        <v>3.5419800000000001</v>
      </c>
      <c r="H53" s="146">
        <f t="shared" si="0"/>
        <v>7.4883199999999999</v>
      </c>
      <c r="I53" s="146">
        <f t="shared" si="0"/>
        <v>6.5423799999999996</v>
      </c>
      <c r="J53" s="146">
        <f t="shared" si="0"/>
        <v>3.0618400000000001</v>
      </c>
      <c r="K53" s="146" t="s">
        <v>19</v>
      </c>
      <c r="L53" s="146" t="s">
        <v>19</v>
      </c>
      <c r="M53" s="146">
        <f t="shared" si="0"/>
        <v>6.0059899999999997</v>
      </c>
      <c r="N53" s="146" t="s">
        <v>19</v>
      </c>
      <c r="O53" s="146" t="s">
        <v>19</v>
      </c>
      <c r="P53" s="146" t="s">
        <v>19</v>
      </c>
      <c r="Q53" s="146">
        <f t="shared" si="0"/>
        <v>12.9846</v>
      </c>
      <c r="R53" s="146" t="s">
        <v>19</v>
      </c>
      <c r="S53" s="146" t="s">
        <v>19</v>
      </c>
      <c r="T53" s="42">
        <v>2000</v>
      </c>
    </row>
    <row r="54" spans="1:20" s="9" customFormat="1" ht="12" hidden="1" customHeight="1" outlineLevel="1" x14ac:dyDescent="0.2">
      <c r="A54" s="55"/>
      <c r="B54" s="42">
        <v>2001</v>
      </c>
      <c r="C54" s="146">
        <f t="shared" si="0"/>
        <v>2.90971</v>
      </c>
      <c r="D54" s="146">
        <f t="shared" si="0"/>
        <v>3.95302</v>
      </c>
      <c r="E54" s="146">
        <f t="shared" si="0"/>
        <v>1.4860599999999999</v>
      </c>
      <c r="F54" s="146">
        <f t="shared" si="0"/>
        <v>5.7609199999999996</v>
      </c>
      <c r="G54" s="146">
        <f t="shared" si="0"/>
        <v>5.5293400000000004</v>
      </c>
      <c r="H54" s="146">
        <f t="shared" si="0"/>
        <v>-0.17932999999999999</v>
      </c>
      <c r="I54" s="146">
        <f t="shared" si="0"/>
        <v>3.3121499999999999</v>
      </c>
      <c r="J54" s="146">
        <f t="shared" si="0"/>
        <v>-2.7699999999999999E-3</v>
      </c>
      <c r="K54" s="146">
        <f t="shared" si="0"/>
        <v>-0.42457</v>
      </c>
      <c r="L54" s="146">
        <f t="shared" si="0"/>
        <v>12.34257</v>
      </c>
      <c r="M54" s="146">
        <f t="shared" si="0"/>
        <v>5.19651</v>
      </c>
      <c r="N54" s="146">
        <f t="shared" si="0"/>
        <v>9.8915699999999998</v>
      </c>
      <c r="O54" s="146">
        <f t="shared" si="0"/>
        <v>-6.5261699999999996</v>
      </c>
      <c r="P54" s="146">
        <f t="shared" si="0"/>
        <v>4.6284299999999998</v>
      </c>
      <c r="Q54" s="146">
        <f t="shared" si="0"/>
        <v>6.86686</v>
      </c>
      <c r="R54" s="146">
        <f t="shared" si="0"/>
        <v>3.8098299999999998</v>
      </c>
      <c r="S54" s="146">
        <f t="shared" si="0"/>
        <v>10.46435</v>
      </c>
      <c r="T54" s="42">
        <v>2001</v>
      </c>
    </row>
    <row r="55" spans="1:20" s="9" customFormat="1" ht="12" hidden="1" customHeight="1" outlineLevel="1" x14ac:dyDescent="0.2">
      <c r="A55" s="55"/>
      <c r="B55" s="42">
        <v>2002</v>
      </c>
      <c r="C55" s="146">
        <f t="shared" si="0"/>
        <v>0.15515000000000001</v>
      </c>
      <c r="D55" s="146">
        <f t="shared" si="0"/>
        <v>-0.56496999999999997</v>
      </c>
      <c r="E55" s="146">
        <f t="shared" si="0"/>
        <v>0.33139000000000002</v>
      </c>
      <c r="F55" s="146">
        <f t="shared" si="0"/>
        <v>-2.21577</v>
      </c>
      <c r="G55" s="146">
        <f t="shared" si="0"/>
        <v>-2.4032399999999998</v>
      </c>
      <c r="H55" s="146">
        <f t="shared" si="0"/>
        <v>1.38276</v>
      </c>
      <c r="I55" s="146">
        <f t="shared" si="0"/>
        <v>0.13971</v>
      </c>
      <c r="J55" s="146">
        <f t="shared" si="0"/>
        <v>0.10264</v>
      </c>
      <c r="K55" s="146">
        <f t="shared" si="0"/>
        <v>-0.90461000000000003</v>
      </c>
      <c r="L55" s="146">
        <f t="shared" si="0"/>
        <v>26.233180000000001</v>
      </c>
      <c r="M55" s="146">
        <f t="shared" si="0"/>
        <v>6.4601199999999999</v>
      </c>
      <c r="N55" s="146">
        <f t="shared" si="0"/>
        <v>7.7721999999999998</v>
      </c>
      <c r="O55" s="146">
        <f t="shared" si="0"/>
        <v>-0.14545</v>
      </c>
      <c r="P55" s="146">
        <f t="shared" si="0"/>
        <v>6.56982</v>
      </c>
      <c r="Q55" s="146">
        <f t="shared" si="0"/>
        <v>-5.1421200000000002</v>
      </c>
      <c r="R55" s="146">
        <f t="shared" si="0"/>
        <v>-8.6044699999999992</v>
      </c>
      <c r="S55" s="146">
        <f t="shared" si="0"/>
        <v>-1.3130999999999999</v>
      </c>
      <c r="T55" s="42">
        <v>2002</v>
      </c>
    </row>
    <row r="56" spans="1:20" s="9" customFormat="1" ht="12" hidden="1" customHeight="1" outlineLevel="1" x14ac:dyDescent="0.2">
      <c r="A56" s="55"/>
      <c r="B56" s="42">
        <v>2003</v>
      </c>
      <c r="C56" s="146">
        <f t="shared" si="0"/>
        <v>2.1482299999999999</v>
      </c>
      <c r="D56" s="146">
        <f t="shared" si="0"/>
        <v>1.0270999999999999</v>
      </c>
      <c r="E56" s="146">
        <f t="shared" si="0"/>
        <v>-2.8113800000000002</v>
      </c>
      <c r="F56" s="146">
        <f t="shared" si="0"/>
        <v>-0.28325</v>
      </c>
      <c r="G56" s="146">
        <f t="shared" si="0"/>
        <v>-1.1166799999999999</v>
      </c>
      <c r="H56" s="146">
        <f t="shared" si="0"/>
        <v>-3.81786</v>
      </c>
      <c r="I56" s="146">
        <f t="shared" si="0"/>
        <v>3.7913600000000001</v>
      </c>
      <c r="J56" s="146">
        <f t="shared" si="0"/>
        <v>1.26919</v>
      </c>
      <c r="K56" s="146">
        <f t="shared" si="0"/>
        <v>-0.20351</v>
      </c>
      <c r="L56" s="146">
        <f t="shared" si="0"/>
        <v>31.261099999999999</v>
      </c>
      <c r="M56" s="146">
        <f t="shared" si="0"/>
        <v>8.1223500000000008</v>
      </c>
      <c r="N56" s="146">
        <f t="shared" si="0"/>
        <v>1.4937400000000001</v>
      </c>
      <c r="O56" s="146">
        <f t="shared" si="0"/>
        <v>5.0254899999999996</v>
      </c>
      <c r="P56" s="146">
        <f t="shared" si="0"/>
        <v>11.240500000000001</v>
      </c>
      <c r="Q56" s="146">
        <f t="shared" si="0"/>
        <v>3.5726499999999999</v>
      </c>
      <c r="R56" s="146">
        <f t="shared" si="0"/>
        <v>3.71183</v>
      </c>
      <c r="S56" s="146">
        <f t="shared" si="0"/>
        <v>3.4300999999999999</v>
      </c>
      <c r="T56" s="42">
        <v>2003</v>
      </c>
    </row>
    <row r="57" spans="1:20" s="9" customFormat="1" ht="12" hidden="1" customHeight="1" outlineLevel="1" x14ac:dyDescent="0.2">
      <c r="A57" s="55"/>
      <c r="B57" s="42">
        <v>2004</v>
      </c>
      <c r="C57" s="146">
        <f t="shared" si="0"/>
        <v>5.2859600000000002</v>
      </c>
      <c r="D57" s="146">
        <f t="shared" si="0"/>
        <v>0.38935999999999998</v>
      </c>
      <c r="E57" s="146">
        <f t="shared" si="0"/>
        <v>2.9401299999999999</v>
      </c>
      <c r="F57" s="146">
        <f t="shared" si="0"/>
        <v>1.8531</v>
      </c>
      <c r="G57" s="146">
        <f t="shared" si="0"/>
        <v>1.9545399999999999</v>
      </c>
      <c r="H57" s="146">
        <f t="shared" si="0"/>
        <v>3.3887900000000002</v>
      </c>
      <c r="I57" s="146">
        <f t="shared" si="0"/>
        <v>6.2527999999999997</v>
      </c>
      <c r="J57" s="146">
        <f t="shared" si="0"/>
        <v>1.9620200000000001</v>
      </c>
      <c r="K57" s="146">
        <f t="shared" si="0"/>
        <v>1.2002200000000001</v>
      </c>
      <c r="L57" s="146">
        <f t="shared" si="0"/>
        <v>13.75733</v>
      </c>
      <c r="M57" s="146">
        <f t="shared" si="0"/>
        <v>8.8954599999999999</v>
      </c>
      <c r="N57" s="146">
        <f t="shared" si="0"/>
        <v>-5.2698200000000002</v>
      </c>
      <c r="O57" s="146">
        <f t="shared" si="0"/>
        <v>-0.34673999999999999</v>
      </c>
      <c r="P57" s="146">
        <f t="shared" si="0"/>
        <v>15.227830000000001</v>
      </c>
      <c r="Q57" s="146">
        <f t="shared" si="0"/>
        <v>10.10097</v>
      </c>
      <c r="R57" s="146">
        <f t="shared" si="0"/>
        <v>5.1000500000000004</v>
      </c>
      <c r="S57" s="146">
        <f t="shared" si="0"/>
        <v>15.23682</v>
      </c>
      <c r="T57" s="42">
        <v>2004</v>
      </c>
    </row>
    <row r="58" spans="1:20" s="9" customFormat="1" ht="12" hidden="1" customHeight="1" outlineLevel="1" x14ac:dyDescent="0.2">
      <c r="A58" s="55"/>
      <c r="B58" s="42">
        <v>2005</v>
      </c>
      <c r="C58" s="146">
        <f t="shared" si="0"/>
        <v>6.84917</v>
      </c>
      <c r="D58" s="146">
        <f t="shared" si="0"/>
        <v>1.5944799999999999</v>
      </c>
      <c r="E58" s="146">
        <f t="shared" si="0"/>
        <v>17.490110000000001</v>
      </c>
      <c r="F58" s="146">
        <f t="shared" si="0"/>
        <v>2.20452</v>
      </c>
      <c r="G58" s="146">
        <f t="shared" si="0"/>
        <v>1.47685</v>
      </c>
      <c r="H58" s="146">
        <f t="shared" si="0"/>
        <v>23.705380000000002</v>
      </c>
      <c r="I58" s="146">
        <f t="shared" si="0"/>
        <v>4.0438099999999997</v>
      </c>
      <c r="J58" s="146">
        <f t="shared" si="0"/>
        <v>0.58506000000000002</v>
      </c>
      <c r="K58" s="146">
        <f t="shared" si="0"/>
        <v>-0.12089999999999999</v>
      </c>
      <c r="L58" s="146">
        <f t="shared" si="0"/>
        <v>10.309279999999999</v>
      </c>
      <c r="M58" s="146">
        <f t="shared" si="0"/>
        <v>7.2008000000000001</v>
      </c>
      <c r="N58" s="146">
        <f t="shared" si="0"/>
        <v>-0.45105000000000001</v>
      </c>
      <c r="O58" s="146">
        <f t="shared" si="0"/>
        <v>6.1238700000000001</v>
      </c>
      <c r="P58" s="146">
        <f t="shared" si="0"/>
        <v>9.7311999999999994</v>
      </c>
      <c r="Q58" s="146">
        <f t="shared" si="0"/>
        <v>5.7793099999999997</v>
      </c>
      <c r="R58" s="146">
        <f t="shared" si="0"/>
        <v>4.31081</v>
      </c>
      <c r="S58" s="146">
        <f t="shared" si="0"/>
        <v>7.1547700000000001</v>
      </c>
      <c r="T58" s="42">
        <v>2005</v>
      </c>
    </row>
    <row r="59" spans="1:20" s="9" customFormat="1" ht="12" hidden="1" customHeight="1" outlineLevel="1" x14ac:dyDescent="0.2">
      <c r="A59" s="55"/>
      <c r="B59" s="42">
        <v>2006</v>
      </c>
      <c r="C59" s="146">
        <f t="shared" si="0"/>
        <v>1.23027</v>
      </c>
      <c r="D59" s="146">
        <f t="shared" si="0"/>
        <v>-0.78473000000000004</v>
      </c>
      <c r="E59" s="146">
        <f t="shared" si="0"/>
        <v>4.5842200000000002</v>
      </c>
      <c r="F59" s="146">
        <f t="shared" si="0"/>
        <v>-1.40333</v>
      </c>
      <c r="G59" s="146">
        <f t="shared" si="0"/>
        <v>-1.34341</v>
      </c>
      <c r="H59" s="146">
        <f t="shared" si="0"/>
        <v>6.5956599999999996</v>
      </c>
      <c r="I59" s="146">
        <f t="shared" si="0"/>
        <v>0.23677999999999999</v>
      </c>
      <c r="J59" s="146">
        <f t="shared" si="0"/>
        <v>-1.1046199999999999</v>
      </c>
      <c r="K59" s="146">
        <f t="shared" si="0"/>
        <v>-1.8877699999999999</v>
      </c>
      <c r="L59" s="146">
        <f t="shared" si="0"/>
        <v>8.6628299999999996</v>
      </c>
      <c r="M59" s="146">
        <f t="shared" si="0"/>
        <v>4.3329300000000002</v>
      </c>
      <c r="N59" s="146">
        <f t="shared" si="0"/>
        <v>4.1114300000000004</v>
      </c>
      <c r="O59" s="146">
        <f t="shared" si="0"/>
        <v>6.2295100000000003</v>
      </c>
      <c r="P59" s="146">
        <f t="shared" si="0"/>
        <v>4.2563599999999999</v>
      </c>
      <c r="Q59" s="146">
        <f t="shared" si="0"/>
        <v>-2.0452900000000001</v>
      </c>
      <c r="R59" s="146">
        <f t="shared" si="0"/>
        <v>-0.51195000000000002</v>
      </c>
      <c r="S59" s="146">
        <f t="shared" si="0"/>
        <v>-3.4433799999999999</v>
      </c>
      <c r="T59" s="42">
        <v>2006</v>
      </c>
    </row>
    <row r="60" spans="1:20" s="9" customFormat="1" ht="12" hidden="1" customHeight="1" outlineLevel="1" x14ac:dyDescent="0.2">
      <c r="A60" s="55"/>
      <c r="B60" s="42">
        <v>2007</v>
      </c>
      <c r="C60" s="146">
        <f t="shared" si="0"/>
        <v>1.20231</v>
      </c>
      <c r="D60" s="146">
        <f t="shared" si="0"/>
        <v>2.6079500000000002</v>
      </c>
      <c r="E60" s="146">
        <f t="shared" si="0"/>
        <v>1.96513</v>
      </c>
      <c r="F60" s="146">
        <f t="shared" si="0"/>
        <v>1.4628399999999999</v>
      </c>
      <c r="G60" s="146">
        <f t="shared" si="0"/>
        <v>0.97872000000000003</v>
      </c>
      <c r="H60" s="146">
        <f t="shared" si="0"/>
        <v>2.12121</v>
      </c>
      <c r="I60" s="146">
        <f t="shared" si="0"/>
        <v>0.87253999999999998</v>
      </c>
      <c r="J60" s="146">
        <f t="shared" si="0"/>
        <v>-1.3813599999999999</v>
      </c>
      <c r="K60" s="146">
        <f t="shared" si="0"/>
        <v>-1.6655899999999999</v>
      </c>
      <c r="L60" s="146">
        <f t="shared" si="0"/>
        <v>1.81938</v>
      </c>
      <c r="M60" s="146">
        <f t="shared" si="0"/>
        <v>3.2327599999999999</v>
      </c>
      <c r="N60" s="146">
        <f t="shared" si="0"/>
        <v>-3.5138600000000002</v>
      </c>
      <c r="O60" s="146">
        <f t="shared" si="0"/>
        <v>9.3209900000000001</v>
      </c>
      <c r="P60" s="146">
        <f t="shared" si="0"/>
        <v>4.7271999999999998</v>
      </c>
      <c r="Q60" s="146">
        <f t="shared" si="0"/>
        <v>1.39802</v>
      </c>
      <c r="R60" s="146">
        <f t="shared" si="0"/>
        <v>0.71594000000000002</v>
      </c>
      <c r="S60" s="146">
        <f t="shared" si="0"/>
        <v>2.0388099999999998</v>
      </c>
      <c r="T60" s="42">
        <v>2007</v>
      </c>
    </row>
    <row r="61" spans="1:20" s="9" customFormat="1" ht="12" hidden="1" customHeight="1" outlineLevel="1" x14ac:dyDescent="0.2">
      <c r="A61" s="55"/>
      <c r="B61" s="42">
        <v>2008</v>
      </c>
      <c r="C61" s="146">
        <f t="shared" ref="C61:S75" si="1">ROUND(C25/C24*100-100,5)</f>
        <v>3.2563</v>
      </c>
      <c r="D61" s="146">
        <f t="shared" si="1"/>
        <v>-0.95833000000000002</v>
      </c>
      <c r="E61" s="146">
        <f t="shared" si="1"/>
        <v>1.532</v>
      </c>
      <c r="F61" s="146">
        <f t="shared" si="1"/>
        <v>1.1689799999999999</v>
      </c>
      <c r="G61" s="146">
        <f t="shared" si="1"/>
        <v>1.2923199999999999</v>
      </c>
      <c r="H61" s="146">
        <f t="shared" si="1"/>
        <v>1.64408</v>
      </c>
      <c r="I61" s="146">
        <f t="shared" si="1"/>
        <v>4.0633299999999997</v>
      </c>
      <c r="J61" s="146">
        <f t="shared" si="1"/>
        <v>-0.86722999999999995</v>
      </c>
      <c r="K61" s="146">
        <f t="shared" si="1"/>
        <v>-0.71694999999999998</v>
      </c>
      <c r="L61" s="146">
        <f t="shared" si="1"/>
        <v>-2.50162</v>
      </c>
      <c r="M61" s="146">
        <f t="shared" si="1"/>
        <v>5.41472</v>
      </c>
      <c r="N61" s="146">
        <f t="shared" si="1"/>
        <v>-1.3364499999999999</v>
      </c>
      <c r="O61" s="146">
        <f t="shared" si="1"/>
        <v>11.575379999999999</v>
      </c>
      <c r="P61" s="146">
        <f t="shared" si="1"/>
        <v>6.7305999999999999</v>
      </c>
      <c r="Q61" s="146">
        <f t="shared" si="1"/>
        <v>9.0313199999999991</v>
      </c>
      <c r="R61" s="146">
        <f t="shared" si="1"/>
        <v>6.6049600000000002</v>
      </c>
      <c r="S61" s="146">
        <f t="shared" si="1"/>
        <v>11.28124</v>
      </c>
      <c r="T61" s="42">
        <v>2008</v>
      </c>
    </row>
    <row r="62" spans="1:20" s="9" customFormat="1" ht="12" hidden="1" customHeight="1" outlineLevel="1" x14ac:dyDescent="0.2">
      <c r="A62" s="55"/>
      <c r="B62" s="42">
        <v>2009</v>
      </c>
      <c r="C62" s="146">
        <f t="shared" si="1"/>
        <v>2.5288900000000001</v>
      </c>
      <c r="D62" s="146">
        <f t="shared" si="1"/>
        <v>-2.60833</v>
      </c>
      <c r="E62" s="146">
        <f t="shared" si="1"/>
        <v>-0.26556000000000002</v>
      </c>
      <c r="F62" s="146">
        <f t="shared" si="1"/>
        <v>0.80883000000000005</v>
      </c>
      <c r="G62" s="146">
        <f t="shared" si="1"/>
        <v>0.16641</v>
      </c>
      <c r="H62" s="146">
        <f t="shared" si="1"/>
        <v>-0.59570999999999996</v>
      </c>
      <c r="I62" s="146">
        <f t="shared" si="1"/>
        <v>3.7151200000000002</v>
      </c>
      <c r="J62" s="146">
        <f t="shared" si="1"/>
        <v>-0.39188000000000001</v>
      </c>
      <c r="K62" s="146">
        <f t="shared" si="1"/>
        <v>-0.46337</v>
      </c>
      <c r="L62" s="146">
        <f t="shared" si="1"/>
        <v>0.39987</v>
      </c>
      <c r="M62" s="146">
        <f t="shared" si="1"/>
        <v>6.3091400000000002</v>
      </c>
      <c r="N62" s="146">
        <f t="shared" si="1"/>
        <v>13.088380000000001</v>
      </c>
      <c r="O62" s="146">
        <f t="shared" si="1"/>
        <v>0.45546999999999999</v>
      </c>
      <c r="P62" s="146">
        <f t="shared" si="1"/>
        <v>5.1193099999999996</v>
      </c>
      <c r="Q62" s="146">
        <f t="shared" si="1"/>
        <v>5.8815799999999996</v>
      </c>
      <c r="R62" s="146">
        <f t="shared" si="1"/>
        <v>11.641310000000001</v>
      </c>
      <c r="S62" s="146">
        <f t="shared" si="1"/>
        <v>0.7651</v>
      </c>
      <c r="T62" s="42">
        <v>2009</v>
      </c>
    </row>
    <row r="63" spans="1:20" s="9" customFormat="1" ht="12" hidden="1" customHeight="1" outlineLevel="1" x14ac:dyDescent="0.2">
      <c r="A63" s="55"/>
      <c r="B63" s="42">
        <v>2010</v>
      </c>
      <c r="C63" s="146">
        <f t="shared" si="1"/>
        <v>-0.16142999999999999</v>
      </c>
      <c r="D63" s="146">
        <f t="shared" si="1"/>
        <v>-3.0453600000000001</v>
      </c>
      <c r="E63" s="146">
        <f t="shared" si="1"/>
        <v>-1.5673699999999999</v>
      </c>
      <c r="F63" s="146">
        <f t="shared" si="1"/>
        <v>-0.16556000000000001</v>
      </c>
      <c r="G63" s="146">
        <f t="shared" si="1"/>
        <v>-0.20766999999999999</v>
      </c>
      <c r="H63" s="146">
        <f t="shared" si="1"/>
        <v>-2.00421</v>
      </c>
      <c r="I63" s="146">
        <f t="shared" si="1"/>
        <v>0.42320000000000002</v>
      </c>
      <c r="J63" s="146">
        <f t="shared" si="1"/>
        <v>-0.27705000000000002</v>
      </c>
      <c r="K63" s="146">
        <f t="shared" si="1"/>
        <v>-0.57132000000000005</v>
      </c>
      <c r="L63" s="146">
        <f t="shared" si="1"/>
        <v>2.9538700000000002</v>
      </c>
      <c r="M63" s="146">
        <f t="shared" si="1"/>
        <v>2.8889900000000002</v>
      </c>
      <c r="N63" s="146">
        <f t="shared" si="1"/>
        <v>7.3214600000000001</v>
      </c>
      <c r="O63" s="146">
        <f t="shared" si="1"/>
        <v>1.3602000000000001</v>
      </c>
      <c r="P63" s="146">
        <f t="shared" si="1"/>
        <v>1.8327100000000001</v>
      </c>
      <c r="Q63" s="146">
        <f t="shared" si="1"/>
        <v>-1.3702000000000001</v>
      </c>
      <c r="R63" s="146">
        <f t="shared" si="1"/>
        <v>4.5106700000000002</v>
      </c>
      <c r="S63" s="146">
        <f t="shared" si="1"/>
        <v>-7.1581700000000001</v>
      </c>
      <c r="T63" s="42">
        <v>2010</v>
      </c>
    </row>
    <row r="64" spans="1:20" s="9" customFormat="1" ht="12" hidden="1" customHeight="1" outlineLevel="1" x14ac:dyDescent="0.2">
      <c r="A64" s="55"/>
      <c r="B64" s="42">
        <v>2011</v>
      </c>
      <c r="C64" s="146">
        <f t="shared" si="1"/>
        <v>-1.5976399999999999</v>
      </c>
      <c r="D64" s="146">
        <f t="shared" si="1"/>
        <v>0.69057999999999997</v>
      </c>
      <c r="E64" s="146">
        <f t="shared" si="1"/>
        <v>3.3629500000000001</v>
      </c>
      <c r="F64" s="146">
        <f t="shared" si="1"/>
        <v>-0.31891999999999998</v>
      </c>
      <c r="G64" s="146">
        <f t="shared" si="1"/>
        <v>-0.29133999999999999</v>
      </c>
      <c r="H64" s="146">
        <f t="shared" si="1"/>
        <v>4.5318300000000002</v>
      </c>
      <c r="I64" s="146">
        <f t="shared" si="1"/>
        <v>-3.26816</v>
      </c>
      <c r="J64" s="146">
        <f t="shared" si="1"/>
        <v>-2.2892700000000001</v>
      </c>
      <c r="K64" s="146">
        <f t="shared" si="1"/>
        <v>-2.3866000000000001</v>
      </c>
      <c r="L64" s="146">
        <f t="shared" si="1"/>
        <v>-1.25725</v>
      </c>
      <c r="M64" s="146">
        <f t="shared" si="1"/>
        <v>-4.2736000000000001</v>
      </c>
      <c r="N64" s="146">
        <f t="shared" si="1"/>
        <v>-6.7940800000000001</v>
      </c>
      <c r="O64" s="146">
        <f t="shared" si="1"/>
        <v>-1.4413499999999999</v>
      </c>
      <c r="P64" s="146">
        <f t="shared" si="1"/>
        <v>-3.7907500000000001</v>
      </c>
      <c r="Q64" s="146">
        <f t="shared" si="1"/>
        <v>-3.27597</v>
      </c>
      <c r="R64" s="146">
        <f t="shared" si="1"/>
        <v>-3.3158699999999999</v>
      </c>
      <c r="S64" s="146">
        <f t="shared" si="1"/>
        <v>-3.23176</v>
      </c>
      <c r="T64" s="42">
        <v>2011</v>
      </c>
    </row>
    <row r="65" spans="1:20" s="9" customFormat="1" ht="12" hidden="1" customHeight="1" outlineLevel="1" x14ac:dyDescent="0.2">
      <c r="A65" s="55"/>
      <c r="B65" s="42">
        <v>2012</v>
      </c>
      <c r="C65" s="146">
        <f t="shared" si="1"/>
        <v>-0.89139999999999997</v>
      </c>
      <c r="D65" s="146">
        <f t="shared" si="1"/>
        <v>-4.57965</v>
      </c>
      <c r="E65" s="146">
        <f t="shared" si="1"/>
        <v>1.5672900000000001</v>
      </c>
      <c r="F65" s="146">
        <f t="shared" si="1"/>
        <v>-1.5101100000000001</v>
      </c>
      <c r="G65" s="146">
        <f t="shared" si="1"/>
        <v>-1.5166299999999999</v>
      </c>
      <c r="H65" s="146">
        <f t="shared" si="1"/>
        <v>2.4989300000000001</v>
      </c>
      <c r="I65" s="146">
        <f t="shared" si="1"/>
        <v>-1.5554699999999999</v>
      </c>
      <c r="J65" s="146">
        <f t="shared" si="1"/>
        <v>-1.39608</v>
      </c>
      <c r="K65" s="146">
        <f t="shared" si="1"/>
        <v>-1.04027</v>
      </c>
      <c r="L65" s="146">
        <f t="shared" si="1"/>
        <v>-5.1256899999999996</v>
      </c>
      <c r="M65" s="146">
        <f t="shared" si="1"/>
        <v>-2.8011300000000001</v>
      </c>
      <c r="N65" s="146">
        <f t="shared" si="1"/>
        <v>-7.3491999999999997</v>
      </c>
      <c r="O65" s="146">
        <f t="shared" si="1"/>
        <v>-0.65556999999999999</v>
      </c>
      <c r="P65" s="146">
        <f t="shared" si="1"/>
        <v>-1.7407900000000001</v>
      </c>
      <c r="Q65" s="146">
        <f t="shared" si="1"/>
        <v>-0.39466000000000001</v>
      </c>
      <c r="R65" s="146">
        <f t="shared" si="1"/>
        <v>0.72655999999999998</v>
      </c>
      <c r="S65" s="146">
        <f t="shared" si="1"/>
        <v>-1.6357699999999999</v>
      </c>
      <c r="T65" s="42">
        <v>2012</v>
      </c>
    </row>
    <row r="66" spans="1:20" s="9" customFormat="1" ht="12" hidden="1" customHeight="1" outlineLevel="1" x14ac:dyDescent="0.2">
      <c r="A66" s="55"/>
      <c r="B66" s="42">
        <v>2013</v>
      </c>
      <c r="C66" s="146">
        <f t="shared" si="1"/>
        <v>-2.38354</v>
      </c>
      <c r="D66" s="146">
        <f t="shared" si="1"/>
        <v>-6.2601399999999998</v>
      </c>
      <c r="E66" s="146">
        <f t="shared" si="1"/>
        <v>-3.5371299999999999</v>
      </c>
      <c r="F66" s="146">
        <f t="shared" si="1"/>
        <v>-0.29886000000000001</v>
      </c>
      <c r="G66" s="146">
        <f t="shared" si="1"/>
        <v>-0.1978</v>
      </c>
      <c r="H66" s="146">
        <f t="shared" si="1"/>
        <v>-4.4791400000000001</v>
      </c>
      <c r="I66" s="146">
        <f t="shared" si="1"/>
        <v>-1.8100099999999999</v>
      </c>
      <c r="J66" s="146">
        <f t="shared" si="1"/>
        <v>-1.71862</v>
      </c>
      <c r="K66" s="146">
        <f t="shared" si="1"/>
        <v>-2.4580600000000001</v>
      </c>
      <c r="L66" s="146">
        <f t="shared" si="1"/>
        <v>6.3661399999999997</v>
      </c>
      <c r="M66" s="146">
        <f t="shared" si="1"/>
        <v>-2.5173700000000001</v>
      </c>
      <c r="N66" s="146">
        <f t="shared" si="1"/>
        <v>-8.5945099999999996</v>
      </c>
      <c r="O66" s="146">
        <f t="shared" si="1"/>
        <v>-3.29949</v>
      </c>
      <c r="P66" s="146">
        <f t="shared" si="1"/>
        <v>-0.90027000000000001</v>
      </c>
      <c r="Q66" s="146">
        <f t="shared" si="1"/>
        <v>-1.16917</v>
      </c>
      <c r="R66" s="146">
        <f t="shared" si="1"/>
        <v>2.18228</v>
      </c>
      <c r="S66" s="146">
        <f t="shared" si="1"/>
        <v>-4.9681300000000004</v>
      </c>
      <c r="T66" s="42">
        <v>2013</v>
      </c>
    </row>
    <row r="67" spans="1:20" s="9" customFormat="1" ht="12" hidden="1" customHeight="1" outlineLevel="1" x14ac:dyDescent="0.2">
      <c r="A67" s="55"/>
      <c r="B67" s="42">
        <v>2014</v>
      </c>
      <c r="C67" s="146">
        <f t="shared" si="1"/>
        <v>-1.54741</v>
      </c>
      <c r="D67" s="146">
        <f t="shared" si="1"/>
        <v>1.23671</v>
      </c>
      <c r="E67" s="146">
        <f t="shared" si="1"/>
        <v>-0.50085000000000002</v>
      </c>
      <c r="F67" s="146">
        <f t="shared" si="1"/>
        <v>-1.58999</v>
      </c>
      <c r="G67" s="146">
        <f t="shared" si="1"/>
        <v>-1.8544700000000001</v>
      </c>
      <c r="H67" s="146">
        <f t="shared" si="1"/>
        <v>-0.17016000000000001</v>
      </c>
      <c r="I67" s="146">
        <f t="shared" si="1"/>
        <v>-2.0234399999999999</v>
      </c>
      <c r="J67" s="146">
        <f t="shared" si="1"/>
        <v>-0.79512000000000005</v>
      </c>
      <c r="K67" s="146">
        <f t="shared" si="1"/>
        <v>-0.44850000000000001</v>
      </c>
      <c r="L67" s="146">
        <f t="shared" si="1"/>
        <v>-4.2704599999999999</v>
      </c>
      <c r="M67" s="146">
        <f t="shared" si="1"/>
        <v>-3.4410599999999998</v>
      </c>
      <c r="N67" s="146">
        <f t="shared" si="1"/>
        <v>-2.66879</v>
      </c>
      <c r="O67" s="146">
        <f t="shared" si="1"/>
        <v>-4.7769000000000004</v>
      </c>
      <c r="P67" s="146">
        <f t="shared" si="1"/>
        <v>-3.5171100000000002</v>
      </c>
      <c r="Q67" s="146">
        <f t="shared" si="1"/>
        <v>-1.9289499999999999</v>
      </c>
      <c r="R67" s="146">
        <f t="shared" si="1"/>
        <v>-2.5185499999999998</v>
      </c>
      <c r="S67" s="146">
        <f t="shared" si="1"/>
        <v>-1.21035</v>
      </c>
      <c r="T67" s="42">
        <v>2014</v>
      </c>
    </row>
    <row r="68" spans="1:20" s="9" customFormat="1" ht="12" hidden="1" customHeight="1" outlineLevel="1" x14ac:dyDescent="0.2">
      <c r="A68" s="55"/>
      <c r="B68" s="42">
        <v>2015</v>
      </c>
      <c r="C68" s="146">
        <f t="shared" si="1"/>
        <v>1.5183</v>
      </c>
      <c r="D68" s="146">
        <f t="shared" si="1"/>
        <v>13.071099999999999</v>
      </c>
      <c r="E68" s="146">
        <f t="shared" si="1"/>
        <v>-0.31117</v>
      </c>
      <c r="F68" s="146">
        <f t="shared" si="1"/>
        <v>-0.66215999999999997</v>
      </c>
      <c r="G68" s="146">
        <f t="shared" si="1"/>
        <v>-0.53368000000000004</v>
      </c>
      <c r="H68" s="146">
        <f t="shared" si="1"/>
        <v>-0.20612</v>
      </c>
      <c r="I68" s="146">
        <f t="shared" si="1"/>
        <v>1.65303</v>
      </c>
      <c r="J68" s="146">
        <f t="shared" si="1"/>
        <v>-2.43405</v>
      </c>
      <c r="K68" s="146">
        <f t="shared" si="1"/>
        <v>-2.5994199999999998</v>
      </c>
      <c r="L68" s="146">
        <f t="shared" si="1"/>
        <v>-0.7097</v>
      </c>
      <c r="M68" s="146">
        <f t="shared" si="1"/>
        <v>0.58409999999999995</v>
      </c>
      <c r="N68" s="146">
        <f t="shared" si="1"/>
        <v>8.8432899999999997</v>
      </c>
      <c r="O68" s="146">
        <f t="shared" si="1"/>
        <v>-6.0639500000000002</v>
      </c>
      <c r="P68" s="146">
        <f t="shared" si="1"/>
        <v>-0.85950000000000004</v>
      </c>
      <c r="Q68" s="146">
        <f t="shared" si="1"/>
        <v>7.3750200000000001</v>
      </c>
      <c r="R68" s="146">
        <f t="shared" si="1"/>
        <v>5.2163199999999996</v>
      </c>
      <c r="S68" s="146">
        <f t="shared" si="1"/>
        <v>9.9712200000000006</v>
      </c>
      <c r="T68" s="42">
        <v>2015</v>
      </c>
    </row>
    <row r="69" spans="1:20" s="9" customFormat="1" ht="12" customHeight="1" collapsed="1" x14ac:dyDescent="0.2">
      <c r="A69" s="56"/>
      <c r="B69" s="42">
        <v>2016</v>
      </c>
      <c r="C69" s="146">
        <f t="shared" si="1"/>
        <v>1.63846</v>
      </c>
      <c r="D69" s="146">
        <f t="shared" si="1"/>
        <v>12.035439999999999</v>
      </c>
      <c r="E69" s="146">
        <f t="shared" si="1"/>
        <v>-2.2951899999999998</v>
      </c>
      <c r="F69" s="146">
        <f t="shared" si="1"/>
        <v>-0.98653999999999997</v>
      </c>
      <c r="G69" s="146">
        <f t="shared" si="1"/>
        <v>-0.87007000000000001</v>
      </c>
      <c r="H69" s="146">
        <f t="shared" si="1"/>
        <v>-2.6850999999999998</v>
      </c>
      <c r="I69" s="146">
        <f t="shared" si="1"/>
        <v>2.4789400000000001</v>
      </c>
      <c r="J69" s="146">
        <f t="shared" si="1"/>
        <v>-1.63994</v>
      </c>
      <c r="K69" s="146">
        <f t="shared" si="1"/>
        <v>-2.17963</v>
      </c>
      <c r="L69" s="146">
        <f t="shared" si="1"/>
        <v>3.8801899999999998</v>
      </c>
      <c r="M69" s="146">
        <f t="shared" si="1"/>
        <v>0.65575000000000006</v>
      </c>
      <c r="N69" s="146">
        <f t="shared" si="1"/>
        <v>3.1865199999999998</v>
      </c>
      <c r="O69" s="146">
        <f t="shared" si="1"/>
        <v>-6.3380299999999998</v>
      </c>
      <c r="P69" s="146">
        <f t="shared" si="1"/>
        <v>0.51407000000000003</v>
      </c>
      <c r="Q69" s="146">
        <f t="shared" si="1"/>
        <v>8.4631000000000007</v>
      </c>
      <c r="R69" s="146">
        <f t="shared" si="1"/>
        <v>9.44299</v>
      </c>
      <c r="S69" s="146">
        <f t="shared" si="1"/>
        <v>7.3355699999999997</v>
      </c>
      <c r="T69" s="42">
        <v>2016</v>
      </c>
    </row>
    <row r="70" spans="1:20" s="9" customFormat="1" ht="12" customHeight="1" x14ac:dyDescent="0.2">
      <c r="A70" s="56"/>
      <c r="B70" s="42">
        <v>2017</v>
      </c>
      <c r="C70" s="146">
        <f t="shared" si="1"/>
        <v>-1.61944</v>
      </c>
      <c r="D70" s="146">
        <f t="shared" si="1"/>
        <v>1.1764699999999999</v>
      </c>
      <c r="E70" s="146">
        <f t="shared" si="1"/>
        <v>-3.14154</v>
      </c>
      <c r="F70" s="146">
        <f t="shared" si="1"/>
        <v>-1.02329</v>
      </c>
      <c r="G70" s="146">
        <f t="shared" si="1"/>
        <v>-0.93622000000000005</v>
      </c>
      <c r="H70" s="146">
        <f t="shared" si="1"/>
        <v>-3.7836699999999999</v>
      </c>
      <c r="I70" s="146">
        <f t="shared" si="1"/>
        <v>-1.2717000000000001</v>
      </c>
      <c r="J70" s="146">
        <f t="shared" si="1"/>
        <v>-3.6859000000000002</v>
      </c>
      <c r="K70" s="146">
        <f t="shared" si="1"/>
        <v>-4.5822599999999998</v>
      </c>
      <c r="L70" s="146">
        <f t="shared" si="1"/>
        <v>4.9475800000000003</v>
      </c>
      <c r="M70" s="146">
        <f t="shared" si="1"/>
        <v>-6.4799999999999996E-3</v>
      </c>
      <c r="N70" s="146">
        <f t="shared" si="1"/>
        <v>-8.6984600000000007</v>
      </c>
      <c r="O70" s="146">
        <f t="shared" si="1"/>
        <v>-0.56391000000000002</v>
      </c>
      <c r="P70" s="146">
        <f t="shared" si="1"/>
        <v>2.3621699999999999</v>
      </c>
      <c r="Q70" s="146">
        <f t="shared" si="1"/>
        <v>-0.14097999999999999</v>
      </c>
      <c r="R70" s="146">
        <f t="shared" si="1"/>
        <v>3.07504</v>
      </c>
      <c r="S70" s="146">
        <f t="shared" si="1"/>
        <v>-3.9142100000000002</v>
      </c>
      <c r="T70" s="42">
        <v>2017</v>
      </c>
    </row>
    <row r="71" spans="1:20" s="9" customFormat="1" ht="12" customHeight="1" x14ac:dyDescent="0.2">
      <c r="A71" s="56"/>
      <c r="B71" s="42">
        <v>2018</v>
      </c>
      <c r="C71" s="146">
        <f t="shared" si="1"/>
        <v>-1.44231</v>
      </c>
      <c r="D71" s="146">
        <f t="shared" si="1"/>
        <v>-0.60999000000000003</v>
      </c>
      <c r="E71" s="146">
        <f t="shared" si="1"/>
        <v>1.0994699999999999</v>
      </c>
      <c r="F71" s="146">
        <f t="shared" si="1"/>
        <v>-1.02027</v>
      </c>
      <c r="G71" s="146">
        <f t="shared" si="1"/>
        <v>-0.76787000000000005</v>
      </c>
      <c r="H71" s="146">
        <f t="shared" si="1"/>
        <v>1.7604900000000001</v>
      </c>
      <c r="I71" s="146">
        <f t="shared" si="1"/>
        <v>-2.2993299999999999</v>
      </c>
      <c r="J71" s="146">
        <f t="shared" si="1"/>
        <v>-2.5534400000000002</v>
      </c>
      <c r="K71" s="146">
        <f t="shared" si="1"/>
        <v>-2.5776300000000001</v>
      </c>
      <c r="L71" s="146">
        <f t="shared" si="1"/>
        <v>-2.3415499999999998</v>
      </c>
      <c r="M71" s="146">
        <f t="shared" si="1"/>
        <v>-1.5980000000000001</v>
      </c>
      <c r="N71" s="146">
        <f t="shared" si="1"/>
        <v>-14.73349</v>
      </c>
      <c r="O71" s="146">
        <f t="shared" si="1"/>
        <v>-1.6383099999999999</v>
      </c>
      <c r="P71" s="146">
        <f t="shared" si="1"/>
        <v>1.5455000000000001</v>
      </c>
      <c r="Q71" s="146">
        <f t="shared" si="1"/>
        <v>-2.6939000000000002</v>
      </c>
      <c r="R71" s="146">
        <f t="shared" si="1"/>
        <v>-1.66486</v>
      </c>
      <c r="S71" s="146">
        <f t="shared" si="1"/>
        <v>-3.9890699999999999</v>
      </c>
      <c r="T71" s="42">
        <v>2018</v>
      </c>
    </row>
    <row r="72" spans="1:20" s="9" customFormat="1" ht="12" customHeight="1" x14ac:dyDescent="0.2">
      <c r="A72" s="56"/>
      <c r="B72" s="42">
        <v>2019</v>
      </c>
      <c r="C72" s="146">
        <f t="shared" si="1"/>
        <v>-1.53285</v>
      </c>
      <c r="D72" s="146">
        <f t="shared" si="1"/>
        <v>-5.1783700000000001</v>
      </c>
      <c r="E72" s="146">
        <f t="shared" si="1"/>
        <v>5.7570000000000003E-2</v>
      </c>
      <c r="F72" s="146">
        <f t="shared" si="1"/>
        <v>-4.05443</v>
      </c>
      <c r="G72" s="146">
        <f t="shared" si="1"/>
        <v>-4.2857099999999999</v>
      </c>
      <c r="H72" s="146">
        <f t="shared" si="1"/>
        <v>1.3048200000000001</v>
      </c>
      <c r="I72" s="146">
        <f t="shared" si="1"/>
        <v>-1.8575900000000001</v>
      </c>
      <c r="J72" s="146">
        <f t="shared" si="1"/>
        <v>-1.98004</v>
      </c>
      <c r="K72" s="146">
        <f t="shared" si="1"/>
        <v>-2.1078800000000002</v>
      </c>
      <c r="L72" s="146">
        <f t="shared" si="1"/>
        <v>-0.86316999999999999</v>
      </c>
      <c r="M72" s="146">
        <f t="shared" si="1"/>
        <v>-2.1279400000000002</v>
      </c>
      <c r="N72" s="146">
        <f t="shared" si="1"/>
        <v>-3.8213900000000001</v>
      </c>
      <c r="O72" s="146">
        <f t="shared" si="1"/>
        <v>-3.0749499999999999</v>
      </c>
      <c r="P72" s="146">
        <f t="shared" si="1"/>
        <v>-1.7262900000000001</v>
      </c>
      <c r="Q72" s="146">
        <f t="shared" si="1"/>
        <v>-1.5041599999999999</v>
      </c>
      <c r="R72" s="146">
        <f t="shared" si="1"/>
        <v>-3.92239</v>
      </c>
      <c r="S72" s="146">
        <f t="shared" si="1"/>
        <v>1.6131200000000001</v>
      </c>
      <c r="T72" s="42">
        <v>2019</v>
      </c>
    </row>
    <row r="73" spans="1:20" s="9" customFormat="1" ht="12" customHeight="1" x14ac:dyDescent="0.2">
      <c r="A73" s="56"/>
      <c r="B73" s="42">
        <v>2020</v>
      </c>
      <c r="C73" s="146">
        <f t="shared" si="1"/>
        <v>-3.0119199999999999</v>
      </c>
      <c r="D73" s="146">
        <f t="shared" si="1"/>
        <v>-14.401289999999999</v>
      </c>
      <c r="E73" s="146">
        <f t="shared" si="1"/>
        <v>-1.1092599999999999</v>
      </c>
      <c r="F73" s="146">
        <f t="shared" si="1"/>
        <v>0</v>
      </c>
      <c r="G73" s="146">
        <f t="shared" si="1"/>
        <v>0.12438</v>
      </c>
      <c r="H73" s="146">
        <f t="shared" si="1"/>
        <v>-1.4279200000000001</v>
      </c>
      <c r="I73" s="146">
        <f t="shared" si="1"/>
        <v>-3.0464899999999999</v>
      </c>
      <c r="J73" s="146">
        <f t="shared" si="1"/>
        <v>-3.7050700000000001</v>
      </c>
      <c r="K73" s="146">
        <f t="shared" si="1"/>
        <v>-4.1046699999999996</v>
      </c>
      <c r="L73" s="146">
        <f t="shared" si="1"/>
        <v>-0.25797999999999999</v>
      </c>
      <c r="M73" s="146">
        <f t="shared" si="1"/>
        <v>-3.4935399999999999</v>
      </c>
      <c r="N73" s="146">
        <f t="shared" si="1"/>
        <v>0.79896</v>
      </c>
      <c r="O73" s="146">
        <f t="shared" si="1"/>
        <v>-1.1896899999999999</v>
      </c>
      <c r="P73" s="146">
        <f t="shared" si="1"/>
        <v>-4.48489</v>
      </c>
      <c r="Q73" s="146">
        <f t="shared" si="1"/>
        <v>-2.0562200000000002</v>
      </c>
      <c r="R73" s="146">
        <f t="shared" si="1"/>
        <v>-0.32288</v>
      </c>
      <c r="S73" s="146">
        <f t="shared" si="1"/>
        <v>-4.1688900000000002</v>
      </c>
      <c r="T73" s="42">
        <v>2020</v>
      </c>
    </row>
    <row r="74" spans="1:20" s="9" customFormat="1" ht="12" customHeight="1" x14ac:dyDescent="0.2">
      <c r="A74" s="56"/>
      <c r="B74" s="42">
        <v>2021</v>
      </c>
      <c r="C74" s="146">
        <f t="shared" si="1"/>
        <v>-3.3683000000000001</v>
      </c>
      <c r="D74" s="146">
        <f t="shared" si="1"/>
        <v>-8.6011299999999995</v>
      </c>
      <c r="E74" s="146">
        <f t="shared" si="1"/>
        <v>-6.2647500000000003</v>
      </c>
      <c r="F74" s="146">
        <f t="shared" si="1"/>
        <v>-6.2168700000000001</v>
      </c>
      <c r="G74" s="146">
        <f t="shared" si="1"/>
        <v>-5.9316800000000001</v>
      </c>
      <c r="H74" s="146">
        <f t="shared" si="1"/>
        <v>-6.2786999999999997</v>
      </c>
      <c r="I74" s="146">
        <f t="shared" si="1"/>
        <v>-2.1266699999999998</v>
      </c>
      <c r="J74" s="146">
        <f t="shared" si="1"/>
        <v>-4.4946900000000003</v>
      </c>
      <c r="K74" s="146">
        <f t="shared" si="1"/>
        <v>-4.5844399999999998</v>
      </c>
      <c r="L74" s="146">
        <f t="shared" si="1"/>
        <v>-3.7504</v>
      </c>
      <c r="M74" s="146">
        <f t="shared" si="1"/>
        <v>1.6460900000000001</v>
      </c>
      <c r="N74" s="146">
        <f t="shared" si="1"/>
        <v>-1.4567300000000001</v>
      </c>
      <c r="O74" s="146">
        <f t="shared" si="1"/>
        <v>9.7658900000000006</v>
      </c>
      <c r="P74" s="146">
        <f t="shared" si="1"/>
        <v>1.7502599999999999</v>
      </c>
      <c r="Q74" s="146">
        <f t="shared" si="1"/>
        <v>-3.3577900000000001</v>
      </c>
      <c r="R74" s="146">
        <f t="shared" si="1"/>
        <v>-1.3231599999999999</v>
      </c>
      <c r="S74" s="146">
        <f t="shared" si="1"/>
        <v>-5.9372199999999999</v>
      </c>
      <c r="T74" s="42">
        <v>2021</v>
      </c>
    </row>
    <row r="75" spans="1:20" s="9" customFormat="1" ht="12" customHeight="1" x14ac:dyDescent="0.2">
      <c r="A75" s="56"/>
      <c r="B75" s="42">
        <v>2022</v>
      </c>
      <c r="C75" s="146">
        <f t="shared" si="1"/>
        <v>-2.5927899999999999</v>
      </c>
      <c r="D75" s="146">
        <f t="shared" si="1"/>
        <v>9.9017599999999995</v>
      </c>
      <c r="E75" s="146">
        <f t="shared" si="1"/>
        <v>-4.9418899999999999</v>
      </c>
      <c r="F75" s="146">
        <f t="shared" si="1"/>
        <v>-5.5139800000000001</v>
      </c>
      <c r="G75" s="146">
        <f t="shared" si="1"/>
        <v>-5.01816</v>
      </c>
      <c r="H75" s="146">
        <f t="shared" si="1"/>
        <v>-4.7750599999999999</v>
      </c>
      <c r="I75" s="146">
        <f t="shared" si="1"/>
        <v>-2.3681399999999999</v>
      </c>
      <c r="J75" s="146">
        <f t="shared" si="1"/>
        <v>-3.0051399999999999</v>
      </c>
      <c r="K75" s="146">
        <f t="shared" si="1"/>
        <v>-3.40333</v>
      </c>
      <c r="L75" s="146">
        <f t="shared" si="1"/>
        <v>0.26873000000000002</v>
      </c>
      <c r="M75" s="146">
        <f t="shared" si="1"/>
        <v>-3.7638099999999999</v>
      </c>
      <c r="N75" s="146">
        <f t="shared" si="1"/>
        <v>-9.1304300000000005</v>
      </c>
      <c r="O75" s="146">
        <f t="shared" si="1"/>
        <v>10.48141</v>
      </c>
      <c r="P75" s="146">
        <f t="shared" si="1"/>
        <v>-3.70661</v>
      </c>
      <c r="Q75" s="146">
        <f t="shared" si="1"/>
        <v>-0.52085000000000004</v>
      </c>
      <c r="R75" s="146">
        <f t="shared" si="1"/>
        <v>-2.0809000000000002</v>
      </c>
      <c r="S75" s="146">
        <f t="shared" si="1"/>
        <v>1.5539400000000001</v>
      </c>
      <c r="T75" s="42">
        <v>2022</v>
      </c>
    </row>
    <row r="76" spans="1:20" s="9" customFormat="1" ht="12" customHeight="1" x14ac:dyDescent="0.2">
      <c r="A76" s="56"/>
      <c r="B76" s="42">
        <v>2023</v>
      </c>
      <c r="C76" s="146">
        <f t="shared" ref="C76:S78" si="2">ROUND(C40/C39*100-100,5)</f>
        <v>-0.95574000000000003</v>
      </c>
      <c r="D76" s="146">
        <f t="shared" si="2"/>
        <v>14.725949999999999</v>
      </c>
      <c r="E76" s="146">
        <f t="shared" si="2"/>
        <v>-3.31229</v>
      </c>
      <c r="F76" s="146">
        <f t="shared" si="2"/>
        <v>-5.3022999999999998</v>
      </c>
      <c r="G76" s="146">
        <f t="shared" si="2"/>
        <v>-4.2405299999999997</v>
      </c>
      <c r="H76" s="146">
        <f t="shared" si="2"/>
        <v>-2.7364600000000001</v>
      </c>
      <c r="I76" s="146">
        <f t="shared" si="2"/>
        <v>-0.97558</v>
      </c>
      <c r="J76" s="146">
        <f t="shared" si="2"/>
        <v>-2.4447899999999998</v>
      </c>
      <c r="K76" s="146">
        <f t="shared" si="2"/>
        <v>-2.89303</v>
      </c>
      <c r="L76" s="146">
        <f t="shared" si="2"/>
        <v>1.1055299999999999</v>
      </c>
      <c r="M76" s="146">
        <f t="shared" si="2"/>
        <v>-4.2675299999999998</v>
      </c>
      <c r="N76" s="146">
        <f t="shared" si="2"/>
        <v>-10.406700000000001</v>
      </c>
      <c r="O76" s="146">
        <f t="shared" si="2"/>
        <v>10.865970000000001</v>
      </c>
      <c r="P76" s="146">
        <f t="shared" si="2"/>
        <v>-4.34802</v>
      </c>
      <c r="Q76" s="146">
        <f t="shared" si="2"/>
        <v>3.2212800000000001</v>
      </c>
      <c r="R76" s="146">
        <f t="shared" si="2"/>
        <v>4.7957299999999998</v>
      </c>
      <c r="S76" s="146">
        <f t="shared" si="2"/>
        <v>1.2022699999999999</v>
      </c>
      <c r="T76" s="42">
        <v>2023</v>
      </c>
    </row>
    <row r="77" spans="1:20" s="9" customFormat="1" ht="12" customHeight="1" x14ac:dyDescent="0.2">
      <c r="A77" s="56"/>
      <c r="B77" s="42">
        <v>2024</v>
      </c>
      <c r="C77" s="146">
        <f t="shared" si="2"/>
        <v>-1.10636</v>
      </c>
      <c r="D77" s="146">
        <f t="shared" si="2"/>
        <v>-3.5472600000000001</v>
      </c>
      <c r="E77" s="146">
        <f t="shared" si="2"/>
        <v>1.6247</v>
      </c>
      <c r="F77" s="146">
        <f t="shared" si="2"/>
        <v>-2.5776699999999999</v>
      </c>
      <c r="G77" s="146">
        <f t="shared" si="2"/>
        <v>-1.7422899999999999</v>
      </c>
      <c r="H77" s="146">
        <f t="shared" si="2"/>
        <v>2.80864</v>
      </c>
      <c r="I77" s="146">
        <f t="shared" si="2"/>
        <v>-1.8212600000000001</v>
      </c>
      <c r="J77" s="146">
        <f t="shared" si="2"/>
        <v>-3.4723000000000002</v>
      </c>
      <c r="K77" s="146">
        <f t="shared" si="2"/>
        <v>-4.8085699999999996</v>
      </c>
      <c r="L77" s="146">
        <f t="shared" si="2"/>
        <v>6.6931700000000003</v>
      </c>
      <c r="M77" s="146">
        <f t="shared" si="2"/>
        <v>-1.7689600000000001</v>
      </c>
      <c r="N77" s="146">
        <f t="shared" si="2"/>
        <v>-2.0026700000000002</v>
      </c>
      <c r="O77" s="146">
        <f t="shared" si="2"/>
        <v>11.14428</v>
      </c>
      <c r="P77" s="146">
        <f t="shared" si="2"/>
        <v>-2.95777</v>
      </c>
      <c r="Q77" s="146">
        <f t="shared" si="2"/>
        <v>-0.53817000000000004</v>
      </c>
      <c r="R77" s="146">
        <f t="shared" si="2"/>
        <v>3.8713899999999999</v>
      </c>
      <c r="S77" s="146">
        <f t="shared" si="2"/>
        <v>-6.3935500000000003</v>
      </c>
      <c r="T77" s="42">
        <v>2024</v>
      </c>
    </row>
    <row r="78" spans="1:20" s="9" customFormat="1" ht="12" customHeight="1" x14ac:dyDescent="0.2">
      <c r="A78" s="56"/>
      <c r="B78" s="42">
        <v>2025</v>
      </c>
      <c r="C78" s="146">
        <f t="shared" si="2"/>
        <v>-3.7591600000000001</v>
      </c>
      <c r="D78" s="146">
        <f t="shared" si="2"/>
        <v>-20.493200000000002</v>
      </c>
      <c r="E78" s="146">
        <f t="shared" si="2"/>
        <v>-3.25284</v>
      </c>
      <c r="F78" s="146">
        <f t="shared" si="2"/>
        <v>-0.77098</v>
      </c>
      <c r="G78" s="146">
        <f t="shared" si="2"/>
        <v>-0.46177000000000001</v>
      </c>
      <c r="H78" s="146">
        <f t="shared" si="2"/>
        <v>-3.9154200000000001</v>
      </c>
      <c r="I78" s="146">
        <f t="shared" si="2"/>
        <v>-2.9817</v>
      </c>
      <c r="J78" s="146">
        <f t="shared" si="2"/>
        <v>-3.5134599999999998</v>
      </c>
      <c r="K78" s="146">
        <f t="shared" si="2"/>
        <v>-4.00366</v>
      </c>
      <c r="L78" s="146">
        <f t="shared" si="2"/>
        <v>-0.18634000000000001</v>
      </c>
      <c r="M78" s="146">
        <f t="shared" si="2"/>
        <v>-1.3003800000000001</v>
      </c>
      <c r="N78" s="146">
        <f t="shared" si="2"/>
        <v>-4.5776599999999998</v>
      </c>
      <c r="O78" s="146">
        <f t="shared" si="2"/>
        <v>-2.8200500000000002</v>
      </c>
      <c r="P78" s="146">
        <f t="shared" si="2"/>
        <v>-0.54705999999999999</v>
      </c>
      <c r="Q78" s="146">
        <f t="shared" si="2"/>
        <v>-3.9461400000000002</v>
      </c>
      <c r="R78" s="146">
        <f t="shared" si="2"/>
        <v>0.30275999999999997</v>
      </c>
      <c r="S78" s="146">
        <f t="shared" si="2"/>
        <v>-10.206910000000001</v>
      </c>
      <c r="T78" s="42">
        <v>2025</v>
      </c>
    </row>
    <row r="79" spans="1:20" s="9" customFormat="1" ht="12" customHeight="1" x14ac:dyDescent="0.2">
      <c r="A79" s="56"/>
      <c r="B79" s="41"/>
      <c r="C79" s="41"/>
      <c r="D79" s="41"/>
      <c r="E79" s="41"/>
      <c r="F79" s="41"/>
      <c r="G79" s="41"/>
      <c r="H79" s="41"/>
      <c r="I79" s="41"/>
      <c r="J79" s="41"/>
      <c r="K79" s="41"/>
      <c r="L79" s="41"/>
      <c r="M79" s="41"/>
      <c r="N79" s="41"/>
      <c r="O79" s="41"/>
      <c r="P79" s="41"/>
      <c r="Q79" s="41"/>
      <c r="R79" s="41"/>
      <c r="S79" s="41"/>
      <c r="T79" s="41"/>
    </row>
    <row r="80" spans="1:20" s="35" customFormat="1" ht="12" customHeight="1" x14ac:dyDescent="0.2">
      <c r="A80" s="57"/>
      <c r="B80" s="54"/>
      <c r="C80" s="166" t="s">
        <v>114</v>
      </c>
      <c r="D80" s="166"/>
      <c r="E80" s="166"/>
      <c r="F80" s="166"/>
      <c r="G80" s="166"/>
      <c r="H80" s="166"/>
      <c r="I80" s="166" t="s">
        <v>114</v>
      </c>
      <c r="J80" s="166"/>
      <c r="K80" s="166"/>
      <c r="L80" s="166"/>
      <c r="M80" s="166"/>
      <c r="N80" s="166"/>
      <c r="O80" s="166"/>
      <c r="P80" s="166"/>
      <c r="Q80" s="166"/>
      <c r="R80" s="166"/>
      <c r="S80" s="166"/>
      <c r="T80" s="54"/>
    </row>
    <row r="81" spans="1:20" s="9" customFormat="1" ht="12" customHeight="1" x14ac:dyDescent="0.2">
      <c r="A81" s="56"/>
      <c r="B81" s="42">
        <v>1991</v>
      </c>
      <c r="C81" s="147">
        <v>100</v>
      </c>
      <c r="D81" s="148">
        <f t="shared" ref="D81:S96" si="3">ROUND(D8/$C8*100,5)</f>
        <v>6.4768800000000004</v>
      </c>
      <c r="E81" s="148">
        <f t="shared" si="3"/>
        <v>20.11401</v>
      </c>
      <c r="F81" s="148">
        <f t="shared" si="3"/>
        <v>8.6048200000000001</v>
      </c>
      <c r="G81" s="148">
        <f t="shared" si="3"/>
        <v>8.4289000000000005</v>
      </c>
      <c r="H81" s="148">
        <f t="shared" si="3"/>
        <v>11.50919</v>
      </c>
      <c r="I81" s="148">
        <f t="shared" si="3"/>
        <v>73.409109999999998</v>
      </c>
      <c r="J81" s="148">
        <f t="shared" si="3"/>
        <v>39.184339999999999</v>
      </c>
      <c r="K81" s="146" t="s">
        <v>19</v>
      </c>
      <c r="L81" s="146" t="s">
        <v>19</v>
      </c>
      <c r="M81" s="148">
        <f t="shared" si="3"/>
        <v>13.11445</v>
      </c>
      <c r="N81" s="146" t="s">
        <v>19</v>
      </c>
      <c r="O81" s="146" t="s">
        <v>19</v>
      </c>
      <c r="P81" s="146" t="s">
        <v>19</v>
      </c>
      <c r="Q81" s="148">
        <f t="shared" si="3"/>
        <v>21.110320000000002</v>
      </c>
      <c r="R81" s="146" t="s">
        <v>19</v>
      </c>
      <c r="S81" s="146" t="s">
        <v>19</v>
      </c>
      <c r="T81" s="42">
        <v>1991</v>
      </c>
    </row>
    <row r="82" spans="1:20" s="9" customFormat="1" ht="12" hidden="1" customHeight="1" outlineLevel="1" x14ac:dyDescent="0.2">
      <c r="A82" s="56"/>
      <c r="B82" s="42">
        <v>1992</v>
      </c>
      <c r="C82" s="147">
        <v>100</v>
      </c>
      <c r="D82" s="148">
        <f t="shared" si="3"/>
        <v>7.0829300000000002</v>
      </c>
      <c r="E82" s="148">
        <f t="shared" si="3"/>
        <v>20.099889999999998</v>
      </c>
      <c r="F82" s="148">
        <f t="shared" si="3"/>
        <v>10.095219999999999</v>
      </c>
      <c r="G82" s="148">
        <f t="shared" si="3"/>
        <v>9.7782900000000001</v>
      </c>
      <c r="H82" s="148">
        <f t="shared" si="3"/>
        <v>10.004670000000001</v>
      </c>
      <c r="I82" s="148">
        <f t="shared" si="3"/>
        <v>72.817179999999993</v>
      </c>
      <c r="J82" s="148">
        <f t="shared" si="3"/>
        <v>41.70805</v>
      </c>
      <c r="K82" s="146" t="s">
        <v>19</v>
      </c>
      <c r="L82" s="146" t="s">
        <v>19</v>
      </c>
      <c r="M82" s="148">
        <f t="shared" si="3"/>
        <v>12.466570000000001</v>
      </c>
      <c r="N82" s="146" t="s">
        <v>19</v>
      </c>
      <c r="O82" s="146" t="s">
        <v>19</v>
      </c>
      <c r="P82" s="146" t="s">
        <v>19</v>
      </c>
      <c r="Q82" s="148">
        <f t="shared" si="3"/>
        <v>18.64256</v>
      </c>
      <c r="R82" s="146" t="s">
        <v>19</v>
      </c>
      <c r="S82" s="146" t="s">
        <v>19</v>
      </c>
      <c r="T82" s="42">
        <v>1992</v>
      </c>
    </row>
    <row r="83" spans="1:20" s="9" customFormat="1" ht="12" hidden="1" customHeight="1" outlineLevel="1" x14ac:dyDescent="0.2">
      <c r="A83" s="56"/>
      <c r="B83" s="42">
        <v>1993</v>
      </c>
      <c r="C83" s="147">
        <v>100</v>
      </c>
      <c r="D83" s="148">
        <f t="shared" si="3"/>
        <v>6.54474</v>
      </c>
      <c r="E83" s="148">
        <f t="shared" si="3"/>
        <v>20.215060000000001</v>
      </c>
      <c r="F83" s="148">
        <f t="shared" si="3"/>
        <v>10.142749999999999</v>
      </c>
      <c r="G83" s="148">
        <f t="shared" si="3"/>
        <v>9.7573000000000008</v>
      </c>
      <c r="H83" s="148">
        <f t="shared" si="3"/>
        <v>10.07231</v>
      </c>
      <c r="I83" s="148">
        <f t="shared" si="3"/>
        <v>73.240200000000002</v>
      </c>
      <c r="J83" s="148">
        <f t="shared" si="3"/>
        <v>41.303370000000001</v>
      </c>
      <c r="K83" s="146" t="s">
        <v>19</v>
      </c>
      <c r="L83" s="146" t="s">
        <v>19</v>
      </c>
      <c r="M83" s="148">
        <f t="shared" si="3"/>
        <v>14.164759999999999</v>
      </c>
      <c r="N83" s="146" t="s">
        <v>19</v>
      </c>
      <c r="O83" s="146" t="s">
        <v>19</v>
      </c>
      <c r="P83" s="146" t="s">
        <v>19</v>
      </c>
      <c r="Q83" s="148">
        <f t="shared" si="3"/>
        <v>17.772079999999999</v>
      </c>
      <c r="R83" s="146" t="s">
        <v>19</v>
      </c>
      <c r="S83" s="146" t="s">
        <v>19</v>
      </c>
      <c r="T83" s="42">
        <v>1993</v>
      </c>
    </row>
    <row r="84" spans="1:20" s="9" customFormat="1" ht="12" hidden="1" customHeight="1" outlineLevel="1" x14ac:dyDescent="0.2">
      <c r="A84" s="56"/>
      <c r="B84" s="42">
        <v>1994</v>
      </c>
      <c r="C84" s="147">
        <v>100</v>
      </c>
      <c r="D84" s="148">
        <f t="shared" si="3"/>
        <v>6.4995900000000004</v>
      </c>
      <c r="E84" s="148">
        <f t="shared" si="3"/>
        <v>20.073509999999999</v>
      </c>
      <c r="F84" s="148">
        <f t="shared" si="3"/>
        <v>9.3189600000000006</v>
      </c>
      <c r="G84" s="148">
        <f t="shared" si="3"/>
        <v>8.9785599999999999</v>
      </c>
      <c r="H84" s="148">
        <f t="shared" si="3"/>
        <v>10.75454</v>
      </c>
      <c r="I84" s="148">
        <f t="shared" si="3"/>
        <v>73.426900000000003</v>
      </c>
      <c r="J84" s="148">
        <f t="shared" si="3"/>
        <v>40.588540000000002</v>
      </c>
      <c r="K84" s="146" t="s">
        <v>19</v>
      </c>
      <c r="L84" s="146" t="s">
        <v>19</v>
      </c>
      <c r="M84" s="148">
        <f t="shared" si="3"/>
        <v>15.18956</v>
      </c>
      <c r="N84" s="146" t="s">
        <v>19</v>
      </c>
      <c r="O84" s="146" t="s">
        <v>19</v>
      </c>
      <c r="P84" s="146" t="s">
        <v>19</v>
      </c>
      <c r="Q84" s="148">
        <f t="shared" si="3"/>
        <v>17.648800000000001</v>
      </c>
      <c r="R84" s="146" t="s">
        <v>19</v>
      </c>
      <c r="S84" s="146" t="s">
        <v>19</v>
      </c>
      <c r="T84" s="42">
        <v>1994</v>
      </c>
    </row>
    <row r="85" spans="1:20" s="9" customFormat="1" ht="12" hidden="1" customHeight="1" outlineLevel="1" x14ac:dyDescent="0.2">
      <c r="A85" s="56"/>
      <c r="B85" s="42">
        <v>1995</v>
      </c>
      <c r="C85" s="147">
        <v>100</v>
      </c>
      <c r="D85" s="148">
        <f t="shared" si="3"/>
        <v>5.84734</v>
      </c>
      <c r="E85" s="148">
        <f t="shared" si="3"/>
        <v>20.644729999999999</v>
      </c>
      <c r="F85" s="148">
        <f t="shared" si="3"/>
        <v>7.9214000000000002</v>
      </c>
      <c r="G85" s="148">
        <f t="shared" si="3"/>
        <v>7.4699400000000002</v>
      </c>
      <c r="H85" s="148">
        <f t="shared" si="3"/>
        <v>12.723330000000001</v>
      </c>
      <c r="I85" s="148">
        <f t="shared" si="3"/>
        <v>73.507930000000002</v>
      </c>
      <c r="J85" s="148">
        <f t="shared" si="3"/>
        <v>40.170999999999999</v>
      </c>
      <c r="K85" s="146" t="s">
        <v>19</v>
      </c>
      <c r="L85" s="146" t="s">
        <v>19</v>
      </c>
      <c r="M85" s="148">
        <f t="shared" si="3"/>
        <v>15.460789999999999</v>
      </c>
      <c r="N85" s="146" t="s">
        <v>19</v>
      </c>
      <c r="O85" s="146" t="s">
        <v>19</v>
      </c>
      <c r="P85" s="146" t="s">
        <v>19</v>
      </c>
      <c r="Q85" s="148">
        <f t="shared" si="3"/>
        <v>17.87613</v>
      </c>
      <c r="R85" s="146" t="s">
        <v>19</v>
      </c>
      <c r="S85" s="146" t="s">
        <v>19</v>
      </c>
      <c r="T85" s="42">
        <v>1995</v>
      </c>
    </row>
    <row r="86" spans="1:20" s="9" customFormat="1" ht="12" hidden="1" customHeight="1" outlineLevel="1" x14ac:dyDescent="0.2">
      <c r="A86" s="56"/>
      <c r="B86" s="42">
        <v>1996</v>
      </c>
      <c r="C86" s="147">
        <v>100</v>
      </c>
      <c r="D86" s="148">
        <f t="shared" si="3"/>
        <v>5.3254900000000003</v>
      </c>
      <c r="E86" s="148">
        <f t="shared" si="3"/>
        <v>22.46659</v>
      </c>
      <c r="F86" s="148">
        <f t="shared" si="3"/>
        <v>7.9644599999999999</v>
      </c>
      <c r="G86" s="148">
        <f t="shared" si="3"/>
        <v>7.5422200000000004</v>
      </c>
      <c r="H86" s="148">
        <f t="shared" si="3"/>
        <v>14.502129999999999</v>
      </c>
      <c r="I86" s="148">
        <f t="shared" si="3"/>
        <v>72.207920000000001</v>
      </c>
      <c r="J86" s="148">
        <f t="shared" si="3"/>
        <v>38.866459999999996</v>
      </c>
      <c r="K86" s="146" t="s">
        <v>19</v>
      </c>
      <c r="L86" s="146" t="s">
        <v>19</v>
      </c>
      <c r="M86" s="148">
        <f t="shared" si="3"/>
        <v>16.26763</v>
      </c>
      <c r="N86" s="146" t="s">
        <v>19</v>
      </c>
      <c r="O86" s="146" t="s">
        <v>19</v>
      </c>
      <c r="P86" s="146" t="s">
        <v>19</v>
      </c>
      <c r="Q86" s="148">
        <f t="shared" si="3"/>
        <v>17.073820000000001</v>
      </c>
      <c r="R86" s="146" t="s">
        <v>19</v>
      </c>
      <c r="S86" s="146" t="s">
        <v>19</v>
      </c>
      <c r="T86" s="42">
        <v>1996</v>
      </c>
    </row>
    <row r="87" spans="1:20" s="9" customFormat="1" ht="12" hidden="1" customHeight="1" outlineLevel="1" x14ac:dyDescent="0.2">
      <c r="A87" s="56"/>
      <c r="B87" s="42">
        <v>1997</v>
      </c>
      <c r="C87" s="147">
        <v>100</v>
      </c>
      <c r="D87" s="148">
        <f t="shared" si="3"/>
        <v>4.8821399999999997</v>
      </c>
      <c r="E87" s="148">
        <f t="shared" si="3"/>
        <v>22.711639999999999</v>
      </c>
      <c r="F87" s="148">
        <f t="shared" si="3"/>
        <v>7.4003800000000002</v>
      </c>
      <c r="G87" s="148">
        <f t="shared" si="3"/>
        <v>6.9582600000000001</v>
      </c>
      <c r="H87" s="148">
        <f t="shared" si="3"/>
        <v>15.311249999999999</v>
      </c>
      <c r="I87" s="148">
        <f t="shared" si="3"/>
        <v>72.406229999999994</v>
      </c>
      <c r="J87" s="148">
        <f t="shared" si="3"/>
        <v>37.154069999999997</v>
      </c>
      <c r="K87" s="146" t="s">
        <v>19</v>
      </c>
      <c r="L87" s="146" t="s">
        <v>19</v>
      </c>
      <c r="M87" s="148">
        <f t="shared" si="3"/>
        <v>17.391780000000001</v>
      </c>
      <c r="N87" s="146" t="s">
        <v>19</v>
      </c>
      <c r="O87" s="146" t="s">
        <v>19</v>
      </c>
      <c r="P87" s="146" t="s">
        <v>19</v>
      </c>
      <c r="Q87" s="148">
        <f t="shared" si="3"/>
        <v>17.86037</v>
      </c>
      <c r="R87" s="146" t="s">
        <v>19</v>
      </c>
      <c r="S87" s="146" t="s">
        <v>19</v>
      </c>
      <c r="T87" s="42">
        <v>1997</v>
      </c>
    </row>
    <row r="88" spans="1:20" s="9" customFormat="1" ht="12" hidden="1" customHeight="1" outlineLevel="1" x14ac:dyDescent="0.2">
      <c r="A88" s="56"/>
      <c r="B88" s="42">
        <v>1998</v>
      </c>
      <c r="C88" s="147">
        <v>100</v>
      </c>
      <c r="D88" s="148">
        <f t="shared" si="3"/>
        <v>4.5020600000000002</v>
      </c>
      <c r="E88" s="148">
        <f t="shared" si="3"/>
        <v>22.684259999999998</v>
      </c>
      <c r="F88" s="148">
        <f t="shared" si="3"/>
        <v>7.2571599999999998</v>
      </c>
      <c r="G88" s="148">
        <f t="shared" si="3"/>
        <v>6.8421700000000003</v>
      </c>
      <c r="H88" s="148">
        <f t="shared" si="3"/>
        <v>15.427099999999999</v>
      </c>
      <c r="I88" s="148">
        <f t="shared" si="3"/>
        <v>72.813680000000005</v>
      </c>
      <c r="J88" s="148">
        <f t="shared" si="3"/>
        <v>35.57423</v>
      </c>
      <c r="K88" s="146" t="s">
        <v>19</v>
      </c>
      <c r="L88" s="146" t="s">
        <v>19</v>
      </c>
      <c r="M88" s="148">
        <f t="shared" si="3"/>
        <v>17.855229999999999</v>
      </c>
      <c r="N88" s="146" t="s">
        <v>19</v>
      </c>
      <c r="O88" s="146" t="s">
        <v>19</v>
      </c>
      <c r="P88" s="146" t="s">
        <v>19</v>
      </c>
      <c r="Q88" s="148">
        <f t="shared" si="3"/>
        <v>19.384219999999999</v>
      </c>
      <c r="R88" s="146" t="s">
        <v>19</v>
      </c>
      <c r="S88" s="146" t="s">
        <v>19</v>
      </c>
      <c r="T88" s="42">
        <v>1998</v>
      </c>
    </row>
    <row r="89" spans="1:20" s="9" customFormat="1" ht="12" hidden="1" customHeight="1" outlineLevel="1" x14ac:dyDescent="0.2">
      <c r="A89" s="56"/>
      <c r="B89" s="42">
        <v>1999</v>
      </c>
      <c r="C89" s="147">
        <v>100</v>
      </c>
      <c r="D89" s="148">
        <f t="shared" si="3"/>
        <v>4.1564199999999998</v>
      </c>
      <c r="E89" s="148">
        <f t="shared" si="3"/>
        <v>23.480149999999998</v>
      </c>
      <c r="F89" s="148">
        <f t="shared" si="3"/>
        <v>6.76858</v>
      </c>
      <c r="G89" s="148">
        <f t="shared" si="3"/>
        <v>6.3937400000000002</v>
      </c>
      <c r="H89" s="148">
        <f t="shared" si="3"/>
        <v>16.711569999999998</v>
      </c>
      <c r="I89" s="148">
        <f t="shared" si="3"/>
        <v>72.363439999999997</v>
      </c>
      <c r="J89" s="148">
        <f t="shared" si="3"/>
        <v>34.144509999999997</v>
      </c>
      <c r="K89" s="146" t="s">
        <v>19</v>
      </c>
      <c r="L89" s="146" t="s">
        <v>19</v>
      </c>
      <c r="M89" s="148">
        <f t="shared" si="3"/>
        <v>18.251919999999998</v>
      </c>
      <c r="N89" s="146" t="s">
        <v>19</v>
      </c>
      <c r="O89" s="146" t="s">
        <v>19</v>
      </c>
      <c r="P89" s="146" t="s">
        <v>19</v>
      </c>
      <c r="Q89" s="148">
        <f t="shared" si="3"/>
        <v>19.967009999999998</v>
      </c>
      <c r="R89" s="146" t="s">
        <v>19</v>
      </c>
      <c r="S89" s="146" t="s">
        <v>19</v>
      </c>
      <c r="T89" s="42">
        <v>1999</v>
      </c>
    </row>
    <row r="90" spans="1:20" s="9" customFormat="1" ht="12" customHeight="1" collapsed="1" x14ac:dyDescent="0.2">
      <c r="A90" s="56"/>
      <c r="B90" s="42">
        <v>2000</v>
      </c>
      <c r="C90" s="147">
        <v>100</v>
      </c>
      <c r="D90" s="148">
        <f t="shared" si="3"/>
        <v>4.0622100000000003</v>
      </c>
      <c r="E90" s="148">
        <f t="shared" si="3"/>
        <v>23.463940000000001</v>
      </c>
      <c r="F90" s="148">
        <f t="shared" si="3"/>
        <v>6.5782699999999998</v>
      </c>
      <c r="G90" s="148">
        <f t="shared" si="3"/>
        <v>6.22316</v>
      </c>
      <c r="H90" s="148">
        <f t="shared" si="3"/>
        <v>16.885670000000001</v>
      </c>
      <c r="I90" s="148">
        <f t="shared" si="3"/>
        <v>72.473849999999999</v>
      </c>
      <c r="J90" s="148">
        <f t="shared" si="3"/>
        <v>33.079459999999997</v>
      </c>
      <c r="K90" s="148">
        <f t="shared" si="3"/>
        <v>31.986599999999999</v>
      </c>
      <c r="L90" s="148">
        <f t="shared" si="3"/>
        <v>1.0928599999999999</v>
      </c>
      <c r="M90" s="148">
        <f t="shared" si="3"/>
        <v>18.187740000000002</v>
      </c>
      <c r="N90" s="148">
        <f t="shared" si="3"/>
        <v>4.8238200000000004</v>
      </c>
      <c r="O90" s="148">
        <f t="shared" si="3"/>
        <v>1.34979</v>
      </c>
      <c r="P90" s="148">
        <f t="shared" si="3"/>
        <v>12.01413</v>
      </c>
      <c r="Q90" s="148">
        <f t="shared" si="3"/>
        <v>21.20664</v>
      </c>
      <c r="R90" s="148">
        <f t="shared" si="3"/>
        <v>11.46449</v>
      </c>
      <c r="S90" s="148">
        <f t="shared" si="3"/>
        <v>9.7421500000000005</v>
      </c>
      <c r="T90" s="42">
        <v>2000</v>
      </c>
    </row>
    <row r="91" spans="1:20" s="9" customFormat="1" ht="12" hidden="1" customHeight="1" outlineLevel="1" x14ac:dyDescent="0.2">
      <c r="A91" s="56"/>
      <c r="B91" s="42">
        <v>2001</v>
      </c>
      <c r="C91" s="147">
        <v>100</v>
      </c>
      <c r="D91" s="148">
        <f t="shared" si="3"/>
        <v>4.1033999999999997</v>
      </c>
      <c r="E91" s="148">
        <f t="shared" si="3"/>
        <v>23.139340000000001</v>
      </c>
      <c r="F91" s="148">
        <f t="shared" si="3"/>
        <v>6.7605300000000002</v>
      </c>
      <c r="G91" s="148">
        <f t="shared" si="3"/>
        <v>6.38157</v>
      </c>
      <c r="H91" s="148">
        <f t="shared" si="3"/>
        <v>16.378810000000001</v>
      </c>
      <c r="I91" s="148">
        <f t="shared" si="3"/>
        <v>72.757260000000002</v>
      </c>
      <c r="J91" s="148">
        <f t="shared" si="3"/>
        <v>32.143270000000001</v>
      </c>
      <c r="K91" s="148">
        <f t="shared" si="3"/>
        <v>30.950240000000001</v>
      </c>
      <c r="L91" s="148">
        <f t="shared" si="3"/>
        <v>1.19303</v>
      </c>
      <c r="M91" s="148">
        <f t="shared" si="3"/>
        <v>18.591899999999999</v>
      </c>
      <c r="N91" s="148">
        <f t="shared" si="3"/>
        <v>5.1510899999999999</v>
      </c>
      <c r="O91" s="148">
        <f t="shared" si="3"/>
        <v>1.22603</v>
      </c>
      <c r="P91" s="148">
        <f t="shared" si="3"/>
        <v>12.214779999999999</v>
      </c>
      <c r="Q91" s="148">
        <f t="shared" si="3"/>
        <v>22.022099999999998</v>
      </c>
      <c r="R91" s="148">
        <f t="shared" si="3"/>
        <v>11.564769999999999</v>
      </c>
      <c r="S91" s="148">
        <f t="shared" si="3"/>
        <v>10.457330000000001</v>
      </c>
      <c r="T91" s="42">
        <v>2001</v>
      </c>
    </row>
    <row r="92" spans="1:20" s="9" customFormat="1" ht="12" hidden="1" customHeight="1" outlineLevel="1" x14ac:dyDescent="0.2">
      <c r="A92" s="56"/>
      <c r="B92" s="42">
        <v>2002</v>
      </c>
      <c r="C92" s="147">
        <v>100</v>
      </c>
      <c r="D92" s="148">
        <f t="shared" si="3"/>
        <v>4.0738899999999996</v>
      </c>
      <c r="E92" s="148">
        <f t="shared" si="3"/>
        <v>23.180060000000001</v>
      </c>
      <c r="F92" s="148">
        <f t="shared" si="3"/>
        <v>6.6004899999999997</v>
      </c>
      <c r="G92" s="148">
        <f t="shared" si="3"/>
        <v>6.2185600000000001</v>
      </c>
      <c r="H92" s="148">
        <f t="shared" si="3"/>
        <v>16.57957</v>
      </c>
      <c r="I92" s="148">
        <f t="shared" si="3"/>
        <v>72.746049999999997</v>
      </c>
      <c r="J92" s="148">
        <f t="shared" si="3"/>
        <v>32.126420000000003</v>
      </c>
      <c r="K92" s="148">
        <f t="shared" si="3"/>
        <v>30.62275</v>
      </c>
      <c r="L92" s="148">
        <f t="shared" si="3"/>
        <v>1.5036700000000001</v>
      </c>
      <c r="M92" s="148">
        <f t="shared" si="3"/>
        <v>19.7623</v>
      </c>
      <c r="N92" s="148">
        <f t="shared" si="3"/>
        <v>5.54284</v>
      </c>
      <c r="O92" s="148">
        <f t="shared" si="3"/>
        <v>1.22235</v>
      </c>
      <c r="P92" s="148">
        <f t="shared" si="3"/>
        <v>12.997109999999999</v>
      </c>
      <c r="Q92" s="148">
        <f t="shared" si="3"/>
        <v>20.857330000000001</v>
      </c>
      <c r="R92" s="148">
        <f t="shared" si="3"/>
        <v>10.55331</v>
      </c>
      <c r="S92" s="148">
        <f t="shared" si="3"/>
        <v>10.304029999999999</v>
      </c>
      <c r="T92" s="42">
        <v>2002</v>
      </c>
    </row>
    <row r="93" spans="1:20" s="9" customFormat="1" ht="12" hidden="1" customHeight="1" outlineLevel="1" x14ac:dyDescent="0.2">
      <c r="A93" s="56"/>
      <c r="B93" s="42">
        <v>2003</v>
      </c>
      <c r="C93" s="147">
        <v>100</v>
      </c>
      <c r="D93" s="148">
        <f t="shared" si="3"/>
        <v>4.0291800000000002</v>
      </c>
      <c r="E93" s="148">
        <f t="shared" si="3"/>
        <v>22.054590000000001</v>
      </c>
      <c r="F93" s="148">
        <f t="shared" si="3"/>
        <v>6.4433800000000003</v>
      </c>
      <c r="G93" s="148">
        <f t="shared" si="3"/>
        <v>6.0198</v>
      </c>
      <c r="H93" s="148">
        <f t="shared" si="3"/>
        <v>15.611219999999999</v>
      </c>
      <c r="I93" s="148">
        <f t="shared" si="3"/>
        <v>73.916229999999999</v>
      </c>
      <c r="J93" s="148">
        <f t="shared" si="3"/>
        <v>31.84995</v>
      </c>
      <c r="K93" s="148">
        <f t="shared" si="3"/>
        <v>29.917729999999999</v>
      </c>
      <c r="L93" s="148">
        <f t="shared" si="3"/>
        <v>1.9322299999999999</v>
      </c>
      <c r="M93" s="148">
        <f t="shared" si="3"/>
        <v>20.918089999999999</v>
      </c>
      <c r="N93" s="148">
        <f t="shared" si="3"/>
        <v>5.5073299999999996</v>
      </c>
      <c r="O93" s="148">
        <f t="shared" si="3"/>
        <v>1.25678</v>
      </c>
      <c r="P93" s="148">
        <f t="shared" si="3"/>
        <v>14.15399</v>
      </c>
      <c r="Q93" s="148">
        <f t="shared" si="3"/>
        <v>21.14818</v>
      </c>
      <c r="R93" s="148">
        <f t="shared" si="3"/>
        <v>10.71485</v>
      </c>
      <c r="S93" s="148">
        <f t="shared" si="3"/>
        <v>10.433339999999999</v>
      </c>
      <c r="T93" s="42">
        <v>2003</v>
      </c>
    </row>
    <row r="94" spans="1:20" s="9" customFormat="1" ht="12" hidden="1" customHeight="1" outlineLevel="1" x14ac:dyDescent="0.2">
      <c r="A94" s="56"/>
      <c r="B94" s="42">
        <v>2004</v>
      </c>
      <c r="C94" s="147">
        <v>100</v>
      </c>
      <c r="D94" s="148">
        <f t="shared" si="3"/>
        <v>3.84179</v>
      </c>
      <c r="E94" s="148">
        <f t="shared" si="3"/>
        <v>21.563210000000002</v>
      </c>
      <c r="F94" s="148">
        <f t="shared" si="3"/>
        <v>6.2332900000000002</v>
      </c>
      <c r="G94" s="148">
        <f t="shared" si="3"/>
        <v>5.8293299999999997</v>
      </c>
      <c r="H94" s="148">
        <f t="shared" si="3"/>
        <v>15.32992</v>
      </c>
      <c r="I94" s="148">
        <f t="shared" si="3"/>
        <v>74.594999999999999</v>
      </c>
      <c r="J94" s="148">
        <f t="shared" si="3"/>
        <v>30.844429999999999</v>
      </c>
      <c r="K94" s="148">
        <f t="shared" si="3"/>
        <v>28.756740000000001</v>
      </c>
      <c r="L94" s="148">
        <f t="shared" si="3"/>
        <v>2.0876999999999999</v>
      </c>
      <c r="M94" s="148">
        <f t="shared" si="3"/>
        <v>21.63522</v>
      </c>
      <c r="N94" s="148">
        <f t="shared" si="3"/>
        <v>4.9551699999999999</v>
      </c>
      <c r="O94" s="148">
        <f t="shared" si="3"/>
        <v>1.18954</v>
      </c>
      <c r="P94" s="148">
        <f t="shared" si="3"/>
        <v>15.49051</v>
      </c>
      <c r="Q94" s="148">
        <f t="shared" si="3"/>
        <v>22.11534</v>
      </c>
      <c r="R94" s="148">
        <f t="shared" si="3"/>
        <v>10.695930000000001</v>
      </c>
      <c r="S94" s="148">
        <f t="shared" si="3"/>
        <v>11.419420000000001</v>
      </c>
      <c r="T94" s="42">
        <v>2004</v>
      </c>
    </row>
    <row r="95" spans="1:20" s="9" customFormat="1" ht="12" hidden="1" customHeight="1" outlineLevel="1" x14ac:dyDescent="0.2">
      <c r="A95" s="55"/>
      <c r="B95" s="42">
        <v>2005</v>
      </c>
      <c r="C95" s="147">
        <v>100</v>
      </c>
      <c r="D95" s="148">
        <f t="shared" si="3"/>
        <v>3.65286</v>
      </c>
      <c r="E95" s="148">
        <f t="shared" si="3"/>
        <v>23.710650000000001</v>
      </c>
      <c r="F95" s="148">
        <f t="shared" si="3"/>
        <v>5.9623299999999997</v>
      </c>
      <c r="G95" s="148">
        <f t="shared" si="3"/>
        <v>5.5362299999999998</v>
      </c>
      <c r="H95" s="148">
        <f t="shared" si="3"/>
        <v>17.74832</v>
      </c>
      <c r="I95" s="148">
        <f t="shared" si="3"/>
        <v>72.636489999999995</v>
      </c>
      <c r="J95" s="148">
        <f t="shared" si="3"/>
        <v>29.036159999999999</v>
      </c>
      <c r="K95" s="148">
        <f t="shared" si="3"/>
        <v>26.880849999999999</v>
      </c>
      <c r="L95" s="148">
        <f t="shared" si="3"/>
        <v>2.1553</v>
      </c>
      <c r="M95" s="148">
        <f t="shared" si="3"/>
        <v>21.706420000000001</v>
      </c>
      <c r="N95" s="148">
        <f t="shared" si="3"/>
        <v>4.6166200000000002</v>
      </c>
      <c r="O95" s="148">
        <f t="shared" si="3"/>
        <v>1.18147</v>
      </c>
      <c r="P95" s="148">
        <f t="shared" si="3"/>
        <v>15.908329999999999</v>
      </c>
      <c r="Q95" s="148">
        <f t="shared" si="3"/>
        <v>21.893910000000002</v>
      </c>
      <c r="R95" s="148">
        <f t="shared" si="3"/>
        <v>10.44183</v>
      </c>
      <c r="S95" s="148">
        <f t="shared" si="3"/>
        <v>11.45208</v>
      </c>
      <c r="T95" s="42">
        <v>2005</v>
      </c>
    </row>
    <row r="96" spans="1:20" s="9" customFormat="1" ht="12" hidden="1" customHeight="1" outlineLevel="1" x14ac:dyDescent="0.2">
      <c r="A96" s="55"/>
      <c r="B96" s="42">
        <v>2006</v>
      </c>
      <c r="C96" s="147">
        <v>100</v>
      </c>
      <c r="D96" s="148">
        <f t="shared" si="3"/>
        <v>3.5801500000000002</v>
      </c>
      <c r="E96" s="148">
        <f t="shared" si="3"/>
        <v>24.496230000000001</v>
      </c>
      <c r="F96" s="148">
        <f t="shared" si="3"/>
        <v>5.80722</v>
      </c>
      <c r="G96" s="148">
        <f t="shared" si="3"/>
        <v>5.3954800000000001</v>
      </c>
      <c r="H96" s="148">
        <f t="shared" si="3"/>
        <v>18.68901</v>
      </c>
      <c r="I96" s="148">
        <f t="shared" si="3"/>
        <v>71.92362</v>
      </c>
      <c r="J96" s="148">
        <f t="shared" si="3"/>
        <v>28.366430000000001</v>
      </c>
      <c r="K96" s="148">
        <f t="shared" si="3"/>
        <v>26.052879999999998</v>
      </c>
      <c r="L96" s="148">
        <f t="shared" si="3"/>
        <v>2.3135500000000002</v>
      </c>
      <c r="M96" s="148">
        <f t="shared" si="3"/>
        <v>22.37171</v>
      </c>
      <c r="N96" s="148">
        <f t="shared" si="3"/>
        <v>4.7480200000000004</v>
      </c>
      <c r="O96" s="148">
        <f t="shared" si="3"/>
        <v>1.2398100000000001</v>
      </c>
      <c r="P96" s="148">
        <f t="shared" si="3"/>
        <v>16.383880000000001</v>
      </c>
      <c r="Q96" s="148">
        <f t="shared" si="3"/>
        <v>21.185469999999999</v>
      </c>
      <c r="R96" s="148">
        <f t="shared" si="3"/>
        <v>10.262119999999999</v>
      </c>
      <c r="S96" s="148">
        <f t="shared" si="3"/>
        <v>10.923349999999999</v>
      </c>
      <c r="T96" s="42">
        <v>2006</v>
      </c>
    </row>
    <row r="97" spans="1:20" s="9" customFormat="1" ht="12" hidden="1" customHeight="1" outlineLevel="1" x14ac:dyDescent="0.2">
      <c r="A97" s="55"/>
      <c r="B97" s="42">
        <v>2007</v>
      </c>
      <c r="C97" s="147">
        <v>100</v>
      </c>
      <c r="D97" s="148">
        <f t="shared" ref="D97:S113" si="4">ROUND(D24/$C24*100,5)</f>
        <v>3.6298699999999999</v>
      </c>
      <c r="E97" s="148">
        <f t="shared" si="4"/>
        <v>24.680869999999999</v>
      </c>
      <c r="F97" s="148">
        <f t="shared" si="4"/>
        <v>5.8221699999999998</v>
      </c>
      <c r="G97" s="148">
        <f t="shared" si="4"/>
        <v>5.3835600000000001</v>
      </c>
      <c r="H97" s="148">
        <f t="shared" si="4"/>
        <v>18.858709999999999</v>
      </c>
      <c r="I97" s="148">
        <f t="shared" si="4"/>
        <v>71.689250000000001</v>
      </c>
      <c r="J97" s="148">
        <f t="shared" si="4"/>
        <v>27.642250000000001</v>
      </c>
      <c r="K97" s="148">
        <f t="shared" si="4"/>
        <v>25.314589999999999</v>
      </c>
      <c r="L97" s="148">
        <f t="shared" si="4"/>
        <v>2.3276599999999998</v>
      </c>
      <c r="M97" s="148">
        <f t="shared" si="4"/>
        <v>22.82056</v>
      </c>
      <c r="N97" s="148">
        <f t="shared" si="4"/>
        <v>4.5267600000000003</v>
      </c>
      <c r="O97" s="148">
        <f t="shared" si="4"/>
        <v>1.33927</v>
      </c>
      <c r="P97" s="148">
        <f t="shared" si="4"/>
        <v>16.954540000000001</v>
      </c>
      <c r="Q97" s="148">
        <f t="shared" si="4"/>
        <v>21.22644</v>
      </c>
      <c r="R97" s="148">
        <f t="shared" si="4"/>
        <v>10.2128</v>
      </c>
      <c r="S97" s="148">
        <f t="shared" si="4"/>
        <v>11.013640000000001</v>
      </c>
      <c r="T97" s="42">
        <v>2007</v>
      </c>
    </row>
    <row r="98" spans="1:20" s="9" customFormat="1" ht="12" hidden="1" customHeight="1" outlineLevel="1" x14ac:dyDescent="0.2">
      <c r="A98" s="55"/>
      <c r="B98" s="42">
        <v>2008</v>
      </c>
      <c r="C98" s="147">
        <v>100</v>
      </c>
      <c r="D98" s="148">
        <f t="shared" si="4"/>
        <v>3.4817100000000001</v>
      </c>
      <c r="E98" s="148">
        <f t="shared" si="4"/>
        <v>24.268719999999998</v>
      </c>
      <c r="F98" s="148">
        <f t="shared" si="4"/>
        <v>5.7044699999999997</v>
      </c>
      <c r="G98" s="148">
        <f t="shared" si="4"/>
        <v>5.2811599999999999</v>
      </c>
      <c r="H98" s="148">
        <f t="shared" si="4"/>
        <v>18.564250000000001</v>
      </c>
      <c r="I98" s="148">
        <f t="shared" si="4"/>
        <v>72.249560000000002</v>
      </c>
      <c r="J98" s="148">
        <f t="shared" si="4"/>
        <v>26.538350000000001</v>
      </c>
      <c r="K98" s="148">
        <f t="shared" si="4"/>
        <v>24.340499999999999</v>
      </c>
      <c r="L98" s="148">
        <f t="shared" si="4"/>
        <v>2.1978599999999999</v>
      </c>
      <c r="M98" s="148">
        <f t="shared" si="4"/>
        <v>23.29759</v>
      </c>
      <c r="N98" s="148">
        <f t="shared" si="4"/>
        <v>4.3254099999999998</v>
      </c>
      <c r="O98" s="148">
        <f t="shared" si="4"/>
        <v>1.4471700000000001</v>
      </c>
      <c r="P98" s="148">
        <f t="shared" si="4"/>
        <v>17.525010000000002</v>
      </c>
      <c r="Q98" s="148">
        <f t="shared" si="4"/>
        <v>22.413620000000002</v>
      </c>
      <c r="R98" s="148">
        <f t="shared" si="4"/>
        <v>10.54401</v>
      </c>
      <c r="S98" s="148">
        <f t="shared" si="4"/>
        <v>11.86961</v>
      </c>
      <c r="T98" s="42">
        <v>2008</v>
      </c>
    </row>
    <row r="99" spans="1:20" s="9" customFormat="1" ht="12" hidden="1" customHeight="1" outlineLevel="1" x14ac:dyDescent="0.2">
      <c r="A99" s="55"/>
      <c r="B99" s="42">
        <v>2009</v>
      </c>
      <c r="C99" s="147">
        <v>100</v>
      </c>
      <c r="D99" s="148">
        <f t="shared" si="4"/>
        <v>3.3072599999999999</v>
      </c>
      <c r="E99" s="148">
        <f t="shared" si="4"/>
        <v>23.60727</v>
      </c>
      <c r="F99" s="148">
        <f t="shared" si="4"/>
        <v>5.6087699999999998</v>
      </c>
      <c r="G99" s="148">
        <f t="shared" si="4"/>
        <v>5.1594699999999998</v>
      </c>
      <c r="H99" s="148">
        <f t="shared" si="4"/>
        <v>17.9985</v>
      </c>
      <c r="I99" s="148">
        <f t="shared" si="4"/>
        <v>73.085470000000001</v>
      </c>
      <c r="J99" s="148">
        <f t="shared" si="4"/>
        <v>25.782350000000001</v>
      </c>
      <c r="K99" s="148">
        <f t="shared" si="4"/>
        <v>23.630130000000001</v>
      </c>
      <c r="L99" s="148">
        <f t="shared" si="4"/>
        <v>2.1522199999999998</v>
      </c>
      <c r="M99" s="148">
        <f t="shared" si="4"/>
        <v>24.156580000000002</v>
      </c>
      <c r="N99" s="148">
        <f t="shared" si="4"/>
        <v>4.77088</v>
      </c>
      <c r="O99" s="148">
        <f t="shared" si="4"/>
        <v>1.41791</v>
      </c>
      <c r="P99" s="148">
        <f t="shared" si="4"/>
        <v>17.967780000000001</v>
      </c>
      <c r="Q99" s="148">
        <f t="shared" si="4"/>
        <v>23.146540000000002</v>
      </c>
      <c r="R99" s="148">
        <f t="shared" si="4"/>
        <v>11.481120000000001</v>
      </c>
      <c r="S99" s="148">
        <f t="shared" si="4"/>
        <v>11.665419999999999</v>
      </c>
      <c r="T99" s="42">
        <v>2009</v>
      </c>
    </row>
    <row r="100" spans="1:20" s="9" customFormat="1" ht="12" customHeight="1" collapsed="1" x14ac:dyDescent="0.2">
      <c r="A100" s="55"/>
      <c r="B100" s="42">
        <v>2010</v>
      </c>
      <c r="C100" s="147">
        <v>100</v>
      </c>
      <c r="D100" s="148">
        <f t="shared" si="4"/>
        <v>3.2117300000000002</v>
      </c>
      <c r="E100" s="148">
        <f t="shared" si="4"/>
        <v>23.274830000000001</v>
      </c>
      <c r="F100" s="148">
        <f t="shared" si="4"/>
        <v>5.6085399999999996</v>
      </c>
      <c r="G100" s="148">
        <f t="shared" si="4"/>
        <v>5.1570799999999997</v>
      </c>
      <c r="H100" s="148">
        <f t="shared" si="4"/>
        <v>17.66629</v>
      </c>
      <c r="I100" s="148">
        <f t="shared" si="4"/>
        <v>73.513440000000003</v>
      </c>
      <c r="J100" s="148">
        <f t="shared" si="4"/>
        <v>25.752490000000002</v>
      </c>
      <c r="K100" s="148">
        <f t="shared" si="4"/>
        <v>23.53312</v>
      </c>
      <c r="L100" s="148">
        <f t="shared" si="4"/>
        <v>2.2193800000000001</v>
      </c>
      <c r="M100" s="148">
        <f t="shared" si="4"/>
        <v>24.894649999999999</v>
      </c>
      <c r="N100" s="148">
        <f t="shared" si="4"/>
        <v>5.1284599999999996</v>
      </c>
      <c r="O100" s="148">
        <f t="shared" si="4"/>
        <v>1.4395199999999999</v>
      </c>
      <c r="P100" s="148">
        <f t="shared" si="4"/>
        <v>18.32667</v>
      </c>
      <c r="Q100" s="148">
        <f t="shared" si="4"/>
        <v>22.866299999999999</v>
      </c>
      <c r="R100" s="148">
        <f t="shared" si="4"/>
        <v>12.0184</v>
      </c>
      <c r="S100" s="148">
        <f t="shared" si="4"/>
        <v>10.847899999999999</v>
      </c>
      <c r="T100" s="42">
        <v>2010</v>
      </c>
    </row>
    <row r="101" spans="1:20" s="9" customFormat="1" ht="12" hidden="1" customHeight="1" outlineLevel="1" x14ac:dyDescent="0.2">
      <c r="A101" s="55"/>
      <c r="B101" s="42">
        <v>2011</v>
      </c>
      <c r="C101" s="147">
        <v>100</v>
      </c>
      <c r="D101" s="148">
        <f t="shared" si="4"/>
        <v>3.2864100000000001</v>
      </c>
      <c r="E101" s="148">
        <f t="shared" si="4"/>
        <v>24.448139999999999</v>
      </c>
      <c r="F101" s="148">
        <f t="shared" si="4"/>
        <v>5.6814200000000001</v>
      </c>
      <c r="G101" s="148">
        <f t="shared" si="4"/>
        <v>5.2255399999999996</v>
      </c>
      <c r="H101" s="148">
        <f t="shared" si="4"/>
        <v>18.766719999999999</v>
      </c>
      <c r="I101" s="148">
        <f t="shared" si="4"/>
        <v>72.265439999999998</v>
      </c>
      <c r="J101" s="148">
        <f t="shared" si="4"/>
        <v>25.571490000000001</v>
      </c>
      <c r="K101" s="148">
        <f t="shared" si="4"/>
        <v>23.344429999999999</v>
      </c>
      <c r="L101" s="148">
        <f t="shared" si="4"/>
        <v>2.2270500000000002</v>
      </c>
      <c r="M101" s="148">
        <f t="shared" si="4"/>
        <v>24.217659999999999</v>
      </c>
      <c r="N101" s="148">
        <f t="shared" si="4"/>
        <v>4.85764</v>
      </c>
      <c r="O101" s="148">
        <f t="shared" si="4"/>
        <v>1.4418</v>
      </c>
      <c r="P101" s="148">
        <f t="shared" si="4"/>
        <v>17.918220000000002</v>
      </c>
      <c r="Q101" s="148">
        <f t="shared" si="4"/>
        <v>22.476299999999998</v>
      </c>
      <c r="R101" s="148">
        <f t="shared" si="4"/>
        <v>11.808540000000001</v>
      </c>
      <c r="S101" s="148">
        <f t="shared" si="4"/>
        <v>10.66775</v>
      </c>
      <c r="T101" s="42">
        <v>2011</v>
      </c>
    </row>
    <row r="102" spans="1:20" s="9" customFormat="1" ht="12" hidden="1" customHeight="1" outlineLevel="1" x14ac:dyDescent="0.2">
      <c r="A102" s="55"/>
      <c r="B102" s="42">
        <v>2012</v>
      </c>
      <c r="C102" s="147">
        <v>100</v>
      </c>
      <c r="D102" s="148">
        <f t="shared" si="4"/>
        <v>3.16411</v>
      </c>
      <c r="E102" s="148">
        <f t="shared" si="4"/>
        <v>25.054649999999999</v>
      </c>
      <c r="F102" s="148">
        <f t="shared" si="4"/>
        <v>5.64595</v>
      </c>
      <c r="G102" s="148">
        <f t="shared" si="4"/>
        <v>5.1925800000000004</v>
      </c>
      <c r="H102" s="148">
        <f t="shared" si="4"/>
        <v>19.4087</v>
      </c>
      <c r="I102" s="148">
        <f t="shared" si="4"/>
        <v>71.781229999999994</v>
      </c>
      <c r="J102" s="148">
        <f t="shared" si="4"/>
        <v>25.441269999999999</v>
      </c>
      <c r="K102" s="148">
        <f t="shared" si="4"/>
        <v>23.309370000000001</v>
      </c>
      <c r="L102" s="148">
        <f t="shared" si="4"/>
        <v>2.13191</v>
      </c>
      <c r="M102" s="148">
        <f t="shared" si="4"/>
        <v>23.751010000000001</v>
      </c>
      <c r="N102" s="148">
        <f t="shared" si="4"/>
        <v>4.5411200000000003</v>
      </c>
      <c r="O102" s="148">
        <f t="shared" si="4"/>
        <v>1.4452400000000001</v>
      </c>
      <c r="P102" s="148">
        <f t="shared" si="4"/>
        <v>17.76465</v>
      </c>
      <c r="Q102" s="148">
        <f t="shared" si="4"/>
        <v>22.588950000000001</v>
      </c>
      <c r="R102" s="148">
        <f t="shared" si="4"/>
        <v>12.00132</v>
      </c>
      <c r="S102" s="148">
        <f t="shared" si="4"/>
        <v>10.587630000000001</v>
      </c>
      <c r="T102" s="42">
        <v>2012</v>
      </c>
    </row>
    <row r="103" spans="1:20" s="9" customFormat="1" hidden="1" outlineLevel="1" x14ac:dyDescent="0.2">
      <c r="A103" s="55"/>
      <c r="B103" s="42">
        <v>2013</v>
      </c>
      <c r="C103" s="147">
        <v>100</v>
      </c>
      <c r="D103" s="148">
        <f t="shared" si="4"/>
        <v>3.0384600000000002</v>
      </c>
      <c r="E103" s="148">
        <f t="shared" si="4"/>
        <v>24.758569999999999</v>
      </c>
      <c r="F103" s="148">
        <f t="shared" si="4"/>
        <v>5.7665300000000004</v>
      </c>
      <c r="G103" s="148">
        <f t="shared" si="4"/>
        <v>5.30884</v>
      </c>
      <c r="H103" s="148">
        <f t="shared" si="4"/>
        <v>18.992039999999999</v>
      </c>
      <c r="I103" s="148">
        <f t="shared" si="4"/>
        <v>72.202969999999993</v>
      </c>
      <c r="J103" s="148">
        <f t="shared" si="4"/>
        <v>25.614570000000001</v>
      </c>
      <c r="K103" s="148">
        <f t="shared" si="4"/>
        <v>23.29157</v>
      </c>
      <c r="L103" s="148">
        <f t="shared" si="4"/>
        <v>2.3229899999999999</v>
      </c>
      <c r="M103" s="148">
        <f t="shared" si="4"/>
        <v>23.718440000000001</v>
      </c>
      <c r="N103" s="148">
        <f t="shared" si="4"/>
        <v>4.2521899999999997</v>
      </c>
      <c r="O103" s="148">
        <f t="shared" si="4"/>
        <v>1.43167</v>
      </c>
      <c r="P103" s="148">
        <f t="shared" si="4"/>
        <v>18.034590000000001</v>
      </c>
      <c r="Q103" s="148">
        <f t="shared" si="4"/>
        <v>22.869959999999999</v>
      </c>
      <c r="R103" s="148">
        <f t="shared" si="4"/>
        <v>12.562659999999999</v>
      </c>
      <c r="S103" s="148">
        <f t="shared" si="4"/>
        <v>10.3073</v>
      </c>
      <c r="T103" s="42">
        <v>2013</v>
      </c>
    </row>
    <row r="104" spans="1:20" s="9" customFormat="1" hidden="1" outlineLevel="1" x14ac:dyDescent="0.2">
      <c r="A104" s="55"/>
      <c r="B104" s="42">
        <v>2014</v>
      </c>
      <c r="C104" s="147">
        <v>100</v>
      </c>
      <c r="D104" s="148">
        <f t="shared" si="4"/>
        <v>3.1243799999999999</v>
      </c>
      <c r="E104" s="148">
        <f t="shared" si="4"/>
        <v>25.02176</v>
      </c>
      <c r="F104" s="148">
        <f t="shared" si="4"/>
        <v>5.76403</v>
      </c>
      <c r="G104" s="148">
        <f t="shared" si="4"/>
        <v>5.2922900000000004</v>
      </c>
      <c r="H104" s="148">
        <f t="shared" si="4"/>
        <v>19.257719999999999</v>
      </c>
      <c r="I104" s="148">
        <f t="shared" si="4"/>
        <v>71.853859999999997</v>
      </c>
      <c r="J104" s="148">
        <f t="shared" si="4"/>
        <v>25.810289999999998</v>
      </c>
      <c r="K104" s="148">
        <f t="shared" si="4"/>
        <v>23.551549999999999</v>
      </c>
      <c r="L104" s="148">
        <f t="shared" si="4"/>
        <v>2.25874</v>
      </c>
      <c r="M104" s="148">
        <f t="shared" si="4"/>
        <v>23.262239999999998</v>
      </c>
      <c r="N104" s="148">
        <f t="shared" si="4"/>
        <v>4.2037500000000003</v>
      </c>
      <c r="O104" s="148">
        <f t="shared" si="4"/>
        <v>1.3847100000000001</v>
      </c>
      <c r="P104" s="148">
        <f t="shared" si="4"/>
        <v>17.673780000000001</v>
      </c>
      <c r="Q104" s="148">
        <f t="shared" si="4"/>
        <v>22.781330000000001</v>
      </c>
      <c r="R104" s="148">
        <f t="shared" si="4"/>
        <v>12.438739999999999</v>
      </c>
      <c r="S104" s="148">
        <f t="shared" si="4"/>
        <v>10.34259</v>
      </c>
      <c r="T104" s="42">
        <v>2014</v>
      </c>
    </row>
    <row r="105" spans="1:20" s="9" customFormat="1" collapsed="1" x14ac:dyDescent="0.2">
      <c r="A105" s="55"/>
      <c r="B105" s="42">
        <v>2015</v>
      </c>
      <c r="C105" s="147">
        <v>100</v>
      </c>
      <c r="D105" s="148">
        <f t="shared" si="4"/>
        <v>3.47993</v>
      </c>
      <c r="E105" s="148">
        <f t="shared" si="4"/>
        <v>24.57084</v>
      </c>
      <c r="F105" s="148">
        <f t="shared" si="4"/>
        <v>5.6402299999999999</v>
      </c>
      <c r="G105" s="148">
        <f t="shared" si="4"/>
        <v>5.1853100000000003</v>
      </c>
      <c r="H105" s="148">
        <f t="shared" si="4"/>
        <v>18.930599999999998</v>
      </c>
      <c r="I105" s="148">
        <f t="shared" si="4"/>
        <v>71.94923</v>
      </c>
      <c r="J105" s="148">
        <f t="shared" si="4"/>
        <v>24.805440000000001</v>
      </c>
      <c r="K105" s="148">
        <f t="shared" si="4"/>
        <v>22.596270000000001</v>
      </c>
      <c r="L105" s="148">
        <f t="shared" si="4"/>
        <v>2.2091699999999999</v>
      </c>
      <c r="M105" s="148">
        <f t="shared" si="4"/>
        <v>23.048179999999999</v>
      </c>
      <c r="N105" s="148">
        <f t="shared" si="4"/>
        <v>4.5070699999999997</v>
      </c>
      <c r="O105" s="148">
        <f t="shared" si="4"/>
        <v>1.28129</v>
      </c>
      <c r="P105" s="148">
        <f t="shared" si="4"/>
        <v>17.259810000000002</v>
      </c>
      <c r="Q105" s="148">
        <f t="shared" si="4"/>
        <v>24.09562</v>
      </c>
      <c r="R105" s="148">
        <f t="shared" si="4"/>
        <v>12.89185</v>
      </c>
      <c r="S105" s="148">
        <f t="shared" si="4"/>
        <v>11.20377</v>
      </c>
      <c r="T105" s="42">
        <v>2015</v>
      </c>
    </row>
    <row r="106" spans="1:20" s="9" customFormat="1" hidden="1" outlineLevel="1" x14ac:dyDescent="0.2">
      <c r="A106" s="55"/>
      <c r="B106" s="42">
        <v>2016</v>
      </c>
      <c r="C106" s="147">
        <v>100</v>
      </c>
      <c r="D106" s="148">
        <f t="shared" si="4"/>
        <v>3.8359100000000002</v>
      </c>
      <c r="E106" s="148">
        <f t="shared" si="4"/>
        <v>23.619890000000002</v>
      </c>
      <c r="F106" s="148">
        <f t="shared" si="4"/>
        <v>5.4945599999999999</v>
      </c>
      <c r="G106" s="148">
        <f t="shared" si="4"/>
        <v>5.0573399999999999</v>
      </c>
      <c r="H106" s="148">
        <f t="shared" si="4"/>
        <v>18.125319999999999</v>
      </c>
      <c r="I106" s="148">
        <f t="shared" si="4"/>
        <v>72.544200000000004</v>
      </c>
      <c r="J106" s="148">
        <f t="shared" si="4"/>
        <v>24.005330000000001</v>
      </c>
      <c r="K106" s="148">
        <f t="shared" si="4"/>
        <v>21.747430000000001</v>
      </c>
      <c r="L106" s="148">
        <f t="shared" si="4"/>
        <v>2.2578999999999998</v>
      </c>
      <c r="M106" s="148">
        <f t="shared" si="4"/>
        <v>22.825330000000001</v>
      </c>
      <c r="N106" s="148">
        <f t="shared" si="4"/>
        <v>4.5757199999999996</v>
      </c>
      <c r="O106" s="148">
        <f t="shared" si="4"/>
        <v>1.1807399999999999</v>
      </c>
      <c r="P106" s="148">
        <f t="shared" si="4"/>
        <v>17.06888</v>
      </c>
      <c r="Q106" s="148">
        <f t="shared" si="4"/>
        <v>25.713550000000001</v>
      </c>
      <c r="R106" s="148">
        <f t="shared" si="4"/>
        <v>13.881779999999999</v>
      </c>
      <c r="S106" s="148">
        <f t="shared" si="4"/>
        <v>11.831770000000001</v>
      </c>
      <c r="T106" s="42">
        <v>2016</v>
      </c>
    </row>
    <row r="107" spans="1:20" s="9" customFormat="1" hidden="1" outlineLevel="1" x14ac:dyDescent="0.2">
      <c r="A107" s="55"/>
      <c r="B107" s="42">
        <v>2017</v>
      </c>
      <c r="C107" s="147">
        <v>100</v>
      </c>
      <c r="D107" s="148">
        <f t="shared" si="4"/>
        <v>3.9449200000000002</v>
      </c>
      <c r="E107" s="148">
        <f t="shared" si="4"/>
        <v>23.254449999999999</v>
      </c>
      <c r="F107" s="148">
        <f t="shared" si="4"/>
        <v>5.5278600000000004</v>
      </c>
      <c r="G107" s="148">
        <f t="shared" si="4"/>
        <v>5.09246</v>
      </c>
      <c r="H107" s="148">
        <f t="shared" si="4"/>
        <v>17.726590000000002</v>
      </c>
      <c r="I107" s="148">
        <f t="shared" si="4"/>
        <v>72.800629999999998</v>
      </c>
      <c r="J107" s="148">
        <f t="shared" si="4"/>
        <v>23.501100000000001</v>
      </c>
      <c r="K107" s="148">
        <f t="shared" si="4"/>
        <v>21.092490000000002</v>
      </c>
      <c r="L107" s="148">
        <f t="shared" si="4"/>
        <v>2.4086099999999999</v>
      </c>
      <c r="M107" s="148">
        <f t="shared" si="4"/>
        <v>23.199549999999999</v>
      </c>
      <c r="N107" s="148">
        <f t="shared" si="4"/>
        <v>4.2464700000000004</v>
      </c>
      <c r="O107" s="148">
        <f t="shared" si="4"/>
        <v>1.1934</v>
      </c>
      <c r="P107" s="148">
        <f t="shared" si="4"/>
        <v>17.759679999999999</v>
      </c>
      <c r="Q107" s="148">
        <f t="shared" si="4"/>
        <v>26.099969999999999</v>
      </c>
      <c r="R107" s="148">
        <f t="shared" si="4"/>
        <v>14.544180000000001</v>
      </c>
      <c r="S107" s="148">
        <f t="shared" si="4"/>
        <v>11.55579</v>
      </c>
      <c r="T107" s="42">
        <v>2017</v>
      </c>
    </row>
    <row r="108" spans="1:20" s="9" customFormat="1" hidden="1" outlineLevel="1" x14ac:dyDescent="0.2">
      <c r="A108" s="55"/>
      <c r="B108" s="42">
        <v>2018</v>
      </c>
      <c r="C108" s="147">
        <v>100</v>
      </c>
      <c r="D108" s="148">
        <f t="shared" si="4"/>
        <v>3.97824</v>
      </c>
      <c r="E108" s="148">
        <f t="shared" si="4"/>
        <v>23.854179999999999</v>
      </c>
      <c r="F108" s="148">
        <f t="shared" si="4"/>
        <v>5.5515299999999996</v>
      </c>
      <c r="G108" s="148">
        <f t="shared" si="4"/>
        <v>5.1273099999999996</v>
      </c>
      <c r="H108" s="148">
        <f t="shared" si="4"/>
        <v>18.30265</v>
      </c>
      <c r="I108" s="148">
        <f t="shared" si="4"/>
        <v>72.167580000000001</v>
      </c>
      <c r="J108" s="148">
        <f t="shared" ref="J108:J115" si="5">ROUND(J35/$C35*100,5)</f>
        <v>23.236149999999999</v>
      </c>
      <c r="K108" s="148">
        <f t="shared" si="4"/>
        <v>20.849519999999998</v>
      </c>
      <c r="L108" s="148">
        <f t="shared" si="4"/>
        <v>2.3866399999999999</v>
      </c>
      <c r="M108" s="148">
        <f t="shared" si="4"/>
        <v>23.16291</v>
      </c>
      <c r="N108" s="148">
        <f t="shared" si="4"/>
        <v>3.67381</v>
      </c>
      <c r="O108" s="148">
        <f t="shared" si="4"/>
        <v>1.19103</v>
      </c>
      <c r="P108" s="148">
        <f t="shared" si="4"/>
        <v>18.298069999999999</v>
      </c>
      <c r="Q108" s="148">
        <f t="shared" si="4"/>
        <v>25.768519999999999</v>
      </c>
      <c r="R108" s="148">
        <f t="shared" si="4"/>
        <v>14.511340000000001</v>
      </c>
      <c r="S108" s="148">
        <f t="shared" si="4"/>
        <v>11.25718</v>
      </c>
      <c r="T108" s="42">
        <v>2018</v>
      </c>
    </row>
    <row r="109" spans="1:20" s="9" customFormat="1" hidden="1" outlineLevel="1" x14ac:dyDescent="0.2">
      <c r="A109" s="55"/>
      <c r="B109" s="29">
        <v>2019</v>
      </c>
      <c r="C109" s="147">
        <v>100</v>
      </c>
      <c r="D109" s="148">
        <f t="shared" si="4"/>
        <v>3.8309500000000001</v>
      </c>
      <c r="E109" s="148">
        <f t="shared" si="4"/>
        <v>24.239470000000001</v>
      </c>
      <c r="F109" s="148">
        <f t="shared" si="4"/>
        <v>5.4093600000000004</v>
      </c>
      <c r="G109" s="148">
        <f t="shared" si="4"/>
        <v>4.9839599999999997</v>
      </c>
      <c r="H109" s="148">
        <f t="shared" si="4"/>
        <v>18.830100000000002</v>
      </c>
      <c r="I109" s="148">
        <f t="shared" si="4"/>
        <v>71.929580000000001</v>
      </c>
      <c r="J109" s="148">
        <f t="shared" si="5"/>
        <v>23.13063</v>
      </c>
      <c r="K109" s="148">
        <f t="shared" si="4"/>
        <v>20.72776</v>
      </c>
      <c r="L109" s="148">
        <f t="shared" si="4"/>
        <v>2.4028700000000001</v>
      </c>
      <c r="M109" s="148">
        <f t="shared" si="4"/>
        <v>23.022919999999999</v>
      </c>
      <c r="N109" s="148">
        <f t="shared" si="4"/>
        <v>3.5884200000000002</v>
      </c>
      <c r="O109" s="148">
        <f t="shared" si="4"/>
        <v>1.17238</v>
      </c>
      <c r="P109" s="148">
        <f t="shared" si="4"/>
        <v>18.262119999999999</v>
      </c>
      <c r="Q109" s="148">
        <f t="shared" si="4"/>
        <v>25.776029999999999</v>
      </c>
      <c r="R109" s="148">
        <f t="shared" si="4"/>
        <v>14.159190000000001</v>
      </c>
      <c r="S109" s="148">
        <f t="shared" si="4"/>
        <v>11.61684</v>
      </c>
      <c r="T109" s="42">
        <v>2019</v>
      </c>
    </row>
    <row r="110" spans="1:20" s="9" customFormat="1" collapsed="1" x14ac:dyDescent="0.2">
      <c r="A110" s="55"/>
      <c r="B110" s="42">
        <v>2020</v>
      </c>
      <c r="C110" s="147">
        <v>100</v>
      </c>
      <c r="D110" s="148">
        <f t="shared" si="4"/>
        <v>3.3810799999999999</v>
      </c>
      <c r="E110" s="148">
        <f t="shared" si="4"/>
        <v>24.714980000000001</v>
      </c>
      <c r="F110" s="148">
        <f t="shared" si="4"/>
        <v>5.57735</v>
      </c>
      <c r="G110" s="148">
        <f t="shared" si="4"/>
        <v>5.14513</v>
      </c>
      <c r="H110" s="148">
        <f t="shared" si="4"/>
        <v>19.137630000000001</v>
      </c>
      <c r="I110" s="148">
        <f t="shared" si="4"/>
        <v>71.903940000000006</v>
      </c>
      <c r="J110" s="148">
        <f t="shared" si="5"/>
        <v>22.965319999999998</v>
      </c>
      <c r="K110" s="148">
        <f t="shared" si="4"/>
        <v>20.494219999999999</v>
      </c>
      <c r="L110" s="148">
        <f t="shared" si="4"/>
        <v>2.4710999999999999</v>
      </c>
      <c r="M110" s="148">
        <f t="shared" si="4"/>
        <v>22.90859</v>
      </c>
      <c r="N110" s="148">
        <f t="shared" si="4"/>
        <v>3.7294200000000002</v>
      </c>
      <c r="O110" s="148">
        <f t="shared" si="4"/>
        <v>1.1943999999999999</v>
      </c>
      <c r="P110" s="148">
        <f t="shared" si="4"/>
        <v>17.984770000000001</v>
      </c>
      <c r="Q110" s="148">
        <f t="shared" si="4"/>
        <v>26.03002</v>
      </c>
      <c r="R110" s="148">
        <f t="shared" si="4"/>
        <v>14.55176</v>
      </c>
      <c r="S110" s="148">
        <f t="shared" si="4"/>
        <v>11.47827</v>
      </c>
      <c r="T110" s="42">
        <v>2020</v>
      </c>
    </row>
    <row r="111" spans="1:20" s="9" customFormat="1" hidden="1" outlineLevel="1" x14ac:dyDescent="0.2">
      <c r="A111" s="55"/>
      <c r="B111" s="42">
        <v>2021</v>
      </c>
      <c r="C111" s="147">
        <v>100</v>
      </c>
      <c r="D111" s="148">
        <f t="shared" si="4"/>
        <v>3.1979899999999999</v>
      </c>
      <c r="E111" s="148">
        <f t="shared" si="4"/>
        <v>23.974170000000001</v>
      </c>
      <c r="F111" s="148">
        <f t="shared" si="4"/>
        <v>5.4129399999999999</v>
      </c>
      <c r="G111" s="148">
        <f t="shared" si="4"/>
        <v>5.0086399999999998</v>
      </c>
      <c r="H111" s="148">
        <f t="shared" si="4"/>
        <v>18.561240000000002</v>
      </c>
      <c r="I111" s="148">
        <f t="shared" si="4"/>
        <v>72.827839999999995</v>
      </c>
      <c r="J111" s="148">
        <f t="shared" si="5"/>
        <v>22.697620000000001</v>
      </c>
      <c r="K111" s="148">
        <f t="shared" si="4"/>
        <v>20.23629</v>
      </c>
      <c r="L111" s="148">
        <f t="shared" si="4"/>
        <v>2.4613299999999998</v>
      </c>
      <c r="M111" s="148">
        <f t="shared" si="4"/>
        <v>24.097359999999998</v>
      </c>
      <c r="N111" s="148">
        <f t="shared" si="4"/>
        <v>3.8031899999999998</v>
      </c>
      <c r="O111" s="148">
        <f t="shared" si="4"/>
        <v>1.3567499999999999</v>
      </c>
      <c r="P111" s="148">
        <f t="shared" si="4"/>
        <v>18.937419999999999</v>
      </c>
      <c r="Q111" s="148">
        <f t="shared" si="4"/>
        <v>26.032859999999999</v>
      </c>
      <c r="R111" s="148">
        <f t="shared" si="4"/>
        <v>14.85974</v>
      </c>
      <c r="S111" s="148">
        <f t="shared" si="4"/>
        <v>11.173120000000001</v>
      </c>
      <c r="T111" s="42">
        <v>2021</v>
      </c>
    </row>
    <row r="112" spans="1:20" s="9" customFormat="1" collapsed="1" x14ac:dyDescent="0.2">
      <c r="A112" s="55"/>
      <c r="B112" s="42">
        <v>2022</v>
      </c>
      <c r="C112" s="147">
        <v>100</v>
      </c>
      <c r="D112" s="148">
        <f t="shared" si="4"/>
        <v>3.6082000000000001</v>
      </c>
      <c r="E112" s="148">
        <f t="shared" si="4"/>
        <v>23.396000000000001</v>
      </c>
      <c r="F112" s="148">
        <f t="shared" si="4"/>
        <v>5.2506000000000004</v>
      </c>
      <c r="G112" s="148">
        <f t="shared" si="4"/>
        <v>4.8839300000000003</v>
      </c>
      <c r="H112" s="148">
        <f t="shared" si="4"/>
        <v>18.145399999999999</v>
      </c>
      <c r="I112" s="148">
        <f t="shared" si="4"/>
        <v>72.995800000000003</v>
      </c>
      <c r="J112" s="148">
        <f t="shared" si="5"/>
        <v>22.60154</v>
      </c>
      <c r="K112" s="148">
        <f t="shared" si="4"/>
        <v>20.067900000000002</v>
      </c>
      <c r="L112" s="148">
        <f t="shared" si="4"/>
        <v>2.53363</v>
      </c>
      <c r="M112" s="148">
        <f t="shared" si="4"/>
        <v>23.807659999999998</v>
      </c>
      <c r="N112" s="148">
        <f t="shared" si="4"/>
        <v>3.5479400000000001</v>
      </c>
      <c r="O112" s="148">
        <f t="shared" si="4"/>
        <v>1.5388500000000001</v>
      </c>
      <c r="P112" s="148">
        <f t="shared" si="4"/>
        <v>18.720880000000001</v>
      </c>
      <c r="Q112" s="148">
        <f t="shared" si="4"/>
        <v>26.586600000000001</v>
      </c>
      <c r="R112" s="148">
        <f t="shared" si="4"/>
        <v>14.93783</v>
      </c>
      <c r="S112" s="148">
        <f t="shared" si="4"/>
        <v>11.648770000000001</v>
      </c>
      <c r="T112" s="42">
        <v>2022</v>
      </c>
    </row>
    <row r="113" spans="1:24" s="9" customFormat="1" x14ac:dyDescent="0.2">
      <c r="A113" s="55"/>
      <c r="B113" s="42">
        <v>2023</v>
      </c>
      <c r="C113" s="147">
        <v>100</v>
      </c>
      <c r="D113" s="148">
        <f t="shared" si="4"/>
        <v>4.1794900000000004</v>
      </c>
      <c r="E113" s="148">
        <f t="shared" si="4"/>
        <v>22.83934</v>
      </c>
      <c r="F113" s="148">
        <f t="shared" si="4"/>
        <v>5.0201799999999999</v>
      </c>
      <c r="G113" s="148">
        <f t="shared" si="4"/>
        <v>4.7219499999999996</v>
      </c>
      <c r="H113" s="148">
        <f t="shared" ref="H113:S115" si="6">ROUND(H40/$C40*100,5)</f>
        <v>17.81916</v>
      </c>
      <c r="I113" s="148">
        <f t="shared" si="6"/>
        <v>72.981170000000006</v>
      </c>
      <c r="J113" s="148">
        <f t="shared" si="5"/>
        <v>22.26174</v>
      </c>
      <c r="K113" s="148">
        <f t="shared" si="6"/>
        <v>19.675380000000001</v>
      </c>
      <c r="L113" s="148">
        <f t="shared" si="6"/>
        <v>2.58636</v>
      </c>
      <c r="M113" s="148">
        <f t="shared" si="6"/>
        <v>23.011590000000002</v>
      </c>
      <c r="N113" s="148">
        <f t="shared" si="6"/>
        <v>3.20939</v>
      </c>
      <c r="O113" s="148">
        <f t="shared" si="6"/>
        <v>1.7225299999999999</v>
      </c>
      <c r="P113" s="148">
        <f t="shared" si="6"/>
        <v>18.07968</v>
      </c>
      <c r="Q113" s="148">
        <f t="shared" si="6"/>
        <v>27.707840000000001</v>
      </c>
      <c r="R113" s="148">
        <f t="shared" si="6"/>
        <v>15.805260000000001</v>
      </c>
      <c r="S113" s="148">
        <f t="shared" si="6"/>
        <v>11.90258</v>
      </c>
      <c r="T113" s="42">
        <v>2023</v>
      </c>
    </row>
    <row r="114" spans="1:24" s="9" customFormat="1" x14ac:dyDescent="0.2">
      <c r="A114" s="55"/>
      <c r="B114" s="42">
        <v>2024</v>
      </c>
      <c r="C114" s="147">
        <v>100</v>
      </c>
      <c r="D114" s="148">
        <f t="shared" ref="D114:G115" si="7">ROUND(D41/$C41*100,5)</f>
        <v>4.0763299999999996</v>
      </c>
      <c r="E114" s="148">
        <f t="shared" si="7"/>
        <v>23.470079999999999</v>
      </c>
      <c r="F114" s="148">
        <f t="shared" si="7"/>
        <v>4.9454900000000004</v>
      </c>
      <c r="G114" s="148">
        <f t="shared" si="7"/>
        <v>4.6915899999999997</v>
      </c>
      <c r="H114" s="148">
        <f t="shared" si="6"/>
        <v>18.52458</v>
      </c>
      <c r="I114" s="148">
        <f t="shared" si="6"/>
        <v>72.453599999999994</v>
      </c>
      <c r="J114" s="148">
        <f t="shared" si="5"/>
        <v>21.729150000000001</v>
      </c>
      <c r="K114" s="148">
        <f t="shared" si="6"/>
        <v>18.938800000000001</v>
      </c>
      <c r="L114" s="148">
        <f t="shared" si="6"/>
        <v>2.79034</v>
      </c>
      <c r="M114" s="148">
        <f t="shared" si="6"/>
        <v>22.857420000000001</v>
      </c>
      <c r="N114" s="148">
        <f t="shared" si="6"/>
        <v>3.1802999999999999</v>
      </c>
      <c r="O114" s="148">
        <f t="shared" si="6"/>
        <v>1.93591</v>
      </c>
      <c r="P114" s="148">
        <f t="shared" si="6"/>
        <v>17.741209999999999</v>
      </c>
      <c r="Q114" s="148">
        <f t="shared" si="6"/>
        <v>27.86703</v>
      </c>
      <c r="R114" s="148">
        <f t="shared" si="6"/>
        <v>16.600809999999999</v>
      </c>
      <c r="S114" s="148">
        <f t="shared" si="6"/>
        <v>11.26623</v>
      </c>
      <c r="T114" s="42">
        <v>2024</v>
      </c>
    </row>
    <row r="115" spans="1:24" s="9" customFormat="1" x14ac:dyDescent="0.2">
      <c r="A115" s="55"/>
      <c r="B115" s="42">
        <v>2025</v>
      </c>
      <c r="C115" s="147">
        <v>100</v>
      </c>
      <c r="D115" s="148">
        <f t="shared" si="7"/>
        <v>3.36755</v>
      </c>
      <c r="E115" s="148">
        <f t="shared" si="7"/>
        <v>23.59355</v>
      </c>
      <c r="F115" s="148">
        <f t="shared" si="7"/>
        <v>5.0990500000000001</v>
      </c>
      <c r="G115" s="148">
        <f t="shared" si="7"/>
        <v>4.8523300000000003</v>
      </c>
      <c r="H115" s="148">
        <f t="shared" si="6"/>
        <v>18.494509999999998</v>
      </c>
      <c r="I115" s="148">
        <f t="shared" si="6"/>
        <v>73.038899999999998</v>
      </c>
      <c r="J115" s="148">
        <f t="shared" si="5"/>
        <v>21.78462</v>
      </c>
      <c r="K115" s="148">
        <f t="shared" si="6"/>
        <v>18.890689999999999</v>
      </c>
      <c r="L115" s="148">
        <f t="shared" si="6"/>
        <v>2.8939300000000001</v>
      </c>
      <c r="M115" s="148">
        <f t="shared" si="6"/>
        <v>23.441379999999999</v>
      </c>
      <c r="N115" s="148">
        <f t="shared" si="6"/>
        <v>3.1532499999999999</v>
      </c>
      <c r="O115" s="148">
        <f t="shared" si="6"/>
        <v>1.9548000000000001</v>
      </c>
      <c r="P115" s="148">
        <f t="shared" si="6"/>
        <v>18.33333</v>
      </c>
      <c r="Q115" s="148">
        <f t="shared" si="6"/>
        <v>27.812889999999999</v>
      </c>
      <c r="R115" s="148">
        <f t="shared" si="6"/>
        <v>17.301459999999999</v>
      </c>
      <c r="S115" s="148">
        <f t="shared" si="6"/>
        <v>10.51144</v>
      </c>
      <c r="T115" s="42">
        <v>2025</v>
      </c>
    </row>
    <row r="116" spans="1:24" s="9" customFormat="1" x14ac:dyDescent="0.2">
      <c r="A116" s="55"/>
      <c r="B116" s="41" t="s">
        <v>44</v>
      </c>
      <c r="C116" s="52"/>
      <c r="D116" s="52"/>
      <c r="E116" s="52"/>
      <c r="F116" s="52"/>
      <c r="G116" s="52"/>
      <c r="H116" s="52"/>
      <c r="I116" s="52"/>
      <c r="J116" s="52"/>
      <c r="K116" s="52"/>
      <c r="L116" s="52"/>
      <c r="M116" s="52"/>
      <c r="N116" s="52"/>
      <c r="O116" s="52"/>
      <c r="P116" s="52"/>
      <c r="Q116" s="52"/>
      <c r="R116" s="52"/>
      <c r="S116" s="52"/>
      <c r="T116" s="41"/>
      <c r="U116" s="12"/>
      <c r="V116" s="12"/>
      <c r="W116" s="12"/>
      <c r="X116" s="12"/>
    </row>
    <row r="117" spans="1:24" s="9" customFormat="1" ht="26.45" customHeight="1" x14ac:dyDescent="0.2">
      <c r="A117" s="55"/>
      <c r="B117" s="167" t="s">
        <v>157</v>
      </c>
      <c r="C117" s="167"/>
      <c r="D117" s="167"/>
      <c r="E117" s="167"/>
      <c r="F117" s="167"/>
      <c r="G117" s="167"/>
      <c r="H117" s="167"/>
      <c r="I117" s="176"/>
      <c r="J117" s="176"/>
      <c r="K117" s="176"/>
      <c r="L117" s="176"/>
      <c r="M117" s="176"/>
      <c r="N117" s="176"/>
      <c r="O117" s="176"/>
      <c r="P117" s="176"/>
      <c r="Q117" s="176"/>
      <c r="R117" s="46"/>
      <c r="S117" s="46"/>
      <c r="T117" s="46"/>
      <c r="U117" s="13"/>
      <c r="V117" s="13"/>
      <c r="W117" s="13"/>
      <c r="X117" s="13"/>
    </row>
    <row r="118" spans="1:24" s="9" customFormat="1" x14ac:dyDescent="0.2">
      <c r="A118" s="14"/>
    </row>
    <row r="119" spans="1:24" s="9" customFormat="1" x14ac:dyDescent="0.2">
      <c r="A119" s="7"/>
    </row>
    <row r="120" spans="1:24" s="9" customFormat="1" x14ac:dyDescent="0.2">
      <c r="A120" s="7"/>
    </row>
    <row r="121" spans="1:24" s="9" customFormat="1" x14ac:dyDescent="0.2">
      <c r="A121" s="7"/>
    </row>
    <row r="122" spans="1:24" s="9" customFormat="1" x14ac:dyDescent="0.2">
      <c r="A122" s="7"/>
    </row>
    <row r="123" spans="1:24" s="9" customFormat="1" x14ac:dyDescent="0.2">
      <c r="A123" s="7"/>
    </row>
    <row r="124" spans="1:24" s="9" customFormat="1" x14ac:dyDescent="0.2">
      <c r="A124" s="7"/>
    </row>
    <row r="125" spans="1:24" s="9" customFormat="1" x14ac:dyDescent="0.2">
      <c r="A125" s="7"/>
    </row>
    <row r="126" spans="1:24" s="9" customFormat="1" x14ac:dyDescent="0.2">
      <c r="A126" s="7"/>
    </row>
    <row r="127" spans="1:24" s="9" customFormat="1" x14ac:dyDescent="0.2">
      <c r="A127" s="7"/>
    </row>
    <row r="128" spans="1:24" s="9" customFormat="1" x14ac:dyDescent="0.2">
      <c r="A128" s="7"/>
    </row>
    <row r="129" spans="1:1" s="9" customFormat="1" x14ac:dyDescent="0.2">
      <c r="A129" s="7"/>
    </row>
    <row r="130" spans="1:1" s="9" customFormat="1" x14ac:dyDescent="0.2">
      <c r="A130" s="7"/>
    </row>
    <row r="131" spans="1:1" s="9" customFormat="1" x14ac:dyDescent="0.2">
      <c r="A131" s="7"/>
    </row>
    <row r="132" spans="1:1" s="9" customFormat="1" x14ac:dyDescent="0.2">
      <c r="A132" s="7"/>
    </row>
    <row r="133" spans="1:1" s="9" customFormat="1" x14ac:dyDescent="0.2">
      <c r="A133" s="7"/>
    </row>
    <row r="134" spans="1:1" s="9" customFormat="1" x14ac:dyDescent="0.2">
      <c r="A134" s="7"/>
    </row>
    <row r="135" spans="1:1" s="9" customFormat="1" x14ac:dyDescent="0.2">
      <c r="A135" s="7"/>
    </row>
    <row r="136" spans="1:1" s="9" customFormat="1" x14ac:dyDescent="0.2">
      <c r="A136" s="7"/>
    </row>
    <row r="137" spans="1:1" s="9" customFormat="1" x14ac:dyDescent="0.2">
      <c r="A137" s="7"/>
    </row>
    <row r="138" spans="1:1" s="9" customFormat="1" x14ac:dyDescent="0.2">
      <c r="A138" s="7"/>
    </row>
    <row r="139" spans="1:1" s="9" customFormat="1" x14ac:dyDescent="0.2">
      <c r="A139" s="7"/>
    </row>
    <row r="140" spans="1:1" s="9" customFormat="1" x14ac:dyDescent="0.2">
      <c r="A140" s="7"/>
    </row>
    <row r="141" spans="1:1" s="9" customFormat="1" x14ac:dyDescent="0.2">
      <c r="A141" s="7"/>
    </row>
    <row r="142" spans="1:1" s="9" customFormat="1" x14ac:dyDescent="0.2">
      <c r="A142" s="7"/>
    </row>
    <row r="143" spans="1:1" s="9" customFormat="1" x14ac:dyDescent="0.2">
      <c r="A143" s="7"/>
    </row>
    <row r="144" spans="1:1" s="9" customFormat="1" x14ac:dyDescent="0.2">
      <c r="A144" s="7"/>
    </row>
    <row r="145" spans="1:1" s="9" customFormat="1" x14ac:dyDescent="0.2">
      <c r="A145" s="7"/>
    </row>
    <row r="146" spans="1:1" s="9" customFormat="1" x14ac:dyDescent="0.2">
      <c r="A146" s="7"/>
    </row>
    <row r="147" spans="1:1" s="9" customFormat="1" x14ac:dyDescent="0.2">
      <c r="A147" s="7"/>
    </row>
    <row r="148" spans="1:1" s="9" customFormat="1" x14ac:dyDescent="0.2">
      <c r="A148" s="7"/>
    </row>
    <row r="149" spans="1:1" s="9" customFormat="1" x14ac:dyDescent="0.2">
      <c r="A149" s="7"/>
    </row>
    <row r="150" spans="1:1" s="9" customFormat="1" x14ac:dyDescent="0.2">
      <c r="A150" s="7"/>
    </row>
    <row r="151" spans="1:1" s="9" customFormat="1" x14ac:dyDescent="0.2">
      <c r="A151" s="7"/>
    </row>
    <row r="152" spans="1:1" s="9" customFormat="1" x14ac:dyDescent="0.2">
      <c r="A152" s="7"/>
    </row>
    <row r="153" spans="1:1" s="9" customFormat="1" x14ac:dyDescent="0.2">
      <c r="A153" s="7"/>
    </row>
    <row r="154" spans="1:1" s="9" customFormat="1" x14ac:dyDescent="0.2">
      <c r="A154" s="7"/>
    </row>
    <row r="155" spans="1:1" s="9" customFormat="1" x14ac:dyDescent="0.2">
      <c r="A155" s="7"/>
    </row>
    <row r="156" spans="1:1" s="9" customFormat="1" x14ac:dyDescent="0.2">
      <c r="A156" s="7"/>
    </row>
    <row r="157" spans="1:1" s="9" customFormat="1" x14ac:dyDescent="0.2">
      <c r="A157" s="7"/>
    </row>
    <row r="158" spans="1:1" s="9" customFormat="1" x14ac:dyDescent="0.2">
      <c r="A158" s="7"/>
    </row>
    <row r="159" spans="1:1" s="9" customFormat="1" x14ac:dyDescent="0.2">
      <c r="A159" s="7"/>
    </row>
    <row r="160" spans="1:1" s="9" customFormat="1" x14ac:dyDescent="0.2">
      <c r="A160" s="7"/>
    </row>
    <row r="161" spans="1:1" s="9" customFormat="1" x14ac:dyDescent="0.2">
      <c r="A161" s="7"/>
    </row>
    <row r="162" spans="1:1" s="9" customFormat="1" x14ac:dyDescent="0.2">
      <c r="A162" s="7"/>
    </row>
    <row r="163" spans="1:1" s="9" customFormat="1" x14ac:dyDescent="0.2">
      <c r="A163" s="7"/>
    </row>
    <row r="164" spans="1:1" s="9" customFormat="1" x14ac:dyDescent="0.2">
      <c r="A164" s="7"/>
    </row>
    <row r="165" spans="1:1" s="9" customFormat="1" x14ac:dyDescent="0.2">
      <c r="A165" s="7"/>
    </row>
    <row r="166" spans="1:1" s="9" customFormat="1" x14ac:dyDescent="0.2">
      <c r="A166" s="7"/>
    </row>
    <row r="167" spans="1:1" s="9" customFormat="1" x14ac:dyDescent="0.2">
      <c r="A167" s="7"/>
    </row>
    <row r="168" spans="1:1" s="9" customFormat="1" x14ac:dyDescent="0.2">
      <c r="A168" s="7"/>
    </row>
    <row r="169" spans="1:1" s="9" customFormat="1" x14ac:dyDescent="0.2">
      <c r="A169" s="7"/>
    </row>
    <row r="170" spans="1:1" s="9" customFormat="1" x14ac:dyDescent="0.2">
      <c r="A170" s="7"/>
    </row>
    <row r="171" spans="1:1" s="9" customFormat="1" x14ac:dyDescent="0.2">
      <c r="A171" s="7"/>
    </row>
    <row r="172" spans="1:1" s="9" customFormat="1" x14ac:dyDescent="0.2">
      <c r="A172" s="7"/>
    </row>
    <row r="173" spans="1:1" s="9" customFormat="1" x14ac:dyDescent="0.2">
      <c r="A173" s="7"/>
    </row>
    <row r="174" spans="1:1" s="9" customFormat="1" x14ac:dyDescent="0.2">
      <c r="A174" s="7"/>
    </row>
    <row r="175" spans="1:1" s="9" customFormat="1" x14ac:dyDescent="0.2">
      <c r="A175" s="7"/>
    </row>
    <row r="176" spans="1:1" s="9" customFormat="1" x14ac:dyDescent="0.2">
      <c r="A176" s="7"/>
    </row>
    <row r="177" spans="1:1" s="9" customFormat="1" x14ac:dyDescent="0.2">
      <c r="A177" s="7"/>
    </row>
    <row r="178" spans="1:1" s="9" customFormat="1" x14ac:dyDescent="0.2">
      <c r="A178" s="7"/>
    </row>
    <row r="179" spans="1:1" s="9" customFormat="1" x14ac:dyDescent="0.2">
      <c r="A179" s="7"/>
    </row>
    <row r="180" spans="1:1" s="9" customFormat="1" x14ac:dyDescent="0.2">
      <c r="A180" s="7"/>
    </row>
    <row r="181" spans="1:1" s="9" customFormat="1" x14ac:dyDescent="0.2">
      <c r="A181" s="7"/>
    </row>
    <row r="182" spans="1:1" s="9" customFormat="1" x14ac:dyDescent="0.2">
      <c r="A182" s="7"/>
    </row>
    <row r="183" spans="1:1" s="9" customFormat="1" x14ac:dyDescent="0.2">
      <c r="A183" s="7"/>
    </row>
    <row r="184" spans="1:1" s="9" customFormat="1" x14ac:dyDescent="0.2">
      <c r="A184" s="7"/>
    </row>
    <row r="185" spans="1:1" s="9" customFormat="1" x14ac:dyDescent="0.2">
      <c r="A185" s="7"/>
    </row>
    <row r="186" spans="1:1" s="9" customFormat="1" x14ac:dyDescent="0.2">
      <c r="A186" s="7"/>
    </row>
    <row r="187" spans="1:1" s="9" customFormat="1" x14ac:dyDescent="0.2">
      <c r="A187" s="7"/>
    </row>
    <row r="188" spans="1:1" s="9" customFormat="1" x14ac:dyDescent="0.2">
      <c r="A188" s="7"/>
    </row>
    <row r="189" spans="1:1" s="9" customFormat="1" x14ac:dyDescent="0.2">
      <c r="A189" s="7"/>
    </row>
    <row r="190" spans="1:1" s="9" customFormat="1" x14ac:dyDescent="0.2">
      <c r="A190" s="7"/>
    </row>
    <row r="191" spans="1:1" s="9" customFormat="1" x14ac:dyDescent="0.2">
      <c r="A191" s="7"/>
    </row>
    <row r="192" spans="1:1" s="9" customFormat="1" x14ac:dyDescent="0.2">
      <c r="A192" s="7"/>
    </row>
    <row r="193" spans="1:1" s="9" customFormat="1" x14ac:dyDescent="0.2">
      <c r="A193" s="7"/>
    </row>
  </sheetData>
  <mergeCells count="27">
    <mergeCell ref="B1:H1"/>
    <mergeCell ref="I1:T1"/>
    <mergeCell ref="B3:B5"/>
    <mergeCell ref="C3:C5"/>
    <mergeCell ref="D3:D5"/>
    <mergeCell ref="E3:E5"/>
    <mergeCell ref="F3:H3"/>
    <mergeCell ref="I3:I5"/>
    <mergeCell ref="J3:S3"/>
    <mergeCell ref="T3:T5"/>
    <mergeCell ref="Q4:Q5"/>
    <mergeCell ref="R4:S4"/>
    <mergeCell ref="C7:H7"/>
    <mergeCell ref="I7:S7"/>
    <mergeCell ref="C44:H44"/>
    <mergeCell ref="I44:S44"/>
    <mergeCell ref="F4:F5"/>
    <mergeCell ref="H4:H5"/>
    <mergeCell ref="J4:J5"/>
    <mergeCell ref="K4:L4"/>
    <mergeCell ref="M4:M5"/>
    <mergeCell ref="N4:P4"/>
    <mergeCell ref="C80:H80"/>
    <mergeCell ref="I80:S80"/>
    <mergeCell ref="B117:H117"/>
    <mergeCell ref="I117:O117"/>
    <mergeCell ref="P117:Q117"/>
  </mergeCells>
  <hyperlinks>
    <hyperlink ref="B1:Q1" location="Inhaltsverzeichnis!A1" display="2  Erwerbstätige am Arbeitsort im Land Berlin 1991 bis 2014 nach ausgewählten Wirtschaftsbereichen" xr:uid="{0C1291AF-7F51-4317-8410-3D9D145DC672}"/>
    <hyperlink ref="R1:S1" location="Inhaltsverzeichnis!A1" display="2  Erwerbstätige am Arbeitsort im Land Berlin 1991 bis 2014 nach ausgewählten Wirtschaftsbereichen" xr:uid="{B22BDCD8-18BC-4289-88C6-35394E635CA5}"/>
    <hyperlink ref="T1" location="Inhaltsverzeichnis!A1" display="2  Erwerbstätige am Arbeitsort im Land Berlin 1991 bis 2014 nach ausgewählten Wirtschaftsbereichen" xr:uid="{C0113FEB-9D9D-4538-9DFE-C0888CD78D91}"/>
  </hyperlinks>
  <pageMargins left="0.59055118110236227" right="0.59055118110236227" top="0.78740157480314965" bottom="0.59055118110236227" header="0.31496062992125984" footer="0.23622047244094491"/>
  <pageSetup paperSize="9" firstPageNumber="11" orientation="portrait" r:id="rId1"/>
  <headerFooter alignWithMargins="0">
    <oddHeader>&amp;C&amp;"Arial,Standard"&amp;8– &amp;P –</oddHeader>
    <oddFooter xml:space="preserve">&amp;C&amp;"Source Sans Pro,Standard"&amp;7&amp;K000000 © Amt für Statistik Berlin-Brandenburg — SB A VI 9 - hj 3/25 –  Brandenburg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C74D18-C488-4FFA-A2B7-3443580E2BA1}">
  <dimension ref="A1:AC198"/>
  <sheetViews>
    <sheetView zoomScaleNormal="100" zoomScaleSheetLayoutView="100" workbookViewId="0">
      <pane ySplit="4" topLeftCell="A5" activePane="bottomLeft" state="frozen"/>
      <selection pane="bottomLeft" activeCell="A2" sqref="A2"/>
    </sheetView>
  </sheetViews>
  <sheetFormatPr baseColWidth="10" defaultColWidth="11.42578125" defaultRowHeight="12.75" outlineLevelRow="1" x14ac:dyDescent="0.2"/>
  <cols>
    <col min="1" max="1" width="5.5703125" style="5" customWidth="1"/>
    <col min="2" max="14" width="6.5703125" style="5" customWidth="1"/>
    <col min="15" max="15" width="7" style="5" customWidth="1"/>
    <col min="16" max="18" width="6.42578125" style="5" customWidth="1"/>
    <col min="19" max="19" width="6.85546875" style="5" customWidth="1"/>
    <col min="20" max="20" width="6.42578125" style="5" customWidth="1"/>
    <col min="21" max="21" width="7.5703125" style="5" customWidth="1"/>
    <col min="22" max="22" width="6.5703125" style="5" customWidth="1"/>
    <col min="23" max="27" width="6.42578125" style="5" customWidth="1"/>
    <col min="28" max="28" width="5.5703125" style="5" customWidth="1"/>
    <col min="29" max="16384" width="11.42578125" style="5"/>
  </cols>
  <sheetData>
    <row r="1" spans="1:29" s="59" customFormat="1" ht="12" customHeight="1" x14ac:dyDescent="0.25">
      <c r="A1" s="161" t="s">
        <v>122</v>
      </c>
      <c r="B1" s="161"/>
      <c r="C1" s="161"/>
      <c r="D1" s="161"/>
      <c r="E1" s="161"/>
      <c r="F1" s="161"/>
      <c r="G1" s="161"/>
      <c r="H1" s="161"/>
      <c r="I1" s="161"/>
      <c r="J1" s="161"/>
      <c r="K1" s="161"/>
      <c r="L1" s="161"/>
      <c r="M1" s="161"/>
      <c r="N1" s="161"/>
      <c r="O1" s="178" t="s">
        <v>122</v>
      </c>
      <c r="P1" s="178"/>
      <c r="Q1" s="178"/>
      <c r="R1" s="178"/>
      <c r="S1" s="178"/>
      <c r="T1" s="178"/>
      <c r="U1" s="178"/>
      <c r="V1" s="178"/>
      <c r="W1" s="178"/>
      <c r="X1" s="178"/>
      <c r="Y1" s="178"/>
      <c r="Z1" s="178"/>
      <c r="AA1" s="178"/>
      <c r="AB1" s="178"/>
      <c r="AC1" s="21"/>
    </row>
    <row r="2" spans="1:29" ht="12" customHeight="1" x14ac:dyDescent="0.2">
      <c r="A2" s="23"/>
      <c r="B2" s="23"/>
      <c r="C2" s="23"/>
      <c r="D2" s="23"/>
      <c r="E2" s="23"/>
      <c r="F2" s="60"/>
      <c r="G2" s="60"/>
      <c r="H2" s="23"/>
      <c r="I2" s="23"/>
      <c r="J2" s="23"/>
      <c r="K2" s="23"/>
      <c r="L2" s="23"/>
      <c r="M2" s="23"/>
      <c r="N2" s="23"/>
      <c r="O2" s="23"/>
      <c r="P2" s="23"/>
      <c r="Q2" s="23"/>
      <c r="R2" s="23"/>
      <c r="S2" s="23"/>
      <c r="T2" s="23"/>
      <c r="U2" s="23"/>
      <c r="V2" s="23"/>
      <c r="W2" s="23"/>
      <c r="X2" s="23"/>
      <c r="Y2" s="23"/>
      <c r="Z2" s="23"/>
      <c r="AA2" s="23"/>
      <c r="AB2" s="23"/>
    </row>
    <row r="3" spans="1:29" ht="24.75" customHeight="1" x14ac:dyDescent="0.2">
      <c r="A3" s="179" t="s">
        <v>35</v>
      </c>
      <c r="B3" s="179" t="s">
        <v>45</v>
      </c>
      <c r="C3" s="179" t="s">
        <v>63</v>
      </c>
      <c r="D3" s="181" t="s">
        <v>64</v>
      </c>
      <c r="E3" s="182"/>
      <c r="F3" s="182"/>
      <c r="G3" s="182"/>
      <c r="H3" s="179"/>
      <c r="I3" s="183" t="s">
        <v>65</v>
      </c>
      <c r="J3" s="165" t="s">
        <v>66</v>
      </c>
      <c r="K3" s="185"/>
      <c r="L3" s="185"/>
      <c r="M3" s="186"/>
      <c r="N3" s="187" t="s">
        <v>67</v>
      </c>
      <c r="O3" s="189" t="s">
        <v>68</v>
      </c>
      <c r="P3" s="183" t="s">
        <v>69</v>
      </c>
      <c r="Q3" s="191" t="s">
        <v>70</v>
      </c>
      <c r="R3" s="191"/>
      <c r="S3" s="189"/>
      <c r="T3" s="165" t="s">
        <v>71</v>
      </c>
      <c r="U3" s="185"/>
      <c r="V3" s="185"/>
      <c r="W3" s="186"/>
      <c r="X3" s="185" t="s">
        <v>72</v>
      </c>
      <c r="Y3" s="185"/>
      <c r="Z3" s="185"/>
      <c r="AA3" s="186"/>
      <c r="AB3" s="187" t="s">
        <v>35</v>
      </c>
    </row>
    <row r="4" spans="1:29" ht="94.9" customHeight="1" x14ac:dyDescent="0.2">
      <c r="A4" s="180"/>
      <c r="B4" s="180"/>
      <c r="C4" s="180"/>
      <c r="D4" s="24" t="s">
        <v>73</v>
      </c>
      <c r="E4" s="24" t="s">
        <v>74</v>
      </c>
      <c r="F4" s="24" t="s">
        <v>75</v>
      </c>
      <c r="G4" s="24" t="s">
        <v>76</v>
      </c>
      <c r="H4" s="24" t="s">
        <v>77</v>
      </c>
      <c r="I4" s="184"/>
      <c r="J4" s="24" t="s">
        <v>73</v>
      </c>
      <c r="K4" s="24" t="s">
        <v>78</v>
      </c>
      <c r="L4" s="61" t="s">
        <v>79</v>
      </c>
      <c r="M4" s="24" t="s">
        <v>80</v>
      </c>
      <c r="N4" s="188"/>
      <c r="O4" s="190"/>
      <c r="P4" s="184"/>
      <c r="Q4" s="62" t="s">
        <v>73</v>
      </c>
      <c r="R4" s="24" t="s">
        <v>81</v>
      </c>
      <c r="S4" s="24" t="s">
        <v>82</v>
      </c>
      <c r="T4" s="24" t="s">
        <v>73</v>
      </c>
      <c r="U4" s="24" t="s">
        <v>83</v>
      </c>
      <c r="V4" s="24" t="s">
        <v>84</v>
      </c>
      <c r="W4" s="24" t="s">
        <v>85</v>
      </c>
      <c r="X4" s="24" t="s">
        <v>73</v>
      </c>
      <c r="Y4" s="24" t="s">
        <v>86</v>
      </c>
      <c r="Z4" s="24" t="s">
        <v>87</v>
      </c>
      <c r="AA4" s="24" t="s">
        <v>88</v>
      </c>
      <c r="AB4" s="192"/>
    </row>
    <row r="5" spans="1:29" s="9" customFormat="1" x14ac:dyDescent="0.2">
      <c r="A5" s="41"/>
      <c r="B5" s="41"/>
      <c r="C5" s="41"/>
      <c r="D5" s="41"/>
      <c r="E5" s="41"/>
      <c r="F5" s="41"/>
      <c r="G5" s="41"/>
      <c r="H5" s="41"/>
      <c r="I5" s="41"/>
      <c r="J5" s="41"/>
      <c r="K5" s="41"/>
      <c r="L5" s="41"/>
      <c r="M5" s="41"/>
      <c r="N5" s="41"/>
      <c r="O5" s="41"/>
      <c r="P5" s="41"/>
      <c r="Q5" s="41"/>
      <c r="R5" s="41"/>
      <c r="S5" s="41"/>
      <c r="T5" s="41"/>
      <c r="U5" s="41"/>
      <c r="V5" s="41"/>
      <c r="W5" s="41"/>
      <c r="X5" s="41"/>
      <c r="Y5" s="41"/>
      <c r="Z5" s="41"/>
      <c r="AA5" s="41"/>
      <c r="AB5" s="41"/>
    </row>
    <row r="6" spans="1:29" s="35" customFormat="1" x14ac:dyDescent="0.2">
      <c r="A6" s="54"/>
      <c r="B6" s="166" t="s">
        <v>42</v>
      </c>
      <c r="C6" s="166"/>
      <c r="D6" s="166"/>
      <c r="E6" s="166"/>
      <c r="F6" s="166"/>
      <c r="G6" s="166"/>
      <c r="H6" s="166"/>
      <c r="I6" s="166"/>
      <c r="J6" s="166"/>
      <c r="K6" s="166"/>
      <c r="L6" s="166"/>
      <c r="M6" s="166"/>
      <c r="N6" s="166"/>
      <c r="O6" s="166" t="s">
        <v>42</v>
      </c>
      <c r="P6" s="166"/>
      <c r="Q6" s="166"/>
      <c r="R6" s="166"/>
      <c r="S6" s="166"/>
      <c r="T6" s="166"/>
      <c r="U6" s="166"/>
      <c r="V6" s="166"/>
      <c r="W6" s="166"/>
      <c r="X6" s="166"/>
      <c r="Y6" s="166"/>
      <c r="Z6" s="166"/>
      <c r="AA6" s="166"/>
      <c r="AB6" s="54"/>
    </row>
    <row r="7" spans="1:29" s="9" customFormat="1" x14ac:dyDescent="0.2">
      <c r="A7" s="42">
        <v>2008</v>
      </c>
      <c r="B7" s="43">
        <v>1063.3119999999999</v>
      </c>
      <c r="C7" s="43">
        <v>30.013999999999999</v>
      </c>
      <c r="D7" s="43">
        <v>144.441</v>
      </c>
      <c r="E7" s="43">
        <v>3.68</v>
      </c>
      <c r="F7" s="43">
        <v>118.848</v>
      </c>
      <c r="G7" s="43">
        <v>7.524</v>
      </c>
      <c r="H7" s="43">
        <v>14.388999999999999</v>
      </c>
      <c r="I7" s="43">
        <v>93.882999999999996</v>
      </c>
      <c r="J7" s="43">
        <v>244.62700000000001</v>
      </c>
      <c r="K7" s="43">
        <v>142.221</v>
      </c>
      <c r="L7" s="43">
        <v>60.832000000000001</v>
      </c>
      <c r="M7" s="43">
        <v>41.573999999999998</v>
      </c>
      <c r="N7" s="43">
        <v>23.44</v>
      </c>
      <c r="O7" s="43">
        <v>18.652000000000001</v>
      </c>
      <c r="P7" s="43">
        <v>12.507</v>
      </c>
      <c r="Q7" s="43">
        <v>129.46299999999999</v>
      </c>
      <c r="R7" s="43">
        <v>49.33</v>
      </c>
      <c r="S7" s="43">
        <v>80.132999999999996</v>
      </c>
      <c r="T7" s="43">
        <v>293.10899999999998</v>
      </c>
      <c r="U7" s="43">
        <v>95.763999999999996</v>
      </c>
      <c r="V7" s="43">
        <v>64.19</v>
      </c>
      <c r="W7" s="43">
        <v>133.155</v>
      </c>
      <c r="X7" s="43">
        <v>73.176000000000002</v>
      </c>
      <c r="Y7" s="43">
        <v>17.768000000000001</v>
      </c>
      <c r="Z7" s="43">
        <v>44.953000000000003</v>
      </c>
      <c r="AA7" s="43">
        <v>10.455</v>
      </c>
      <c r="AB7" s="42">
        <v>2008</v>
      </c>
      <c r="AC7" s="10"/>
    </row>
    <row r="8" spans="1:29" s="9" customFormat="1" x14ac:dyDescent="0.2">
      <c r="A8" s="42">
        <v>2009</v>
      </c>
      <c r="B8" s="43">
        <v>1076.557</v>
      </c>
      <c r="C8" s="43">
        <v>29.917999999999999</v>
      </c>
      <c r="D8" s="43">
        <v>144.78899999999999</v>
      </c>
      <c r="E8" s="43">
        <v>3.6240000000000001</v>
      </c>
      <c r="F8" s="43">
        <v>119.52800000000001</v>
      </c>
      <c r="G8" s="43">
        <v>7.601</v>
      </c>
      <c r="H8" s="43">
        <v>14.036</v>
      </c>
      <c r="I8" s="43">
        <v>93.667000000000002</v>
      </c>
      <c r="J8" s="43">
        <v>245.87700000000001</v>
      </c>
      <c r="K8" s="43">
        <v>141.84299999999999</v>
      </c>
      <c r="L8" s="43">
        <v>60.591999999999999</v>
      </c>
      <c r="M8" s="43">
        <v>43.442</v>
      </c>
      <c r="N8" s="43">
        <v>23.504999999999999</v>
      </c>
      <c r="O8" s="43">
        <v>19.454999999999998</v>
      </c>
      <c r="P8" s="43">
        <v>12</v>
      </c>
      <c r="Q8" s="43">
        <v>132.66800000000001</v>
      </c>
      <c r="R8" s="43">
        <v>51.353999999999999</v>
      </c>
      <c r="S8" s="43">
        <v>81.313999999999993</v>
      </c>
      <c r="T8" s="43">
        <v>298.74799999999999</v>
      </c>
      <c r="U8" s="43">
        <v>97.361000000000004</v>
      </c>
      <c r="V8" s="43">
        <v>63.383000000000003</v>
      </c>
      <c r="W8" s="43">
        <v>138.00399999999999</v>
      </c>
      <c r="X8" s="43">
        <v>75.930000000000007</v>
      </c>
      <c r="Y8" s="43">
        <v>18.61</v>
      </c>
      <c r="Z8" s="43">
        <v>46.558</v>
      </c>
      <c r="AA8" s="43">
        <v>10.762</v>
      </c>
      <c r="AB8" s="42">
        <v>2009</v>
      </c>
      <c r="AC8" s="10"/>
    </row>
    <row r="9" spans="1:29" s="9" customFormat="1" x14ac:dyDescent="0.2">
      <c r="A9" s="42">
        <v>2010</v>
      </c>
      <c r="B9" s="43">
        <v>1081.7539999999999</v>
      </c>
      <c r="C9" s="43">
        <v>29.027000000000001</v>
      </c>
      <c r="D9" s="43">
        <v>144.404</v>
      </c>
      <c r="E9" s="43">
        <v>3.601</v>
      </c>
      <c r="F9" s="43">
        <v>119.57</v>
      </c>
      <c r="G9" s="43">
        <v>7.6609999999999996</v>
      </c>
      <c r="H9" s="43">
        <v>13.571999999999999</v>
      </c>
      <c r="I9" s="43">
        <v>92.602000000000004</v>
      </c>
      <c r="J9" s="43">
        <v>247.53</v>
      </c>
      <c r="K9" s="43">
        <v>140.892</v>
      </c>
      <c r="L9" s="43">
        <v>62.578000000000003</v>
      </c>
      <c r="M9" s="43">
        <v>44.06</v>
      </c>
      <c r="N9" s="43">
        <v>23.341999999999999</v>
      </c>
      <c r="O9" s="43">
        <v>19.952000000000002</v>
      </c>
      <c r="P9" s="43">
        <v>12.06</v>
      </c>
      <c r="Q9" s="43">
        <v>138.78700000000001</v>
      </c>
      <c r="R9" s="43">
        <v>51.996000000000002</v>
      </c>
      <c r="S9" s="43">
        <v>86.790999999999997</v>
      </c>
      <c r="T9" s="43">
        <v>298.51</v>
      </c>
      <c r="U9" s="43">
        <v>95.552000000000007</v>
      </c>
      <c r="V9" s="43">
        <v>61.247999999999998</v>
      </c>
      <c r="W9" s="43">
        <v>141.71</v>
      </c>
      <c r="X9" s="43">
        <v>75.540000000000006</v>
      </c>
      <c r="Y9" s="43">
        <v>18.274000000000001</v>
      </c>
      <c r="Z9" s="43">
        <v>46.405000000000001</v>
      </c>
      <c r="AA9" s="43">
        <v>10.861000000000001</v>
      </c>
      <c r="AB9" s="42">
        <v>2010</v>
      </c>
      <c r="AC9" s="10"/>
    </row>
    <row r="10" spans="1:29" s="9" customFormat="1" x14ac:dyDescent="0.2">
      <c r="A10" s="42">
        <v>2011</v>
      </c>
      <c r="B10" s="43">
        <v>1080.9059999999999</v>
      </c>
      <c r="C10" s="43">
        <v>29.524000000000001</v>
      </c>
      <c r="D10" s="43">
        <v>151.34800000000001</v>
      </c>
      <c r="E10" s="43">
        <v>3.4780000000000002</v>
      </c>
      <c r="F10" s="43">
        <v>126.32</v>
      </c>
      <c r="G10" s="43">
        <v>7.8760000000000003</v>
      </c>
      <c r="H10" s="43">
        <v>13.673999999999999</v>
      </c>
      <c r="I10" s="43">
        <v>95.200999999999993</v>
      </c>
      <c r="J10" s="43">
        <v>250.089</v>
      </c>
      <c r="K10" s="43">
        <v>141.91499999999999</v>
      </c>
      <c r="L10" s="43">
        <v>64.33</v>
      </c>
      <c r="M10" s="43">
        <v>43.844000000000001</v>
      </c>
      <c r="N10" s="43">
        <v>23.763000000000002</v>
      </c>
      <c r="O10" s="43">
        <v>19.265000000000001</v>
      </c>
      <c r="P10" s="43">
        <v>11.987</v>
      </c>
      <c r="Q10" s="43">
        <v>138.21199999999999</v>
      </c>
      <c r="R10" s="43">
        <v>50.581000000000003</v>
      </c>
      <c r="S10" s="43">
        <v>87.631</v>
      </c>
      <c r="T10" s="43">
        <v>288.47000000000003</v>
      </c>
      <c r="U10" s="43">
        <v>89.028000000000006</v>
      </c>
      <c r="V10" s="43">
        <v>57.052999999999997</v>
      </c>
      <c r="W10" s="43">
        <v>142.38900000000001</v>
      </c>
      <c r="X10" s="43">
        <v>73.046999999999997</v>
      </c>
      <c r="Y10" s="43">
        <v>17.137</v>
      </c>
      <c r="Z10" s="43">
        <v>44.917999999999999</v>
      </c>
      <c r="AA10" s="43">
        <v>10.992000000000001</v>
      </c>
      <c r="AB10" s="42">
        <v>2011</v>
      </c>
      <c r="AC10" s="10"/>
    </row>
    <row r="11" spans="1:29" s="9" customFormat="1" x14ac:dyDescent="0.2">
      <c r="A11" s="42">
        <v>2012</v>
      </c>
      <c r="B11" s="43">
        <v>1083.5039999999999</v>
      </c>
      <c r="C11" s="43">
        <v>29.478999999999999</v>
      </c>
      <c r="D11" s="43">
        <v>152.51400000000001</v>
      </c>
      <c r="E11" s="43">
        <v>3.7130000000000001</v>
      </c>
      <c r="F11" s="43">
        <v>127.974</v>
      </c>
      <c r="G11" s="43">
        <v>7.8150000000000004</v>
      </c>
      <c r="H11" s="43">
        <v>13.012</v>
      </c>
      <c r="I11" s="43">
        <v>95.721000000000004</v>
      </c>
      <c r="J11" s="43">
        <v>254.852</v>
      </c>
      <c r="K11" s="43">
        <v>143.37100000000001</v>
      </c>
      <c r="L11" s="43">
        <v>66.542000000000002</v>
      </c>
      <c r="M11" s="43">
        <v>44.939</v>
      </c>
      <c r="N11" s="43">
        <v>23.167000000000002</v>
      </c>
      <c r="O11" s="43">
        <v>18.706</v>
      </c>
      <c r="P11" s="43">
        <v>12.061999999999999</v>
      </c>
      <c r="Q11" s="43">
        <v>139.381</v>
      </c>
      <c r="R11" s="43">
        <v>50.744</v>
      </c>
      <c r="S11" s="43">
        <v>88.637</v>
      </c>
      <c r="T11" s="43">
        <v>286.42099999999999</v>
      </c>
      <c r="U11" s="43">
        <v>86.153999999999996</v>
      </c>
      <c r="V11" s="43">
        <v>54.878999999999998</v>
      </c>
      <c r="W11" s="43">
        <v>145.38800000000001</v>
      </c>
      <c r="X11" s="43">
        <v>71.200999999999993</v>
      </c>
      <c r="Y11" s="43">
        <v>16.7</v>
      </c>
      <c r="Z11" s="43">
        <v>43.414999999999999</v>
      </c>
      <c r="AA11" s="43">
        <v>11.086</v>
      </c>
      <c r="AB11" s="42">
        <v>2012</v>
      </c>
      <c r="AC11" s="10"/>
    </row>
    <row r="12" spans="1:29" s="9" customFormat="1" x14ac:dyDescent="0.2">
      <c r="A12" s="42">
        <v>2013</v>
      </c>
      <c r="B12" s="43">
        <v>1081.8340000000001</v>
      </c>
      <c r="C12" s="43">
        <v>29.417000000000002</v>
      </c>
      <c r="D12" s="43">
        <v>151.47900000000001</v>
      </c>
      <c r="E12" s="43">
        <v>3.6720000000000002</v>
      </c>
      <c r="F12" s="43">
        <v>127.143</v>
      </c>
      <c r="G12" s="43">
        <v>7.9240000000000004</v>
      </c>
      <c r="H12" s="43">
        <v>12.74</v>
      </c>
      <c r="I12" s="43">
        <v>94.138999999999996</v>
      </c>
      <c r="J12" s="43">
        <v>254.697</v>
      </c>
      <c r="K12" s="43">
        <v>141.179</v>
      </c>
      <c r="L12" s="43">
        <v>68.016999999999996</v>
      </c>
      <c r="M12" s="43">
        <v>45.500999999999998</v>
      </c>
      <c r="N12" s="43">
        <v>21.081</v>
      </c>
      <c r="O12" s="43">
        <v>18.09</v>
      </c>
      <c r="P12" s="43">
        <v>12.448</v>
      </c>
      <c r="Q12" s="43">
        <v>143.779</v>
      </c>
      <c r="R12" s="43">
        <v>53.677999999999997</v>
      </c>
      <c r="S12" s="43">
        <v>90.100999999999999</v>
      </c>
      <c r="T12" s="43">
        <v>287.30099999999999</v>
      </c>
      <c r="U12" s="43">
        <v>85.188999999999993</v>
      </c>
      <c r="V12" s="43">
        <v>55.098999999999997</v>
      </c>
      <c r="W12" s="43">
        <v>147.01300000000001</v>
      </c>
      <c r="X12" s="43">
        <v>69.403000000000006</v>
      </c>
      <c r="Y12" s="43">
        <v>16.460999999999999</v>
      </c>
      <c r="Z12" s="43">
        <v>41.667000000000002</v>
      </c>
      <c r="AA12" s="43">
        <v>11.275</v>
      </c>
      <c r="AB12" s="42">
        <v>2013</v>
      </c>
      <c r="AC12" s="10"/>
    </row>
    <row r="13" spans="1:29" s="9" customFormat="1" x14ac:dyDescent="0.2">
      <c r="A13" s="42">
        <v>2014</v>
      </c>
      <c r="B13" s="44">
        <v>1082.6289999999999</v>
      </c>
      <c r="C13" s="44">
        <v>29.411999999999999</v>
      </c>
      <c r="D13" s="44">
        <v>152.17400000000001</v>
      </c>
      <c r="E13" s="44">
        <v>3.6850000000000001</v>
      </c>
      <c r="F13" s="44">
        <v>127.601</v>
      </c>
      <c r="G13" s="44">
        <v>8.1240000000000006</v>
      </c>
      <c r="H13" s="44">
        <v>12.763999999999999</v>
      </c>
      <c r="I13" s="44">
        <v>93.662000000000006</v>
      </c>
      <c r="J13" s="44">
        <v>256.54599999999999</v>
      </c>
      <c r="K13" s="44">
        <v>140.55099999999999</v>
      </c>
      <c r="L13" s="44">
        <v>70.034999999999997</v>
      </c>
      <c r="M13" s="44">
        <v>45.96</v>
      </c>
      <c r="N13" s="44">
        <v>18.975000000000001</v>
      </c>
      <c r="O13" s="63">
        <v>17.966999999999999</v>
      </c>
      <c r="P13" s="44">
        <v>12.568</v>
      </c>
      <c r="Q13" s="44">
        <v>145.41900000000001</v>
      </c>
      <c r="R13" s="44">
        <v>54.863</v>
      </c>
      <c r="S13" s="63">
        <v>90.555999999999997</v>
      </c>
      <c r="T13" s="44">
        <v>288.33600000000001</v>
      </c>
      <c r="U13" s="44">
        <v>84.545000000000002</v>
      </c>
      <c r="V13" s="44">
        <v>55.231000000000002</v>
      </c>
      <c r="W13" s="44">
        <v>148.56</v>
      </c>
      <c r="X13" s="44">
        <v>67.569999999999993</v>
      </c>
      <c r="Y13" s="44">
        <v>16.428000000000001</v>
      </c>
      <c r="Z13" s="44">
        <v>39.905000000000001</v>
      </c>
      <c r="AA13" s="44">
        <v>11.237</v>
      </c>
      <c r="AB13" s="42">
        <v>2014</v>
      </c>
      <c r="AC13" s="10"/>
    </row>
    <row r="14" spans="1:29" s="9" customFormat="1" x14ac:dyDescent="0.2">
      <c r="A14" s="42">
        <v>2015</v>
      </c>
      <c r="B14" s="44">
        <v>1084.9369999999999</v>
      </c>
      <c r="C14" s="44">
        <v>29.481999999999999</v>
      </c>
      <c r="D14" s="44">
        <v>151.488</v>
      </c>
      <c r="E14" s="44">
        <v>3.633</v>
      </c>
      <c r="F14" s="44">
        <v>127.254</v>
      </c>
      <c r="G14" s="44">
        <v>8.0939999999999994</v>
      </c>
      <c r="H14" s="44">
        <v>12.507</v>
      </c>
      <c r="I14" s="44">
        <v>93.075999999999993</v>
      </c>
      <c r="J14" s="44">
        <v>256.01600000000002</v>
      </c>
      <c r="K14" s="44">
        <v>138.15</v>
      </c>
      <c r="L14" s="44">
        <v>72.251999999999995</v>
      </c>
      <c r="M14" s="44">
        <v>45.613999999999997</v>
      </c>
      <c r="N14" s="44">
        <v>17.526</v>
      </c>
      <c r="O14" s="63">
        <v>18.527000000000001</v>
      </c>
      <c r="P14" s="44">
        <v>12.391999999999999</v>
      </c>
      <c r="Q14" s="44">
        <v>146.345</v>
      </c>
      <c r="R14" s="44">
        <v>53.002000000000002</v>
      </c>
      <c r="S14" s="63">
        <v>93.343000000000004</v>
      </c>
      <c r="T14" s="44">
        <v>292.49400000000003</v>
      </c>
      <c r="U14" s="44">
        <v>84.125</v>
      </c>
      <c r="V14" s="44">
        <v>54.537999999999997</v>
      </c>
      <c r="W14" s="44">
        <v>153.83099999999999</v>
      </c>
      <c r="X14" s="44">
        <v>67.590999999999994</v>
      </c>
      <c r="Y14" s="44">
        <v>17</v>
      </c>
      <c r="Z14" s="44">
        <v>39.250999999999998</v>
      </c>
      <c r="AA14" s="44">
        <v>11.34</v>
      </c>
      <c r="AB14" s="42">
        <v>2015</v>
      </c>
      <c r="AC14" s="10"/>
    </row>
    <row r="15" spans="1:29" s="9" customFormat="1" x14ac:dyDescent="0.2">
      <c r="A15" s="42">
        <v>2016</v>
      </c>
      <c r="B15" s="44">
        <v>1099.0409999999999</v>
      </c>
      <c r="C15" s="44">
        <v>29.309000000000001</v>
      </c>
      <c r="D15" s="44">
        <v>151.44900000000001</v>
      </c>
      <c r="E15" s="44">
        <v>3.468</v>
      </c>
      <c r="F15" s="44">
        <v>127.58499999999999</v>
      </c>
      <c r="G15" s="44">
        <v>8.3490000000000002</v>
      </c>
      <c r="H15" s="44">
        <v>12.047000000000001</v>
      </c>
      <c r="I15" s="44">
        <v>93.254000000000005</v>
      </c>
      <c r="J15" s="44">
        <v>257.64600000000002</v>
      </c>
      <c r="K15" s="44">
        <v>138.43799999999999</v>
      </c>
      <c r="L15" s="44">
        <v>73.450999999999993</v>
      </c>
      <c r="M15" s="44">
        <v>45.756999999999998</v>
      </c>
      <c r="N15" s="44">
        <v>17.303000000000001</v>
      </c>
      <c r="O15" s="63">
        <v>18.567</v>
      </c>
      <c r="P15" s="44">
        <v>12.023999999999999</v>
      </c>
      <c r="Q15" s="44">
        <v>149.51300000000001</v>
      </c>
      <c r="R15" s="44">
        <v>53.347999999999999</v>
      </c>
      <c r="S15" s="63">
        <v>96.165000000000006</v>
      </c>
      <c r="T15" s="44">
        <v>301.09199999999998</v>
      </c>
      <c r="U15" s="44">
        <v>84.873000000000005</v>
      </c>
      <c r="V15" s="44">
        <v>55.183999999999997</v>
      </c>
      <c r="W15" s="44">
        <v>161.035</v>
      </c>
      <c r="X15" s="44">
        <v>68.884</v>
      </c>
      <c r="Y15" s="44">
        <v>16.773</v>
      </c>
      <c r="Z15" s="44">
        <v>40.543999999999997</v>
      </c>
      <c r="AA15" s="44">
        <v>11.567</v>
      </c>
      <c r="AB15" s="42">
        <v>2016</v>
      </c>
      <c r="AC15" s="10"/>
    </row>
    <row r="16" spans="1:29" s="9" customFormat="1" x14ac:dyDescent="0.2">
      <c r="A16" s="42">
        <v>2017</v>
      </c>
      <c r="B16" s="44">
        <v>1113.2070000000001</v>
      </c>
      <c r="C16" s="44">
        <v>29.994</v>
      </c>
      <c r="D16" s="44">
        <v>152.14099999999999</v>
      </c>
      <c r="E16" s="44">
        <v>3.3919999999999999</v>
      </c>
      <c r="F16" s="44">
        <v>128.55500000000001</v>
      </c>
      <c r="G16" s="44">
        <v>8.2349999999999994</v>
      </c>
      <c r="H16" s="44">
        <v>11.959</v>
      </c>
      <c r="I16" s="44">
        <v>93.478999999999999</v>
      </c>
      <c r="J16" s="44">
        <v>261.77800000000002</v>
      </c>
      <c r="K16" s="44">
        <v>138.84</v>
      </c>
      <c r="L16" s="44">
        <v>76.355999999999995</v>
      </c>
      <c r="M16" s="44">
        <v>46.582000000000001</v>
      </c>
      <c r="N16" s="44">
        <v>17.701000000000001</v>
      </c>
      <c r="O16" s="63">
        <v>17.763000000000002</v>
      </c>
      <c r="P16" s="44">
        <v>12.097</v>
      </c>
      <c r="Q16" s="44">
        <v>151.98500000000001</v>
      </c>
      <c r="R16" s="44">
        <v>54.085999999999999</v>
      </c>
      <c r="S16" s="63">
        <v>97.899000000000001</v>
      </c>
      <c r="T16" s="44">
        <v>307.02</v>
      </c>
      <c r="U16" s="44">
        <v>85.402000000000001</v>
      </c>
      <c r="V16" s="44">
        <v>55.274999999999999</v>
      </c>
      <c r="W16" s="44">
        <v>166.34299999999999</v>
      </c>
      <c r="X16" s="44">
        <v>69.248999999999995</v>
      </c>
      <c r="Y16" s="44">
        <v>17.125</v>
      </c>
      <c r="Z16" s="44">
        <v>40.21</v>
      </c>
      <c r="AA16" s="44">
        <v>11.914</v>
      </c>
      <c r="AB16" s="42">
        <v>2017</v>
      </c>
      <c r="AC16" s="10"/>
    </row>
    <row r="17" spans="1:29" s="9" customFormat="1" x14ac:dyDescent="0.2">
      <c r="A17" s="42">
        <v>2018</v>
      </c>
      <c r="B17" s="44">
        <v>1123.923</v>
      </c>
      <c r="C17" s="44">
        <v>28.795000000000002</v>
      </c>
      <c r="D17" s="44">
        <v>153.97900000000001</v>
      </c>
      <c r="E17" s="44">
        <v>2.9750000000000001</v>
      </c>
      <c r="F17" s="44">
        <v>130.535</v>
      </c>
      <c r="G17" s="44">
        <v>8.2129999999999992</v>
      </c>
      <c r="H17" s="44">
        <v>12.256</v>
      </c>
      <c r="I17" s="44">
        <v>95.552000000000007</v>
      </c>
      <c r="J17" s="44">
        <v>267.988</v>
      </c>
      <c r="K17" s="44">
        <v>139.75800000000001</v>
      </c>
      <c r="L17" s="44">
        <v>81.753</v>
      </c>
      <c r="M17" s="44">
        <v>46.476999999999997</v>
      </c>
      <c r="N17" s="44">
        <v>17.460999999999999</v>
      </c>
      <c r="O17" s="63">
        <v>16.646999999999998</v>
      </c>
      <c r="P17" s="44">
        <v>12.518000000000001</v>
      </c>
      <c r="Q17" s="44">
        <v>151.49799999999999</v>
      </c>
      <c r="R17" s="44">
        <v>53.832000000000001</v>
      </c>
      <c r="S17" s="63">
        <v>97.665999999999997</v>
      </c>
      <c r="T17" s="44">
        <v>311.41000000000003</v>
      </c>
      <c r="U17" s="44">
        <v>85.525000000000006</v>
      </c>
      <c r="V17" s="44">
        <v>56.122999999999998</v>
      </c>
      <c r="W17" s="44">
        <v>169.762</v>
      </c>
      <c r="X17" s="44">
        <v>68.075000000000003</v>
      </c>
      <c r="Y17" s="44">
        <v>17.78</v>
      </c>
      <c r="Z17" s="44">
        <v>38.179000000000002</v>
      </c>
      <c r="AA17" s="44">
        <v>12.116</v>
      </c>
      <c r="AB17" s="42">
        <v>2018</v>
      </c>
      <c r="AC17" s="10"/>
    </row>
    <row r="18" spans="1:29" s="9" customFormat="1" x14ac:dyDescent="0.2">
      <c r="A18" s="42">
        <v>2019</v>
      </c>
      <c r="B18" s="44">
        <v>1129.779</v>
      </c>
      <c r="C18" s="43">
        <v>27.92</v>
      </c>
      <c r="D18" s="43">
        <v>154.16300000000001</v>
      </c>
      <c r="E18" s="44">
        <v>3.0470000000000002</v>
      </c>
      <c r="F18" s="43">
        <v>130.74600000000001</v>
      </c>
      <c r="G18" s="44">
        <v>8.0619999999999994</v>
      </c>
      <c r="H18" s="44">
        <v>12.308</v>
      </c>
      <c r="I18" s="43">
        <v>97</v>
      </c>
      <c r="J18" s="43">
        <v>267.00799999999998</v>
      </c>
      <c r="K18" s="44">
        <v>138.86099999999999</v>
      </c>
      <c r="L18" s="44">
        <v>81.066000000000003</v>
      </c>
      <c r="M18" s="44">
        <v>47.081000000000003</v>
      </c>
      <c r="N18" s="43">
        <v>17.808</v>
      </c>
      <c r="O18" s="64">
        <v>16.332999999999998</v>
      </c>
      <c r="P18" s="43">
        <v>12.858000000000001</v>
      </c>
      <c r="Q18" s="43">
        <v>151.31</v>
      </c>
      <c r="R18" s="44">
        <v>53.514000000000003</v>
      </c>
      <c r="S18" s="63">
        <v>97.796000000000006</v>
      </c>
      <c r="T18" s="43">
        <v>316.56099999999998</v>
      </c>
      <c r="U18" s="44">
        <v>86.367000000000004</v>
      </c>
      <c r="V18" s="44">
        <v>57.688000000000002</v>
      </c>
      <c r="W18" s="44">
        <v>172.506</v>
      </c>
      <c r="X18" s="43">
        <v>68.817999999999998</v>
      </c>
      <c r="Y18" s="44">
        <v>18.776</v>
      </c>
      <c r="Z18" s="44">
        <v>37.302999999999997</v>
      </c>
      <c r="AA18" s="44">
        <v>12.739000000000001</v>
      </c>
      <c r="AB18" s="42">
        <v>2019</v>
      </c>
      <c r="AC18" s="10"/>
    </row>
    <row r="19" spans="1:29" s="9" customFormat="1" x14ac:dyDescent="0.2">
      <c r="A19" s="42">
        <v>2020</v>
      </c>
      <c r="B19" s="44">
        <v>1122.8230000000001</v>
      </c>
      <c r="C19" s="43">
        <v>26.747</v>
      </c>
      <c r="D19" s="43">
        <v>151.90100000000001</v>
      </c>
      <c r="E19" s="44">
        <v>2.698</v>
      </c>
      <c r="F19" s="43">
        <v>128.643</v>
      </c>
      <c r="G19" s="44">
        <v>8.2170000000000005</v>
      </c>
      <c r="H19" s="44">
        <v>12.343</v>
      </c>
      <c r="I19" s="43">
        <v>97.123000000000005</v>
      </c>
      <c r="J19" s="43">
        <v>262.96199999999999</v>
      </c>
      <c r="K19" s="44">
        <v>137.964</v>
      </c>
      <c r="L19" s="44">
        <v>81.072000000000003</v>
      </c>
      <c r="M19" s="44">
        <v>43.926000000000002</v>
      </c>
      <c r="N19" s="43">
        <v>17.574000000000002</v>
      </c>
      <c r="O19" s="64">
        <v>16.204999999999998</v>
      </c>
      <c r="P19" s="43">
        <v>12.677</v>
      </c>
      <c r="Q19" s="43">
        <v>146.84800000000001</v>
      </c>
      <c r="R19" s="44">
        <v>53.247</v>
      </c>
      <c r="S19" s="63">
        <v>93.600999999999999</v>
      </c>
      <c r="T19" s="43">
        <v>322.49599999999998</v>
      </c>
      <c r="U19" s="44">
        <v>87.531000000000006</v>
      </c>
      <c r="V19" s="44">
        <v>58.393999999999998</v>
      </c>
      <c r="W19" s="44">
        <v>176.571</v>
      </c>
      <c r="X19" s="43">
        <v>68.290000000000006</v>
      </c>
      <c r="Y19" s="44">
        <v>18.199000000000002</v>
      </c>
      <c r="Z19" s="44">
        <v>36.875999999999998</v>
      </c>
      <c r="AA19" s="44">
        <v>13.215</v>
      </c>
      <c r="AB19" s="42">
        <v>2020</v>
      </c>
      <c r="AC19" s="10"/>
    </row>
    <row r="20" spans="1:29" s="9" customFormat="1" x14ac:dyDescent="0.2">
      <c r="A20" s="42">
        <v>2021</v>
      </c>
      <c r="B20" s="44">
        <v>1130.0440000000001</v>
      </c>
      <c r="C20" s="43">
        <v>25.64</v>
      </c>
      <c r="D20" s="43">
        <v>151.828</v>
      </c>
      <c r="E20" s="44">
        <v>2.7749999999999999</v>
      </c>
      <c r="F20" s="43">
        <v>128.45599999999999</v>
      </c>
      <c r="G20" s="44">
        <v>8.1820000000000004</v>
      </c>
      <c r="H20" s="44">
        <v>12.414999999999999</v>
      </c>
      <c r="I20" s="43">
        <v>95.906000000000006</v>
      </c>
      <c r="J20" s="43">
        <v>264.31799999999998</v>
      </c>
      <c r="K20" s="44">
        <v>137.505</v>
      </c>
      <c r="L20" s="44">
        <v>84.912999999999997</v>
      </c>
      <c r="M20" s="44">
        <v>41.9</v>
      </c>
      <c r="N20" s="43">
        <v>17.577999999999999</v>
      </c>
      <c r="O20" s="64">
        <v>16.268999999999998</v>
      </c>
      <c r="P20" s="43">
        <v>12.989000000000001</v>
      </c>
      <c r="Q20" s="43">
        <v>148.93899999999999</v>
      </c>
      <c r="R20" s="44">
        <v>54.158999999999999</v>
      </c>
      <c r="S20" s="63">
        <v>94.78</v>
      </c>
      <c r="T20" s="43">
        <v>330.286</v>
      </c>
      <c r="U20" s="44">
        <v>90.009</v>
      </c>
      <c r="V20" s="44">
        <v>59.357999999999997</v>
      </c>
      <c r="W20" s="44">
        <v>180.91900000000001</v>
      </c>
      <c r="X20" s="43">
        <v>66.290999999999997</v>
      </c>
      <c r="Y20" s="44">
        <v>16.8</v>
      </c>
      <c r="Z20" s="44">
        <v>36.07</v>
      </c>
      <c r="AA20" s="44">
        <v>13.420999999999999</v>
      </c>
      <c r="AB20" s="42">
        <v>2021</v>
      </c>
      <c r="AC20" s="10"/>
    </row>
    <row r="21" spans="1:29" s="9" customFormat="1" x14ac:dyDescent="0.2">
      <c r="A21" s="42">
        <v>2022</v>
      </c>
      <c r="B21" s="44">
        <v>1141.827</v>
      </c>
      <c r="C21" s="43">
        <v>25.97</v>
      </c>
      <c r="D21" s="43">
        <v>155.75200000000001</v>
      </c>
      <c r="E21" s="44">
        <v>2.617</v>
      </c>
      <c r="F21" s="43">
        <v>132.547</v>
      </c>
      <c r="G21" s="44">
        <v>8.1489999999999991</v>
      </c>
      <c r="H21" s="44">
        <v>12.439</v>
      </c>
      <c r="I21" s="43">
        <v>94.765000000000001</v>
      </c>
      <c r="J21" s="43">
        <v>265.70600000000002</v>
      </c>
      <c r="K21" s="44">
        <v>137.916</v>
      </c>
      <c r="L21" s="44">
        <v>83.828999999999994</v>
      </c>
      <c r="M21" s="44">
        <v>43.960999999999999</v>
      </c>
      <c r="N21" s="43">
        <v>18.347000000000001</v>
      </c>
      <c r="O21" s="64">
        <v>15.475</v>
      </c>
      <c r="P21" s="43">
        <v>13.323</v>
      </c>
      <c r="Q21" s="43">
        <v>150.66399999999999</v>
      </c>
      <c r="R21" s="44">
        <v>53.758000000000003</v>
      </c>
      <c r="S21" s="63">
        <v>96.906000000000006</v>
      </c>
      <c r="T21" s="43">
        <v>335.02100000000002</v>
      </c>
      <c r="U21" s="44">
        <v>91.838999999999999</v>
      </c>
      <c r="V21" s="44">
        <v>61.469000000000001</v>
      </c>
      <c r="W21" s="44">
        <v>181.71299999999999</v>
      </c>
      <c r="X21" s="43">
        <v>66.804000000000002</v>
      </c>
      <c r="Y21" s="44">
        <v>17.056000000000001</v>
      </c>
      <c r="Z21" s="44">
        <v>36.241999999999997</v>
      </c>
      <c r="AA21" s="44">
        <v>13.506</v>
      </c>
      <c r="AB21" s="42">
        <v>2022</v>
      </c>
      <c r="AC21" s="10"/>
    </row>
    <row r="22" spans="1:29" s="9" customFormat="1" x14ac:dyDescent="0.2">
      <c r="A22" s="42">
        <v>2023</v>
      </c>
      <c r="B22" s="44">
        <v>1145.3420000000001</v>
      </c>
      <c r="C22" s="43">
        <v>25.943000000000001</v>
      </c>
      <c r="D22" s="43">
        <v>158.91399999999999</v>
      </c>
      <c r="E22" s="44">
        <v>2.6059999999999999</v>
      </c>
      <c r="F22" s="43">
        <v>135.37899999999999</v>
      </c>
      <c r="G22" s="44">
        <v>8.3379999999999992</v>
      </c>
      <c r="H22" s="44">
        <v>12.590999999999999</v>
      </c>
      <c r="I22" s="43">
        <v>93.694000000000003</v>
      </c>
      <c r="J22" s="43">
        <v>263.95999999999998</v>
      </c>
      <c r="K22" s="44">
        <v>136.459</v>
      </c>
      <c r="L22" s="44">
        <v>82.144999999999996</v>
      </c>
      <c r="M22" s="44">
        <v>45.356000000000002</v>
      </c>
      <c r="N22" s="43">
        <v>18.245999999999999</v>
      </c>
      <c r="O22" s="64">
        <v>14.867000000000001</v>
      </c>
      <c r="P22" s="43">
        <v>13.763999999999999</v>
      </c>
      <c r="Q22" s="43">
        <v>149.642</v>
      </c>
      <c r="R22" s="44">
        <v>53.381</v>
      </c>
      <c r="S22" s="63">
        <v>96.260999999999996</v>
      </c>
      <c r="T22" s="43">
        <v>339.49599999999998</v>
      </c>
      <c r="U22" s="44">
        <v>93.525999999999996</v>
      </c>
      <c r="V22" s="44">
        <v>63.075000000000003</v>
      </c>
      <c r="W22" s="44">
        <v>182.89500000000001</v>
      </c>
      <c r="X22" s="43">
        <v>66.816000000000003</v>
      </c>
      <c r="Y22" s="44">
        <v>16.606000000000002</v>
      </c>
      <c r="Z22" s="44">
        <v>36.347000000000001</v>
      </c>
      <c r="AA22" s="44">
        <v>13.863</v>
      </c>
      <c r="AB22" s="42">
        <v>2023</v>
      </c>
      <c r="AC22" s="10"/>
    </row>
    <row r="23" spans="1:29" s="9" customFormat="1" x14ac:dyDescent="0.2">
      <c r="A23" s="42">
        <v>2024</v>
      </c>
      <c r="B23" s="44">
        <v>1146.7719999999999</v>
      </c>
      <c r="C23" s="43">
        <v>25.622</v>
      </c>
      <c r="D23" s="43">
        <v>156.90700000000001</v>
      </c>
      <c r="E23" s="44">
        <v>2.2679999999999998</v>
      </c>
      <c r="F23" s="43">
        <v>133.29900000000001</v>
      </c>
      <c r="G23" s="44">
        <v>8.7330000000000005</v>
      </c>
      <c r="H23" s="44">
        <v>12.606999999999999</v>
      </c>
      <c r="I23" s="43">
        <v>92.975999999999999</v>
      </c>
      <c r="J23" s="43">
        <v>262.57</v>
      </c>
      <c r="K23" s="44">
        <v>135.054</v>
      </c>
      <c r="L23" s="44">
        <v>81.334999999999994</v>
      </c>
      <c r="M23" s="44">
        <v>46.180999999999997</v>
      </c>
      <c r="N23" s="43">
        <v>18.207000000000001</v>
      </c>
      <c r="O23" s="64">
        <v>14.619</v>
      </c>
      <c r="P23" s="43">
        <v>14.082000000000001</v>
      </c>
      <c r="Q23" s="43">
        <v>148.76599999999999</v>
      </c>
      <c r="R23" s="44">
        <v>54.77</v>
      </c>
      <c r="S23" s="63">
        <v>93.995999999999995</v>
      </c>
      <c r="T23" s="43">
        <v>346.52</v>
      </c>
      <c r="U23" s="44">
        <v>95.256</v>
      </c>
      <c r="V23" s="44">
        <v>64.244</v>
      </c>
      <c r="W23" s="44">
        <v>187.02</v>
      </c>
      <c r="X23" s="43">
        <v>66.503</v>
      </c>
      <c r="Y23" s="44">
        <v>16.375</v>
      </c>
      <c r="Z23" s="44">
        <v>36.481999999999999</v>
      </c>
      <c r="AA23" s="44">
        <v>13.646000000000001</v>
      </c>
      <c r="AB23" s="42">
        <v>2024</v>
      </c>
      <c r="AC23" s="10"/>
    </row>
    <row r="24" spans="1:29" s="9" customFormat="1" x14ac:dyDescent="0.2">
      <c r="A24" s="42">
        <v>2025</v>
      </c>
      <c r="B24" s="44">
        <v>1144.106</v>
      </c>
      <c r="C24" s="43">
        <v>24.344999999999999</v>
      </c>
      <c r="D24" s="43">
        <v>153.29</v>
      </c>
      <c r="E24" s="44">
        <v>2.1869999999999998</v>
      </c>
      <c r="F24" s="43">
        <v>129.32400000000001</v>
      </c>
      <c r="G24" s="44">
        <v>9.0090000000000003</v>
      </c>
      <c r="H24" s="44">
        <v>12.77</v>
      </c>
      <c r="I24" s="43">
        <v>91.391999999999996</v>
      </c>
      <c r="J24" s="43">
        <v>263.09500000000003</v>
      </c>
      <c r="K24" s="44">
        <v>134.10599999999999</v>
      </c>
      <c r="L24" s="44">
        <v>82.805999999999997</v>
      </c>
      <c r="M24" s="44">
        <v>46.183</v>
      </c>
      <c r="N24" s="43">
        <v>17.219000000000001</v>
      </c>
      <c r="O24" s="64">
        <v>14.494999999999999</v>
      </c>
      <c r="P24" s="43">
        <v>14.302</v>
      </c>
      <c r="Q24" s="43">
        <v>146.07400000000001</v>
      </c>
      <c r="R24" s="44">
        <v>55.326999999999998</v>
      </c>
      <c r="S24" s="63">
        <v>90.747</v>
      </c>
      <c r="T24" s="43">
        <v>354.5</v>
      </c>
      <c r="U24" s="44">
        <v>96.759</v>
      </c>
      <c r="V24" s="44">
        <v>66.301000000000002</v>
      </c>
      <c r="W24" s="44">
        <v>191.44</v>
      </c>
      <c r="X24" s="43">
        <v>65.394000000000005</v>
      </c>
      <c r="Y24" s="44">
        <v>16.067</v>
      </c>
      <c r="Z24" s="44">
        <v>35.857999999999997</v>
      </c>
      <c r="AA24" s="44">
        <v>13.468999999999999</v>
      </c>
      <c r="AB24" s="42">
        <v>2025</v>
      </c>
      <c r="AC24" s="10"/>
    </row>
    <row r="25" spans="1:29" s="9" customFormat="1" ht="12" customHeight="1" x14ac:dyDescent="0.2">
      <c r="A25" s="66"/>
      <c r="B25" s="67"/>
      <c r="C25" s="67"/>
      <c r="D25" s="67"/>
      <c r="E25" s="65"/>
      <c r="F25" s="67"/>
      <c r="G25" s="67"/>
      <c r="H25" s="67"/>
      <c r="I25" s="67"/>
      <c r="J25" s="67"/>
      <c r="K25" s="65"/>
      <c r="L25" s="65"/>
      <c r="M25" s="65"/>
      <c r="N25" s="67"/>
      <c r="O25" s="67"/>
      <c r="P25" s="67"/>
      <c r="Q25" s="67"/>
      <c r="R25" s="65"/>
      <c r="S25" s="65"/>
      <c r="T25" s="67"/>
      <c r="U25" s="65"/>
      <c r="V25" s="65"/>
      <c r="W25" s="65"/>
      <c r="X25" s="67"/>
      <c r="Y25" s="65"/>
      <c r="Z25" s="65"/>
      <c r="AA25" s="65"/>
      <c r="AB25" s="66"/>
    </row>
    <row r="26" spans="1:29" s="35" customFormat="1" ht="12" customHeight="1" x14ac:dyDescent="0.2">
      <c r="A26" s="54"/>
      <c r="B26" s="166" t="s">
        <v>111</v>
      </c>
      <c r="C26" s="166"/>
      <c r="D26" s="166"/>
      <c r="E26" s="166"/>
      <c r="F26" s="166"/>
      <c r="G26" s="166"/>
      <c r="H26" s="166"/>
      <c r="I26" s="166"/>
      <c r="J26" s="166"/>
      <c r="K26" s="166"/>
      <c r="L26" s="166"/>
      <c r="M26" s="166"/>
      <c r="N26" s="166"/>
      <c r="O26" s="166" t="s">
        <v>111</v>
      </c>
      <c r="P26" s="166"/>
      <c r="Q26" s="166"/>
      <c r="R26" s="166"/>
      <c r="S26" s="166"/>
      <c r="T26" s="166"/>
      <c r="U26" s="166"/>
      <c r="V26" s="166"/>
      <c r="W26" s="166"/>
      <c r="X26" s="166"/>
      <c r="Y26" s="166"/>
      <c r="Z26" s="166"/>
      <c r="AA26" s="166"/>
      <c r="AB26" s="54"/>
    </row>
    <row r="27" spans="1:29" s="9" customFormat="1" hidden="1" outlineLevel="1" x14ac:dyDescent="0.2">
      <c r="A27" s="42">
        <v>2009</v>
      </c>
      <c r="B27" s="146">
        <f t="shared" ref="B27:AA36" si="0">ROUND(B8/B7*100-100,5)</f>
        <v>1.2456400000000001</v>
      </c>
      <c r="C27" s="146">
        <f t="shared" si="0"/>
        <v>-0.31985000000000002</v>
      </c>
      <c r="D27" s="146">
        <f t="shared" si="0"/>
        <v>0.24093000000000001</v>
      </c>
      <c r="E27" s="146">
        <f t="shared" si="0"/>
        <v>-1.5217400000000001</v>
      </c>
      <c r="F27" s="146">
        <f t="shared" si="0"/>
        <v>0.57216</v>
      </c>
      <c r="G27" s="146">
        <f t="shared" si="0"/>
        <v>1.02339</v>
      </c>
      <c r="H27" s="146">
        <f t="shared" si="0"/>
        <v>-2.4532600000000002</v>
      </c>
      <c r="I27" s="146">
        <f t="shared" si="0"/>
        <v>-0.23007</v>
      </c>
      <c r="J27" s="146">
        <f t="shared" si="0"/>
        <v>0.51097999999999999</v>
      </c>
      <c r="K27" s="146">
        <f t="shared" si="0"/>
        <v>-0.26578000000000002</v>
      </c>
      <c r="L27" s="146">
        <f t="shared" si="0"/>
        <v>-0.39452999999999999</v>
      </c>
      <c r="M27" s="146">
        <f t="shared" si="0"/>
        <v>4.4931900000000002</v>
      </c>
      <c r="N27" s="146">
        <f t="shared" si="0"/>
        <v>0.27729999999999999</v>
      </c>
      <c r="O27" s="146">
        <f t="shared" si="0"/>
        <v>4.3051700000000004</v>
      </c>
      <c r="P27" s="146">
        <f t="shared" si="0"/>
        <v>-4.0537299999999998</v>
      </c>
      <c r="Q27" s="146">
        <f t="shared" si="0"/>
        <v>2.4756100000000001</v>
      </c>
      <c r="R27" s="146">
        <f t="shared" si="0"/>
        <v>4.1029799999999996</v>
      </c>
      <c r="S27" s="146">
        <f t="shared" si="0"/>
        <v>1.4738</v>
      </c>
      <c r="T27" s="146">
        <f t="shared" si="0"/>
        <v>1.9238599999999999</v>
      </c>
      <c r="U27" s="146">
        <f t="shared" si="0"/>
        <v>1.66764</v>
      </c>
      <c r="V27" s="146">
        <f t="shared" si="0"/>
        <v>-1.2572099999999999</v>
      </c>
      <c r="W27" s="146">
        <f t="shared" si="0"/>
        <v>3.6416200000000001</v>
      </c>
      <c r="X27" s="146">
        <f t="shared" si="0"/>
        <v>3.7635299999999998</v>
      </c>
      <c r="Y27" s="146">
        <f t="shared" si="0"/>
        <v>4.7388599999999999</v>
      </c>
      <c r="Z27" s="146">
        <f t="shared" si="0"/>
        <v>3.5703999999999998</v>
      </c>
      <c r="AA27" s="146">
        <f t="shared" si="0"/>
        <v>2.9363899999999998</v>
      </c>
      <c r="AB27" s="42">
        <v>2009</v>
      </c>
    </row>
    <row r="28" spans="1:29" s="9" customFormat="1" hidden="1" outlineLevel="1" x14ac:dyDescent="0.2">
      <c r="A28" s="42">
        <v>2010</v>
      </c>
      <c r="B28" s="146">
        <f t="shared" si="0"/>
        <v>0.48274</v>
      </c>
      <c r="C28" s="146">
        <f t="shared" si="0"/>
        <v>-2.9781399999999998</v>
      </c>
      <c r="D28" s="146">
        <f t="shared" si="0"/>
        <v>-0.26590000000000003</v>
      </c>
      <c r="E28" s="146">
        <f t="shared" si="0"/>
        <v>-0.63466</v>
      </c>
      <c r="F28" s="146">
        <f t="shared" si="0"/>
        <v>3.5139999999999998E-2</v>
      </c>
      <c r="G28" s="146">
        <f t="shared" si="0"/>
        <v>0.78937000000000002</v>
      </c>
      <c r="H28" s="146">
        <f t="shared" si="0"/>
        <v>-3.30579</v>
      </c>
      <c r="I28" s="146">
        <f t="shared" si="0"/>
        <v>-1.1370100000000001</v>
      </c>
      <c r="J28" s="146">
        <f t="shared" si="0"/>
        <v>0.67229000000000005</v>
      </c>
      <c r="K28" s="146">
        <f t="shared" si="0"/>
        <v>-0.67045999999999994</v>
      </c>
      <c r="L28" s="146">
        <f t="shared" si="0"/>
        <v>3.27766</v>
      </c>
      <c r="M28" s="146">
        <f t="shared" si="0"/>
        <v>1.42259</v>
      </c>
      <c r="N28" s="146">
        <f t="shared" si="0"/>
        <v>-0.69347000000000003</v>
      </c>
      <c r="O28" s="146">
        <f t="shared" si="0"/>
        <v>2.5546099999999998</v>
      </c>
      <c r="P28" s="146">
        <f t="shared" si="0"/>
        <v>0.5</v>
      </c>
      <c r="Q28" s="146">
        <f t="shared" si="0"/>
        <v>4.6122699999999996</v>
      </c>
      <c r="R28" s="146">
        <f t="shared" si="0"/>
        <v>1.2501500000000001</v>
      </c>
      <c r="S28" s="146">
        <f t="shared" si="0"/>
        <v>6.7356199999999999</v>
      </c>
      <c r="T28" s="146">
        <f t="shared" si="0"/>
        <v>-7.9670000000000005E-2</v>
      </c>
      <c r="U28" s="146">
        <f t="shared" si="0"/>
        <v>-1.8580300000000001</v>
      </c>
      <c r="V28" s="146">
        <f t="shared" si="0"/>
        <v>-3.3684099999999999</v>
      </c>
      <c r="W28" s="146">
        <f t="shared" si="0"/>
        <v>2.6854300000000002</v>
      </c>
      <c r="X28" s="146">
        <f t="shared" si="0"/>
        <v>-0.51363000000000003</v>
      </c>
      <c r="Y28" s="146">
        <f t="shared" si="0"/>
        <v>-1.80548</v>
      </c>
      <c r="Z28" s="146">
        <f t="shared" si="0"/>
        <v>-0.32862000000000002</v>
      </c>
      <c r="AA28" s="146">
        <f t="shared" si="0"/>
        <v>0.91990000000000005</v>
      </c>
      <c r="AB28" s="42">
        <v>2010</v>
      </c>
    </row>
    <row r="29" spans="1:29" s="9" customFormat="1" hidden="1" outlineLevel="1" x14ac:dyDescent="0.2">
      <c r="A29" s="42">
        <v>2011</v>
      </c>
      <c r="B29" s="146">
        <f t="shared" si="0"/>
        <v>-7.8390000000000001E-2</v>
      </c>
      <c r="C29" s="146">
        <f t="shared" si="0"/>
        <v>1.7121999999999999</v>
      </c>
      <c r="D29" s="146">
        <f t="shared" si="0"/>
        <v>4.8087299999999997</v>
      </c>
      <c r="E29" s="146">
        <f t="shared" si="0"/>
        <v>-3.4157199999999999</v>
      </c>
      <c r="F29" s="146">
        <f t="shared" si="0"/>
        <v>5.6452299999999997</v>
      </c>
      <c r="G29" s="146">
        <f t="shared" si="0"/>
        <v>2.8064200000000001</v>
      </c>
      <c r="H29" s="146">
        <f t="shared" si="0"/>
        <v>0.75155000000000005</v>
      </c>
      <c r="I29" s="146">
        <f t="shared" si="0"/>
        <v>2.8066300000000002</v>
      </c>
      <c r="J29" s="146">
        <f t="shared" si="0"/>
        <v>1.0338099999999999</v>
      </c>
      <c r="K29" s="146">
        <f t="shared" si="0"/>
        <v>0.72609000000000001</v>
      </c>
      <c r="L29" s="146">
        <f t="shared" si="0"/>
        <v>2.7997100000000001</v>
      </c>
      <c r="M29" s="146">
        <f t="shared" si="0"/>
        <v>-0.49024000000000001</v>
      </c>
      <c r="N29" s="146">
        <f t="shared" si="0"/>
        <v>1.80362</v>
      </c>
      <c r="O29" s="146">
        <f t="shared" si="0"/>
        <v>-3.44326</v>
      </c>
      <c r="P29" s="146">
        <f t="shared" si="0"/>
        <v>-0.60531000000000001</v>
      </c>
      <c r="Q29" s="146">
        <f t="shared" si="0"/>
        <v>-0.4143</v>
      </c>
      <c r="R29" s="146">
        <f t="shared" si="0"/>
        <v>-2.7213599999999998</v>
      </c>
      <c r="S29" s="146">
        <f t="shared" si="0"/>
        <v>0.96784000000000003</v>
      </c>
      <c r="T29" s="146">
        <f t="shared" si="0"/>
        <v>-3.3633700000000002</v>
      </c>
      <c r="U29" s="146">
        <f t="shared" si="0"/>
        <v>-6.8277000000000001</v>
      </c>
      <c r="V29" s="146">
        <f t="shared" si="0"/>
        <v>-6.8491999999999997</v>
      </c>
      <c r="W29" s="146">
        <f t="shared" si="0"/>
        <v>0.47915000000000002</v>
      </c>
      <c r="X29" s="146">
        <f t="shared" si="0"/>
        <v>-3.3002400000000001</v>
      </c>
      <c r="Y29" s="146">
        <f t="shared" si="0"/>
        <v>-6.2219499999999996</v>
      </c>
      <c r="Z29" s="146">
        <f t="shared" si="0"/>
        <v>-3.2044000000000001</v>
      </c>
      <c r="AA29" s="146">
        <f t="shared" si="0"/>
        <v>1.2061500000000001</v>
      </c>
      <c r="AB29" s="42">
        <v>2011</v>
      </c>
    </row>
    <row r="30" spans="1:29" s="9" customFormat="1" hidden="1" outlineLevel="1" x14ac:dyDescent="0.2">
      <c r="A30" s="42">
        <v>2012</v>
      </c>
      <c r="B30" s="146">
        <f t="shared" si="0"/>
        <v>0.24035000000000001</v>
      </c>
      <c r="C30" s="146">
        <f t="shared" si="0"/>
        <v>-0.15242</v>
      </c>
      <c r="D30" s="146">
        <f t="shared" si="0"/>
        <v>0.77041000000000004</v>
      </c>
      <c r="E30" s="146">
        <f t="shared" si="0"/>
        <v>6.7567599999999999</v>
      </c>
      <c r="F30" s="146">
        <f t="shared" si="0"/>
        <v>1.3093699999999999</v>
      </c>
      <c r="G30" s="146">
        <f t="shared" si="0"/>
        <v>-0.77449999999999997</v>
      </c>
      <c r="H30" s="146">
        <f t="shared" si="0"/>
        <v>-4.8413000000000004</v>
      </c>
      <c r="I30" s="146">
        <f t="shared" si="0"/>
        <v>0.54620999999999997</v>
      </c>
      <c r="J30" s="146">
        <f t="shared" si="0"/>
        <v>1.90452</v>
      </c>
      <c r="K30" s="146">
        <f t="shared" si="0"/>
        <v>1.02597</v>
      </c>
      <c r="L30" s="146">
        <f t="shared" si="0"/>
        <v>3.43852</v>
      </c>
      <c r="M30" s="146">
        <f t="shared" si="0"/>
        <v>2.49749</v>
      </c>
      <c r="N30" s="146">
        <f t="shared" si="0"/>
        <v>-2.5081000000000002</v>
      </c>
      <c r="O30" s="146">
        <f t="shared" si="0"/>
        <v>-2.90164</v>
      </c>
      <c r="P30" s="146">
        <f t="shared" si="0"/>
        <v>0.62568000000000001</v>
      </c>
      <c r="Q30" s="146">
        <f t="shared" si="0"/>
        <v>0.8458</v>
      </c>
      <c r="R30" s="146">
        <f t="shared" si="0"/>
        <v>0.32225999999999999</v>
      </c>
      <c r="S30" s="146">
        <f t="shared" si="0"/>
        <v>1.1479999999999999</v>
      </c>
      <c r="T30" s="146">
        <f t="shared" si="0"/>
        <v>-0.71030000000000004</v>
      </c>
      <c r="U30" s="146">
        <f t="shared" si="0"/>
        <v>-3.2282000000000002</v>
      </c>
      <c r="V30" s="146">
        <f t="shared" si="0"/>
        <v>-3.8104900000000002</v>
      </c>
      <c r="W30" s="146">
        <f t="shared" si="0"/>
        <v>2.1061999999999999</v>
      </c>
      <c r="X30" s="146">
        <f t="shared" si="0"/>
        <v>-2.5271400000000002</v>
      </c>
      <c r="Y30" s="146">
        <f t="shared" si="0"/>
        <v>-2.5500400000000001</v>
      </c>
      <c r="Z30" s="146">
        <f t="shared" si="0"/>
        <v>-3.3460999999999999</v>
      </c>
      <c r="AA30" s="146">
        <f t="shared" si="0"/>
        <v>0.85516999999999999</v>
      </c>
      <c r="AB30" s="42">
        <v>2012</v>
      </c>
    </row>
    <row r="31" spans="1:29" s="9" customFormat="1" hidden="1" outlineLevel="1" x14ac:dyDescent="0.2">
      <c r="A31" s="42">
        <v>2013</v>
      </c>
      <c r="B31" s="146">
        <f t="shared" si="0"/>
        <v>-0.15412999999999999</v>
      </c>
      <c r="C31" s="146">
        <f t="shared" si="0"/>
        <v>-0.21032000000000001</v>
      </c>
      <c r="D31" s="146">
        <f t="shared" si="0"/>
        <v>-0.67862999999999996</v>
      </c>
      <c r="E31" s="146">
        <f t="shared" si="0"/>
        <v>-1.10423</v>
      </c>
      <c r="F31" s="146">
        <f t="shared" si="0"/>
        <v>-0.64934999999999998</v>
      </c>
      <c r="G31" s="146">
        <f t="shared" si="0"/>
        <v>1.3947499999999999</v>
      </c>
      <c r="H31" s="146">
        <f t="shared" si="0"/>
        <v>-2.0903800000000001</v>
      </c>
      <c r="I31" s="146">
        <f t="shared" si="0"/>
        <v>-1.65272</v>
      </c>
      <c r="J31" s="146">
        <f t="shared" si="0"/>
        <v>-6.0819999999999999E-2</v>
      </c>
      <c r="K31" s="146">
        <f t="shared" si="0"/>
        <v>-1.5288999999999999</v>
      </c>
      <c r="L31" s="146">
        <f t="shared" si="0"/>
        <v>2.21665</v>
      </c>
      <c r="M31" s="146">
        <f t="shared" si="0"/>
        <v>1.25058</v>
      </c>
      <c r="N31" s="146">
        <f t="shared" si="0"/>
        <v>-9.0041899999999995</v>
      </c>
      <c r="O31" s="146">
        <f t="shared" si="0"/>
        <v>-3.2930600000000001</v>
      </c>
      <c r="P31" s="146">
        <f t="shared" si="0"/>
        <v>3.2001300000000001</v>
      </c>
      <c r="Q31" s="146">
        <f t="shared" si="0"/>
        <v>3.1553800000000001</v>
      </c>
      <c r="R31" s="146">
        <f t="shared" si="0"/>
        <v>5.7819599999999998</v>
      </c>
      <c r="S31" s="146">
        <f t="shared" si="0"/>
        <v>1.65168</v>
      </c>
      <c r="T31" s="146">
        <f t="shared" si="0"/>
        <v>0.30724000000000001</v>
      </c>
      <c r="U31" s="146">
        <f t="shared" si="0"/>
        <v>-1.12009</v>
      </c>
      <c r="V31" s="146">
        <f t="shared" si="0"/>
        <v>0.40088000000000001</v>
      </c>
      <c r="W31" s="146">
        <f t="shared" si="0"/>
        <v>1.1176999999999999</v>
      </c>
      <c r="X31" s="146">
        <f t="shared" si="0"/>
        <v>-2.5252500000000002</v>
      </c>
      <c r="Y31" s="146">
        <f t="shared" si="0"/>
        <v>-1.4311400000000001</v>
      </c>
      <c r="Z31" s="146">
        <f t="shared" si="0"/>
        <v>-4.0262599999999997</v>
      </c>
      <c r="AA31" s="146">
        <f t="shared" si="0"/>
        <v>1.70485</v>
      </c>
      <c r="AB31" s="42">
        <v>2013</v>
      </c>
    </row>
    <row r="32" spans="1:29" s="9" customFormat="1" hidden="1" outlineLevel="1" x14ac:dyDescent="0.2">
      <c r="A32" s="42">
        <v>2014</v>
      </c>
      <c r="B32" s="146">
        <f t="shared" si="0"/>
        <v>7.349E-2</v>
      </c>
      <c r="C32" s="146">
        <f t="shared" si="0"/>
        <v>-1.7000000000000001E-2</v>
      </c>
      <c r="D32" s="146">
        <f t="shared" si="0"/>
        <v>0.45881</v>
      </c>
      <c r="E32" s="146">
        <f t="shared" si="0"/>
        <v>0.35403000000000001</v>
      </c>
      <c r="F32" s="146">
        <f t="shared" si="0"/>
        <v>0.36021999999999998</v>
      </c>
      <c r="G32" s="146">
        <f t="shared" si="0"/>
        <v>2.5239799999999999</v>
      </c>
      <c r="H32" s="146">
        <f t="shared" si="0"/>
        <v>0.18837999999999999</v>
      </c>
      <c r="I32" s="146">
        <f t="shared" si="0"/>
        <v>-0.50670000000000004</v>
      </c>
      <c r="J32" s="146">
        <f t="shared" si="0"/>
        <v>0.72596000000000005</v>
      </c>
      <c r="K32" s="146">
        <f t="shared" si="0"/>
        <v>-0.44483</v>
      </c>
      <c r="L32" s="146">
        <f t="shared" si="0"/>
        <v>2.9669099999999999</v>
      </c>
      <c r="M32" s="146">
        <f t="shared" si="0"/>
        <v>1.0087699999999999</v>
      </c>
      <c r="N32" s="146">
        <f t="shared" si="0"/>
        <v>-9.9900400000000005</v>
      </c>
      <c r="O32" s="146">
        <f t="shared" si="0"/>
        <v>-0.67993000000000003</v>
      </c>
      <c r="P32" s="146">
        <f t="shared" si="0"/>
        <v>0.96401000000000003</v>
      </c>
      <c r="Q32" s="146">
        <f t="shared" si="0"/>
        <v>1.1406400000000001</v>
      </c>
      <c r="R32" s="146">
        <f t="shared" si="0"/>
        <v>2.2076099999999999</v>
      </c>
      <c r="S32" s="146">
        <f t="shared" si="0"/>
        <v>0.50499000000000005</v>
      </c>
      <c r="T32" s="146">
        <f t="shared" si="0"/>
        <v>0.36025000000000001</v>
      </c>
      <c r="U32" s="146">
        <f t="shared" si="0"/>
        <v>-0.75597000000000003</v>
      </c>
      <c r="V32" s="146">
        <f t="shared" si="0"/>
        <v>0.23957000000000001</v>
      </c>
      <c r="W32" s="146">
        <f t="shared" si="0"/>
        <v>1.0522899999999999</v>
      </c>
      <c r="X32" s="146">
        <f t="shared" si="0"/>
        <v>-2.6410999999999998</v>
      </c>
      <c r="Y32" s="146">
        <f t="shared" si="0"/>
        <v>-0.20047000000000001</v>
      </c>
      <c r="Z32" s="146">
        <f t="shared" si="0"/>
        <v>-4.2287699999999999</v>
      </c>
      <c r="AA32" s="146">
        <f t="shared" si="0"/>
        <v>-0.33703</v>
      </c>
      <c r="AB32" s="42">
        <v>2014</v>
      </c>
    </row>
    <row r="33" spans="1:28" s="9" customFormat="1" hidden="1" outlineLevel="1" x14ac:dyDescent="0.2">
      <c r="A33" s="42">
        <v>2015</v>
      </c>
      <c r="B33" s="146">
        <f t="shared" si="0"/>
        <v>0.21318000000000001</v>
      </c>
      <c r="C33" s="146">
        <f t="shared" si="0"/>
        <v>0.23799999999999999</v>
      </c>
      <c r="D33" s="146">
        <f t="shared" si="0"/>
        <v>-0.45079999999999998</v>
      </c>
      <c r="E33" s="146">
        <f t="shared" si="0"/>
        <v>-1.41113</v>
      </c>
      <c r="F33" s="146">
        <f t="shared" si="0"/>
        <v>-0.27194000000000002</v>
      </c>
      <c r="G33" s="146">
        <f t="shared" si="0"/>
        <v>-0.36928</v>
      </c>
      <c r="H33" s="146">
        <f t="shared" si="0"/>
        <v>-2.0134799999999999</v>
      </c>
      <c r="I33" s="146">
        <f t="shared" si="0"/>
        <v>-0.62565000000000004</v>
      </c>
      <c r="J33" s="146">
        <f t="shared" si="0"/>
        <v>-0.20659</v>
      </c>
      <c r="K33" s="146">
        <f t="shared" si="0"/>
        <v>-1.70828</v>
      </c>
      <c r="L33" s="146">
        <f t="shared" si="0"/>
        <v>3.1655600000000002</v>
      </c>
      <c r="M33" s="146">
        <f t="shared" si="0"/>
        <v>-0.75283</v>
      </c>
      <c r="N33" s="146">
        <f t="shared" si="0"/>
        <v>-7.6363599999999998</v>
      </c>
      <c r="O33" s="146">
        <f t="shared" si="0"/>
        <v>3.1168300000000002</v>
      </c>
      <c r="P33" s="146">
        <f t="shared" si="0"/>
        <v>-1.40038</v>
      </c>
      <c r="Q33" s="146">
        <f t="shared" si="0"/>
        <v>0.63678000000000001</v>
      </c>
      <c r="R33" s="146">
        <f t="shared" si="0"/>
        <v>-3.39209</v>
      </c>
      <c r="S33" s="146">
        <f t="shared" si="0"/>
        <v>3.0776500000000002</v>
      </c>
      <c r="T33" s="146">
        <f t="shared" si="0"/>
        <v>1.44207</v>
      </c>
      <c r="U33" s="146">
        <f t="shared" si="0"/>
        <v>-0.49678</v>
      </c>
      <c r="V33" s="146">
        <f t="shared" si="0"/>
        <v>-1.2547299999999999</v>
      </c>
      <c r="W33" s="146">
        <f t="shared" si="0"/>
        <v>3.54806</v>
      </c>
      <c r="X33" s="146">
        <f t="shared" si="0"/>
        <v>3.108E-2</v>
      </c>
      <c r="Y33" s="146">
        <f t="shared" si="0"/>
        <v>3.4818600000000002</v>
      </c>
      <c r="Z33" s="146">
        <f t="shared" si="0"/>
        <v>-1.63889</v>
      </c>
      <c r="AA33" s="146">
        <f t="shared" si="0"/>
        <v>0.91661000000000004</v>
      </c>
      <c r="AB33" s="42">
        <v>2015</v>
      </c>
    </row>
    <row r="34" spans="1:28" s="9" customFormat="1" hidden="1" outlineLevel="1" x14ac:dyDescent="0.2">
      <c r="A34" s="42">
        <v>2016</v>
      </c>
      <c r="B34" s="146">
        <f t="shared" si="0"/>
        <v>1.2999799999999999</v>
      </c>
      <c r="C34" s="146">
        <f t="shared" si="0"/>
        <v>-0.58679999999999999</v>
      </c>
      <c r="D34" s="146">
        <f t="shared" si="0"/>
        <v>-2.5739999999999999E-2</v>
      </c>
      <c r="E34" s="146">
        <f t="shared" si="0"/>
        <v>-4.5416999999999996</v>
      </c>
      <c r="F34" s="146">
        <f t="shared" si="0"/>
        <v>0.26011000000000001</v>
      </c>
      <c r="G34" s="146">
        <f t="shared" si="0"/>
        <v>3.1504799999999999</v>
      </c>
      <c r="H34" s="146">
        <f t="shared" si="0"/>
        <v>-3.67794</v>
      </c>
      <c r="I34" s="146">
        <f t="shared" si="0"/>
        <v>0.19123999999999999</v>
      </c>
      <c r="J34" s="146">
        <f t="shared" si="0"/>
        <v>0.63668000000000002</v>
      </c>
      <c r="K34" s="146">
        <f t="shared" si="0"/>
        <v>0.20846999999999999</v>
      </c>
      <c r="L34" s="146">
        <f t="shared" si="0"/>
        <v>1.65947</v>
      </c>
      <c r="M34" s="146">
        <f t="shared" si="0"/>
        <v>0.3135</v>
      </c>
      <c r="N34" s="146">
        <f t="shared" si="0"/>
        <v>-1.2724</v>
      </c>
      <c r="O34" s="146">
        <f t="shared" si="0"/>
        <v>0.21590000000000001</v>
      </c>
      <c r="P34" s="146">
        <f t="shared" si="0"/>
        <v>-2.9696600000000002</v>
      </c>
      <c r="Q34" s="146">
        <f t="shared" si="0"/>
        <v>2.1647500000000002</v>
      </c>
      <c r="R34" s="146">
        <f t="shared" si="0"/>
        <v>0.65281</v>
      </c>
      <c r="S34" s="146">
        <f t="shared" si="0"/>
        <v>3.0232600000000001</v>
      </c>
      <c r="T34" s="146">
        <f t="shared" si="0"/>
        <v>2.9395500000000001</v>
      </c>
      <c r="U34" s="146">
        <f t="shared" si="0"/>
        <v>0.88915</v>
      </c>
      <c r="V34" s="146">
        <f t="shared" si="0"/>
        <v>1.1845000000000001</v>
      </c>
      <c r="W34" s="146">
        <f t="shared" si="0"/>
        <v>4.6830600000000002</v>
      </c>
      <c r="X34" s="146">
        <f t="shared" si="0"/>
        <v>1.9129799999999999</v>
      </c>
      <c r="Y34" s="146">
        <f t="shared" si="0"/>
        <v>-1.3352900000000001</v>
      </c>
      <c r="Z34" s="146">
        <f t="shared" si="0"/>
        <v>3.2941799999999999</v>
      </c>
      <c r="AA34" s="146">
        <f t="shared" si="0"/>
        <v>2.00176</v>
      </c>
      <c r="AB34" s="42">
        <v>2016</v>
      </c>
    </row>
    <row r="35" spans="1:28" s="9" customFormat="1" hidden="1" outlineLevel="1" x14ac:dyDescent="0.2">
      <c r="A35" s="29">
        <v>2017</v>
      </c>
      <c r="B35" s="146">
        <f t="shared" si="0"/>
        <v>1.28894</v>
      </c>
      <c r="C35" s="146">
        <f t="shared" si="0"/>
        <v>2.33717</v>
      </c>
      <c r="D35" s="146">
        <f t="shared" si="0"/>
        <v>0.45691999999999999</v>
      </c>
      <c r="E35" s="146">
        <f t="shared" si="0"/>
        <v>-2.1914600000000002</v>
      </c>
      <c r="F35" s="146">
        <f t="shared" si="0"/>
        <v>0.76027999999999996</v>
      </c>
      <c r="G35" s="146">
        <f t="shared" si="0"/>
        <v>-1.3654299999999999</v>
      </c>
      <c r="H35" s="146">
        <f t="shared" si="0"/>
        <v>-0.73046999999999995</v>
      </c>
      <c r="I35" s="146">
        <f t="shared" si="0"/>
        <v>0.24127999999999999</v>
      </c>
      <c r="J35" s="146">
        <f t="shared" si="0"/>
        <v>1.60375</v>
      </c>
      <c r="K35" s="146">
        <f t="shared" si="0"/>
        <v>0.29038000000000003</v>
      </c>
      <c r="L35" s="146">
        <f t="shared" si="0"/>
        <v>3.9550200000000002</v>
      </c>
      <c r="M35" s="146">
        <f t="shared" si="0"/>
        <v>1.8029999999999999</v>
      </c>
      <c r="N35" s="146">
        <f t="shared" si="0"/>
        <v>2.3001800000000001</v>
      </c>
      <c r="O35" s="146">
        <f t="shared" si="0"/>
        <v>-4.33026</v>
      </c>
      <c r="P35" s="146">
        <f t="shared" si="0"/>
        <v>0.60711999999999999</v>
      </c>
      <c r="Q35" s="146">
        <f t="shared" si="0"/>
        <v>1.65337</v>
      </c>
      <c r="R35" s="146">
        <f t="shared" si="0"/>
        <v>1.38337</v>
      </c>
      <c r="S35" s="146">
        <f t="shared" si="0"/>
        <v>1.80315</v>
      </c>
      <c r="T35" s="146">
        <f t="shared" si="0"/>
        <v>1.9688300000000001</v>
      </c>
      <c r="U35" s="146">
        <f t="shared" si="0"/>
        <v>0.62327999999999995</v>
      </c>
      <c r="V35" s="146">
        <f t="shared" si="0"/>
        <v>0.16489999999999999</v>
      </c>
      <c r="W35" s="146">
        <f t="shared" si="0"/>
        <v>3.2961800000000001</v>
      </c>
      <c r="X35" s="146">
        <f t="shared" si="0"/>
        <v>0.52988000000000002</v>
      </c>
      <c r="Y35" s="146">
        <f t="shared" si="0"/>
        <v>2.0986099999999999</v>
      </c>
      <c r="Z35" s="146">
        <f t="shared" si="0"/>
        <v>-0.82379999999999998</v>
      </c>
      <c r="AA35" s="146">
        <f t="shared" si="0"/>
        <v>2.9999099999999999</v>
      </c>
      <c r="AB35" s="42">
        <v>2017</v>
      </c>
    </row>
    <row r="36" spans="1:28" s="9" customFormat="1" hidden="1" outlineLevel="1" x14ac:dyDescent="0.2">
      <c r="A36" s="29">
        <v>2018</v>
      </c>
      <c r="B36" s="146">
        <f t="shared" si="0"/>
        <v>0.96262000000000003</v>
      </c>
      <c r="C36" s="146">
        <f t="shared" si="0"/>
        <v>-3.9974699999999999</v>
      </c>
      <c r="D36" s="146">
        <f t="shared" si="0"/>
        <v>1.2080900000000001</v>
      </c>
      <c r="E36" s="146">
        <f t="shared" si="0"/>
        <v>-12.29363</v>
      </c>
      <c r="F36" s="146">
        <f t="shared" si="0"/>
        <v>1.5402</v>
      </c>
      <c r="G36" s="146">
        <f t="shared" si="0"/>
        <v>-0.26715</v>
      </c>
      <c r="H36" s="146">
        <f t="shared" si="0"/>
        <v>2.4834900000000002</v>
      </c>
      <c r="I36" s="146">
        <f t="shared" si="0"/>
        <v>2.2176100000000001</v>
      </c>
      <c r="J36" s="146">
        <f t="shared" si="0"/>
        <v>2.3722400000000001</v>
      </c>
      <c r="K36" s="146">
        <f t="shared" si="0"/>
        <v>0.66119000000000006</v>
      </c>
      <c r="L36" s="146">
        <f t="shared" si="0"/>
        <v>7.0682099999999997</v>
      </c>
      <c r="M36" s="146">
        <f t="shared" si="0"/>
        <v>-0.22541</v>
      </c>
      <c r="N36" s="146">
        <f t="shared" si="0"/>
        <v>-1.3558600000000001</v>
      </c>
      <c r="O36" s="146">
        <f t="shared" si="0"/>
        <v>-6.2827200000000003</v>
      </c>
      <c r="P36" s="146">
        <f t="shared" si="0"/>
        <v>3.4802</v>
      </c>
      <c r="Q36" s="146">
        <f t="shared" si="0"/>
        <v>-0.32042999999999999</v>
      </c>
      <c r="R36" s="146">
        <f t="shared" si="0"/>
        <v>-0.46961999999999998</v>
      </c>
      <c r="S36" s="146">
        <f t="shared" si="0"/>
        <v>-0.23799999999999999</v>
      </c>
      <c r="T36" s="146">
        <f t="shared" si="0"/>
        <v>1.42987</v>
      </c>
      <c r="U36" s="146">
        <f t="shared" si="0"/>
        <v>0.14402000000000001</v>
      </c>
      <c r="V36" s="146">
        <f t="shared" si="0"/>
        <v>1.5341499999999999</v>
      </c>
      <c r="W36" s="146">
        <f t="shared" ref="B36:AA43" si="1">ROUND(W17/W16*100-100,5)</f>
        <v>2.0553900000000001</v>
      </c>
      <c r="X36" s="146">
        <f t="shared" si="1"/>
        <v>-1.69533</v>
      </c>
      <c r="Y36" s="146">
        <f t="shared" si="1"/>
        <v>3.8248199999999999</v>
      </c>
      <c r="Z36" s="146">
        <f t="shared" si="1"/>
        <v>-5.05098</v>
      </c>
      <c r="AA36" s="146">
        <f>ROUND(AA17/AA16*100-100,5)</f>
        <v>1.6954800000000001</v>
      </c>
      <c r="AB36" s="42">
        <v>2018</v>
      </c>
    </row>
    <row r="37" spans="1:28" s="9" customFormat="1" hidden="1" outlineLevel="1" x14ac:dyDescent="0.2">
      <c r="A37" s="42">
        <v>2019</v>
      </c>
      <c r="B37" s="146">
        <f t="shared" si="1"/>
        <v>0.52102999999999999</v>
      </c>
      <c r="C37" s="146">
        <f t="shared" si="1"/>
        <v>-3.0387200000000001</v>
      </c>
      <c r="D37" s="146">
        <f t="shared" si="1"/>
        <v>0.1195</v>
      </c>
      <c r="E37" s="146">
        <f t="shared" si="1"/>
        <v>2.4201700000000002</v>
      </c>
      <c r="F37" s="146">
        <f t="shared" si="1"/>
        <v>0.16164000000000001</v>
      </c>
      <c r="G37" s="146">
        <f t="shared" si="1"/>
        <v>-1.8385499999999999</v>
      </c>
      <c r="H37" s="146">
        <f t="shared" si="1"/>
        <v>0.42427999999999999</v>
      </c>
      <c r="I37" s="146">
        <f t="shared" si="1"/>
        <v>1.5154099999999999</v>
      </c>
      <c r="J37" s="146">
        <f t="shared" si="1"/>
        <v>-0.36569000000000002</v>
      </c>
      <c r="K37" s="146">
        <f t="shared" si="1"/>
        <v>-0.64181999999999995</v>
      </c>
      <c r="L37" s="146">
        <f t="shared" si="1"/>
        <v>-0.84033999999999998</v>
      </c>
      <c r="M37" s="146">
        <f t="shared" si="1"/>
        <v>1.2995699999999999</v>
      </c>
      <c r="N37" s="146">
        <f t="shared" si="1"/>
        <v>1.98729</v>
      </c>
      <c r="O37" s="146">
        <f t="shared" si="1"/>
        <v>-1.8862300000000001</v>
      </c>
      <c r="P37" s="146">
        <f t="shared" si="1"/>
        <v>2.7160899999999999</v>
      </c>
      <c r="Q37" s="146">
        <f t="shared" si="1"/>
        <v>-0.12409000000000001</v>
      </c>
      <c r="R37" s="146">
        <f t="shared" si="1"/>
        <v>-0.59072999999999998</v>
      </c>
      <c r="S37" s="146">
        <f t="shared" si="1"/>
        <v>0.13311000000000001</v>
      </c>
      <c r="T37" s="146">
        <f t="shared" si="1"/>
        <v>1.6540900000000001</v>
      </c>
      <c r="U37" s="146">
        <f t="shared" si="1"/>
        <v>0.98451</v>
      </c>
      <c r="V37" s="146">
        <f t="shared" si="1"/>
        <v>2.7885200000000001</v>
      </c>
      <c r="W37" s="146">
        <f t="shared" si="1"/>
        <v>1.6163799999999999</v>
      </c>
      <c r="X37" s="146">
        <f t="shared" si="1"/>
        <v>1.09144</v>
      </c>
      <c r="Y37" s="146">
        <f t="shared" si="1"/>
        <v>5.6017999999999999</v>
      </c>
      <c r="Z37" s="146">
        <f t="shared" si="1"/>
        <v>-2.2944599999999999</v>
      </c>
      <c r="AA37" s="146">
        <f>ROUND(AA18/AA17*100-100,5)</f>
        <v>5.1419600000000001</v>
      </c>
      <c r="AB37" s="42">
        <v>2019</v>
      </c>
    </row>
    <row r="38" spans="1:28" s="9" customFormat="1" collapsed="1" x14ac:dyDescent="0.2">
      <c r="A38" s="42">
        <v>2020</v>
      </c>
      <c r="B38" s="146">
        <f t="shared" si="1"/>
        <v>-0.61570000000000003</v>
      </c>
      <c r="C38" s="146">
        <f t="shared" si="1"/>
        <v>-4.2012900000000002</v>
      </c>
      <c r="D38" s="146">
        <f t="shared" si="1"/>
        <v>-1.4672799999999999</v>
      </c>
      <c r="E38" s="146">
        <f t="shared" si="1"/>
        <v>-11.453889999999999</v>
      </c>
      <c r="F38" s="146">
        <f t="shared" si="1"/>
        <v>-1.60846</v>
      </c>
      <c r="G38" s="146">
        <f t="shared" si="1"/>
        <v>1.9226000000000001</v>
      </c>
      <c r="H38" s="146">
        <f t="shared" si="1"/>
        <v>0.28437000000000001</v>
      </c>
      <c r="I38" s="146">
        <f t="shared" si="1"/>
        <v>0.1268</v>
      </c>
      <c r="J38" s="146">
        <f t="shared" si="1"/>
        <v>-1.5153099999999999</v>
      </c>
      <c r="K38" s="146">
        <f t="shared" si="1"/>
        <v>-0.64597000000000004</v>
      </c>
      <c r="L38" s="146">
        <f t="shared" si="1"/>
        <v>7.4000000000000003E-3</v>
      </c>
      <c r="M38" s="146">
        <f t="shared" si="1"/>
        <v>-6.7012200000000002</v>
      </c>
      <c r="N38" s="146">
        <f t="shared" si="1"/>
        <v>-1.31402</v>
      </c>
      <c r="O38" s="146">
        <f t="shared" si="1"/>
        <v>-0.78369</v>
      </c>
      <c r="P38" s="146">
        <f t="shared" si="1"/>
        <v>-1.40768</v>
      </c>
      <c r="Q38" s="146">
        <f t="shared" si="1"/>
        <v>-2.9489100000000001</v>
      </c>
      <c r="R38" s="146">
        <f t="shared" si="1"/>
        <v>-0.49892999999999998</v>
      </c>
      <c r="S38" s="146">
        <f t="shared" si="1"/>
        <v>-4.2895399999999997</v>
      </c>
      <c r="T38" s="146">
        <f t="shared" si="1"/>
        <v>1.8748400000000001</v>
      </c>
      <c r="U38" s="146">
        <f t="shared" si="1"/>
        <v>1.3477399999999999</v>
      </c>
      <c r="V38" s="146">
        <f t="shared" si="1"/>
        <v>1.2238199999999999</v>
      </c>
      <c r="W38" s="146">
        <f t="shared" si="1"/>
        <v>2.3564400000000001</v>
      </c>
      <c r="X38" s="146">
        <f t="shared" si="1"/>
        <v>-0.76724000000000003</v>
      </c>
      <c r="Y38" s="146">
        <f t="shared" si="1"/>
        <v>-3.07307</v>
      </c>
      <c r="Z38" s="146">
        <f t="shared" si="1"/>
        <v>-1.1446799999999999</v>
      </c>
      <c r="AA38" s="146">
        <f>ROUND(AA19/AA18*100-100,5)</f>
        <v>3.7365599999999999</v>
      </c>
      <c r="AB38" s="42">
        <v>2020</v>
      </c>
    </row>
    <row r="39" spans="1:28" s="9" customFormat="1" x14ac:dyDescent="0.2">
      <c r="A39" s="42">
        <v>2021</v>
      </c>
      <c r="B39" s="146">
        <f t="shared" si="1"/>
        <v>0.64310999999999996</v>
      </c>
      <c r="C39" s="146">
        <f t="shared" si="1"/>
        <v>-4.1387799999999997</v>
      </c>
      <c r="D39" s="146">
        <f t="shared" si="1"/>
        <v>-4.8059999999999999E-2</v>
      </c>
      <c r="E39" s="146">
        <f t="shared" si="1"/>
        <v>2.8539699999999999</v>
      </c>
      <c r="F39" s="146">
        <f t="shared" si="1"/>
        <v>-0.14535999999999999</v>
      </c>
      <c r="G39" s="146">
        <f t="shared" si="1"/>
        <v>-0.42595</v>
      </c>
      <c r="H39" s="146">
        <f t="shared" si="1"/>
        <v>0.58333000000000002</v>
      </c>
      <c r="I39" s="146">
        <f t="shared" si="1"/>
        <v>-1.25305</v>
      </c>
      <c r="J39" s="146">
        <f t="shared" si="1"/>
        <v>0.51566000000000001</v>
      </c>
      <c r="K39" s="146">
        <f t="shared" si="1"/>
        <v>-0.3327</v>
      </c>
      <c r="L39" s="146">
        <f t="shared" si="1"/>
        <v>4.7377599999999997</v>
      </c>
      <c r="M39" s="146">
        <f t="shared" si="1"/>
        <v>-4.6123000000000003</v>
      </c>
      <c r="N39" s="146">
        <f t="shared" si="1"/>
        <v>2.2759999999999999E-2</v>
      </c>
      <c r="O39" s="146">
        <f t="shared" si="1"/>
        <v>0.39494000000000001</v>
      </c>
      <c r="P39" s="146">
        <f t="shared" si="1"/>
        <v>2.4611499999999999</v>
      </c>
      <c r="Q39" s="146">
        <f t="shared" si="1"/>
        <v>1.4239200000000001</v>
      </c>
      <c r="R39" s="146">
        <f t="shared" si="1"/>
        <v>1.7127699999999999</v>
      </c>
      <c r="S39" s="146">
        <f t="shared" si="1"/>
        <v>1.2596000000000001</v>
      </c>
      <c r="T39" s="146">
        <f t="shared" si="1"/>
        <v>2.41553</v>
      </c>
      <c r="U39" s="146">
        <f t="shared" si="1"/>
        <v>2.831</v>
      </c>
      <c r="V39" s="146">
        <f t="shared" si="1"/>
        <v>1.6508499999999999</v>
      </c>
      <c r="W39" s="146">
        <f t="shared" si="1"/>
        <v>2.4624700000000002</v>
      </c>
      <c r="X39" s="146">
        <f t="shared" si="1"/>
        <v>-2.9272200000000002</v>
      </c>
      <c r="Y39" s="146">
        <f t="shared" si="1"/>
        <v>-7.6872400000000001</v>
      </c>
      <c r="Z39" s="146">
        <f t="shared" si="1"/>
        <v>-2.1857000000000002</v>
      </c>
      <c r="AA39" s="146">
        <f t="shared" si="1"/>
        <v>1.5588299999999999</v>
      </c>
      <c r="AB39" s="42">
        <v>2021</v>
      </c>
    </row>
    <row r="40" spans="1:28" s="9" customFormat="1" x14ac:dyDescent="0.2">
      <c r="A40" s="42">
        <v>2022</v>
      </c>
      <c r="B40" s="146">
        <f t="shared" si="1"/>
        <v>1.0427</v>
      </c>
      <c r="C40" s="146">
        <f t="shared" si="1"/>
        <v>1.28705</v>
      </c>
      <c r="D40" s="146">
        <f t="shared" si="1"/>
        <v>2.5844999999999998</v>
      </c>
      <c r="E40" s="146">
        <f t="shared" si="1"/>
        <v>-5.6936900000000001</v>
      </c>
      <c r="F40" s="146">
        <f t="shared" si="1"/>
        <v>3.1847500000000002</v>
      </c>
      <c r="G40" s="146">
        <f t="shared" si="1"/>
        <v>-0.40332000000000001</v>
      </c>
      <c r="H40" s="146">
        <f t="shared" si="1"/>
        <v>0.19331000000000001</v>
      </c>
      <c r="I40" s="146">
        <f t="shared" si="1"/>
        <v>-1.18971</v>
      </c>
      <c r="J40" s="146">
        <f t="shared" si="1"/>
        <v>0.52512999999999999</v>
      </c>
      <c r="K40" s="146">
        <f t="shared" si="1"/>
        <v>0.2989</v>
      </c>
      <c r="L40" s="146">
        <f t="shared" si="1"/>
        <v>-1.2766</v>
      </c>
      <c r="M40" s="146">
        <f t="shared" si="1"/>
        <v>4.9188499999999999</v>
      </c>
      <c r="N40" s="146">
        <f t="shared" si="1"/>
        <v>4.37479</v>
      </c>
      <c r="O40" s="146">
        <f t="shared" si="1"/>
        <v>-4.8804499999999997</v>
      </c>
      <c r="P40" s="146">
        <f t="shared" si="1"/>
        <v>2.5714100000000002</v>
      </c>
      <c r="Q40" s="146">
        <f t="shared" si="1"/>
        <v>1.1581900000000001</v>
      </c>
      <c r="R40" s="146">
        <f t="shared" si="1"/>
        <v>-0.74041000000000001</v>
      </c>
      <c r="S40" s="146">
        <f t="shared" si="1"/>
        <v>2.24309</v>
      </c>
      <c r="T40" s="146">
        <f t="shared" si="1"/>
        <v>1.4336100000000001</v>
      </c>
      <c r="U40" s="146">
        <f t="shared" si="1"/>
        <v>2.0331299999999999</v>
      </c>
      <c r="V40" s="146">
        <f t="shared" si="1"/>
        <v>3.5563899999999999</v>
      </c>
      <c r="W40" s="146">
        <f t="shared" si="1"/>
        <v>0.43886999999999998</v>
      </c>
      <c r="X40" s="146">
        <f t="shared" si="1"/>
        <v>0.77385999999999999</v>
      </c>
      <c r="Y40" s="146">
        <f t="shared" si="1"/>
        <v>1.5238100000000001</v>
      </c>
      <c r="Z40" s="146">
        <f t="shared" si="1"/>
        <v>0.47685</v>
      </c>
      <c r="AA40" s="146">
        <f t="shared" si="1"/>
        <v>0.63334000000000001</v>
      </c>
      <c r="AB40" s="42">
        <v>2022</v>
      </c>
    </row>
    <row r="41" spans="1:28" s="9" customFormat="1" x14ac:dyDescent="0.2">
      <c r="A41" s="42">
        <v>2023</v>
      </c>
      <c r="B41" s="146">
        <f t="shared" si="1"/>
        <v>0.30784</v>
      </c>
      <c r="C41" s="146">
        <f t="shared" si="1"/>
        <v>-0.10397000000000001</v>
      </c>
      <c r="D41" s="146">
        <f t="shared" si="1"/>
        <v>2.0301499999999999</v>
      </c>
      <c r="E41" s="146">
        <f t="shared" si="1"/>
        <v>-0.42032999999999998</v>
      </c>
      <c r="F41" s="146">
        <f t="shared" si="1"/>
        <v>2.1366000000000001</v>
      </c>
      <c r="G41" s="146">
        <f t="shared" si="1"/>
        <v>2.3193000000000001</v>
      </c>
      <c r="H41" s="146">
        <f t="shared" si="1"/>
        <v>1.2219599999999999</v>
      </c>
      <c r="I41" s="146">
        <f t="shared" si="1"/>
        <v>-1.1301600000000001</v>
      </c>
      <c r="J41" s="146">
        <f t="shared" si="1"/>
        <v>-0.65712000000000004</v>
      </c>
      <c r="K41" s="146">
        <f t="shared" si="1"/>
        <v>-1.05644</v>
      </c>
      <c r="L41" s="146">
        <f t="shared" si="1"/>
        <v>-2.0088499999999998</v>
      </c>
      <c r="M41" s="146">
        <f t="shared" si="1"/>
        <v>3.17327</v>
      </c>
      <c r="N41" s="146">
        <f t="shared" si="1"/>
        <v>-0.55049999999999999</v>
      </c>
      <c r="O41" s="146">
        <f t="shared" si="1"/>
        <v>-3.9289200000000002</v>
      </c>
      <c r="P41" s="146">
        <f t="shared" si="1"/>
        <v>3.3100700000000001</v>
      </c>
      <c r="Q41" s="146">
        <f t="shared" si="1"/>
        <v>-0.67832999999999999</v>
      </c>
      <c r="R41" s="146">
        <f t="shared" si="1"/>
        <v>-0.70128999999999997</v>
      </c>
      <c r="S41" s="146">
        <f t="shared" si="1"/>
        <v>-0.66559000000000001</v>
      </c>
      <c r="T41" s="146">
        <f t="shared" si="1"/>
        <v>1.3357399999999999</v>
      </c>
      <c r="U41" s="146">
        <f t="shared" si="1"/>
        <v>1.83691</v>
      </c>
      <c r="V41" s="146">
        <f t="shared" si="1"/>
        <v>2.6126999999999998</v>
      </c>
      <c r="W41" s="146">
        <f t="shared" si="1"/>
        <v>0.65047999999999995</v>
      </c>
      <c r="X41" s="146">
        <f t="shared" si="1"/>
        <v>1.796E-2</v>
      </c>
      <c r="Y41" s="146">
        <f t="shared" si="1"/>
        <v>-2.6383700000000001</v>
      </c>
      <c r="Z41" s="146">
        <f t="shared" si="1"/>
        <v>0.28971999999999998</v>
      </c>
      <c r="AA41" s="146">
        <f t="shared" si="1"/>
        <v>2.6432699999999998</v>
      </c>
      <c r="AB41" s="42">
        <v>2023</v>
      </c>
    </row>
    <row r="42" spans="1:28" s="9" customFormat="1" x14ac:dyDescent="0.2">
      <c r="A42" s="42">
        <v>2024</v>
      </c>
      <c r="B42" s="146">
        <f t="shared" si="1"/>
        <v>0.12485</v>
      </c>
      <c r="C42" s="146">
        <f t="shared" si="1"/>
        <v>-1.23733</v>
      </c>
      <c r="D42" s="146">
        <f t="shared" si="1"/>
        <v>-1.26295</v>
      </c>
      <c r="E42" s="146">
        <f t="shared" si="1"/>
        <v>-12.97007</v>
      </c>
      <c r="F42" s="146">
        <f t="shared" si="1"/>
        <v>-1.53643</v>
      </c>
      <c r="G42" s="146">
        <f t="shared" si="1"/>
        <v>4.7373500000000002</v>
      </c>
      <c r="H42" s="146">
        <f t="shared" si="1"/>
        <v>0.12706999999999999</v>
      </c>
      <c r="I42" s="146">
        <f t="shared" si="1"/>
        <v>-0.76632</v>
      </c>
      <c r="J42" s="146">
        <f t="shared" si="1"/>
        <v>-0.52659</v>
      </c>
      <c r="K42" s="146">
        <f t="shared" si="1"/>
        <v>-1.0296099999999999</v>
      </c>
      <c r="L42" s="146">
        <f t="shared" si="1"/>
        <v>-0.98606000000000005</v>
      </c>
      <c r="M42" s="146">
        <f t="shared" si="1"/>
        <v>1.81894</v>
      </c>
      <c r="N42" s="146">
        <f t="shared" si="1"/>
        <v>-0.21375</v>
      </c>
      <c r="O42" s="146">
        <f t="shared" si="1"/>
        <v>-1.66812</v>
      </c>
      <c r="P42" s="146">
        <f t="shared" si="1"/>
        <v>2.3103699999999998</v>
      </c>
      <c r="Q42" s="146">
        <f t="shared" si="1"/>
        <v>-0.58540000000000003</v>
      </c>
      <c r="R42" s="146">
        <f t="shared" si="1"/>
        <v>2.6020500000000002</v>
      </c>
      <c r="S42" s="146">
        <f t="shared" si="1"/>
        <v>-2.3529800000000001</v>
      </c>
      <c r="T42" s="146">
        <f t="shared" si="1"/>
        <v>2.0689500000000001</v>
      </c>
      <c r="U42" s="146">
        <f t="shared" si="1"/>
        <v>1.84975</v>
      </c>
      <c r="V42" s="146">
        <f t="shared" si="1"/>
        <v>1.8533500000000001</v>
      </c>
      <c r="W42" s="146">
        <f t="shared" si="1"/>
        <v>2.2553899999999998</v>
      </c>
      <c r="X42" s="146">
        <f t="shared" si="1"/>
        <v>-0.46844999999999998</v>
      </c>
      <c r="Y42" s="146">
        <f t="shared" si="1"/>
        <v>-1.39106</v>
      </c>
      <c r="Z42" s="146">
        <f t="shared" si="1"/>
        <v>0.37141999999999997</v>
      </c>
      <c r="AA42" s="146">
        <f t="shared" si="1"/>
        <v>-1.56532</v>
      </c>
      <c r="AB42" s="42">
        <v>2024</v>
      </c>
    </row>
    <row r="43" spans="1:28" s="9" customFormat="1" x14ac:dyDescent="0.2">
      <c r="A43" s="42">
        <v>2025</v>
      </c>
      <c r="B43" s="146">
        <f t="shared" si="1"/>
        <v>-0.23247999999999999</v>
      </c>
      <c r="C43" s="146">
        <f t="shared" si="1"/>
        <v>-4.984</v>
      </c>
      <c r="D43" s="146">
        <f t="shared" si="1"/>
        <v>-2.3051900000000001</v>
      </c>
      <c r="E43" s="146">
        <f t="shared" si="1"/>
        <v>-3.5714299999999999</v>
      </c>
      <c r="F43" s="146">
        <f t="shared" si="1"/>
        <v>-2.9820199999999999</v>
      </c>
      <c r="G43" s="146">
        <f t="shared" si="1"/>
        <v>3.1604299999999999</v>
      </c>
      <c r="H43" s="146">
        <f t="shared" si="1"/>
        <v>1.2929299999999999</v>
      </c>
      <c r="I43" s="146">
        <f t="shared" si="1"/>
        <v>-1.70367</v>
      </c>
      <c r="J43" s="146">
        <f t="shared" si="1"/>
        <v>0.19994999999999999</v>
      </c>
      <c r="K43" s="146">
        <f t="shared" si="1"/>
        <v>-0.70194000000000001</v>
      </c>
      <c r="L43" s="146">
        <f t="shared" si="1"/>
        <v>1.80857</v>
      </c>
      <c r="M43" s="146">
        <f t="shared" si="1"/>
        <v>4.3299999999999996E-3</v>
      </c>
      <c r="N43" s="146">
        <f t="shared" si="1"/>
        <v>-5.4264799999999997</v>
      </c>
      <c r="O43" s="146">
        <f t="shared" si="1"/>
        <v>-0.84821000000000002</v>
      </c>
      <c r="P43" s="146">
        <f t="shared" si="1"/>
        <v>1.5622799999999999</v>
      </c>
      <c r="Q43" s="146">
        <f t="shared" si="1"/>
        <v>-1.80955</v>
      </c>
      <c r="R43" s="146">
        <f t="shared" si="1"/>
        <v>1.01698</v>
      </c>
      <c r="S43" s="146">
        <f t="shared" si="1"/>
        <v>-3.4565299999999999</v>
      </c>
      <c r="T43" s="146">
        <f t="shared" si="1"/>
        <v>2.3029000000000002</v>
      </c>
      <c r="U43" s="146">
        <f t="shared" si="1"/>
        <v>1.57785</v>
      </c>
      <c r="V43" s="146">
        <f t="shared" si="1"/>
        <v>3.2018599999999999</v>
      </c>
      <c r="W43" s="146">
        <f t="shared" si="1"/>
        <v>2.3633799999999998</v>
      </c>
      <c r="X43" s="146">
        <f t="shared" si="1"/>
        <v>-1.6675899999999999</v>
      </c>
      <c r="Y43" s="146">
        <f t="shared" si="1"/>
        <v>-1.8809199999999999</v>
      </c>
      <c r="Z43" s="146">
        <f t="shared" si="1"/>
        <v>-1.7104299999999999</v>
      </c>
      <c r="AA43" s="146">
        <f t="shared" si="1"/>
        <v>-1.29708</v>
      </c>
      <c r="AB43" s="42">
        <v>2025</v>
      </c>
    </row>
    <row r="44" spans="1:28" s="9" customFormat="1" ht="12" customHeight="1" x14ac:dyDescent="0.2">
      <c r="A44" s="41"/>
      <c r="B44" s="41"/>
      <c r="C44" s="41"/>
      <c r="D44" s="41"/>
      <c r="E44" s="41"/>
      <c r="F44" s="41"/>
      <c r="G44" s="41"/>
      <c r="H44" s="41"/>
      <c r="I44" s="41"/>
      <c r="J44" s="41"/>
      <c r="K44" s="41"/>
      <c r="L44" s="43"/>
      <c r="M44" s="41"/>
      <c r="N44" s="41"/>
      <c r="O44" s="41"/>
      <c r="P44" s="41"/>
      <c r="Q44" s="41"/>
      <c r="R44" s="41"/>
      <c r="S44" s="41"/>
      <c r="T44" s="41"/>
      <c r="U44" s="41"/>
      <c r="V44" s="41"/>
      <c r="W44" s="41"/>
      <c r="X44" s="41"/>
      <c r="Y44" s="41"/>
      <c r="Z44" s="41"/>
      <c r="AA44" s="41"/>
      <c r="AB44" s="41"/>
    </row>
    <row r="45" spans="1:28" s="35" customFormat="1" ht="12" customHeight="1" x14ac:dyDescent="0.2">
      <c r="A45" s="54"/>
      <c r="B45" s="166" t="s">
        <v>89</v>
      </c>
      <c r="C45" s="166"/>
      <c r="D45" s="166"/>
      <c r="E45" s="166"/>
      <c r="F45" s="166"/>
      <c r="G45" s="166"/>
      <c r="H45" s="166"/>
      <c r="I45" s="166"/>
      <c r="J45" s="166"/>
      <c r="K45" s="166"/>
      <c r="L45" s="166"/>
      <c r="M45" s="166"/>
      <c r="N45" s="166"/>
      <c r="O45" s="166" t="s">
        <v>89</v>
      </c>
      <c r="P45" s="166"/>
      <c r="Q45" s="166"/>
      <c r="R45" s="166"/>
      <c r="S45" s="166"/>
      <c r="T45" s="166"/>
      <c r="U45" s="166"/>
      <c r="V45" s="166"/>
      <c r="W45" s="166"/>
      <c r="X45" s="166"/>
      <c r="Y45" s="166"/>
      <c r="Z45" s="166"/>
      <c r="AA45" s="166"/>
      <c r="AB45" s="54"/>
    </row>
    <row r="46" spans="1:28" s="9" customFormat="1" hidden="1" outlineLevel="1" x14ac:dyDescent="0.2">
      <c r="A46" s="42">
        <v>2009</v>
      </c>
      <c r="B46" s="146">
        <f t="shared" ref="B46:AA55" si="2">B8-B7</f>
        <v>13.245000000000118</v>
      </c>
      <c r="C46" s="146">
        <f t="shared" si="2"/>
        <v>-9.6000000000000085E-2</v>
      </c>
      <c r="D46" s="146">
        <f t="shared" si="2"/>
        <v>0.34799999999998477</v>
      </c>
      <c r="E46" s="146">
        <f t="shared" si="2"/>
        <v>-5.600000000000005E-2</v>
      </c>
      <c r="F46" s="146">
        <f t="shared" si="2"/>
        <v>0.68000000000000682</v>
      </c>
      <c r="G46" s="146">
        <f t="shared" si="2"/>
        <v>7.6999999999999957E-2</v>
      </c>
      <c r="H46" s="146">
        <f t="shared" si="2"/>
        <v>-0.35299999999999976</v>
      </c>
      <c r="I46" s="146">
        <f t="shared" si="2"/>
        <v>-0.21599999999999397</v>
      </c>
      <c r="J46" s="146">
        <f t="shared" si="2"/>
        <v>1.25</v>
      </c>
      <c r="K46" s="146">
        <f t="shared" si="2"/>
        <v>-0.37800000000001432</v>
      </c>
      <c r="L46" s="146">
        <f t="shared" si="2"/>
        <v>-0.24000000000000199</v>
      </c>
      <c r="M46" s="146">
        <f t="shared" si="2"/>
        <v>1.8680000000000021</v>
      </c>
      <c r="N46" s="146">
        <f t="shared" si="2"/>
        <v>6.4999999999997726E-2</v>
      </c>
      <c r="O46" s="146">
        <f t="shared" si="2"/>
        <v>0.80299999999999727</v>
      </c>
      <c r="P46" s="146">
        <f t="shared" si="2"/>
        <v>-0.50699999999999967</v>
      </c>
      <c r="Q46" s="146">
        <f t="shared" si="2"/>
        <v>3.2050000000000125</v>
      </c>
      <c r="R46" s="146">
        <f t="shared" si="2"/>
        <v>2.0240000000000009</v>
      </c>
      <c r="S46" s="146">
        <f t="shared" si="2"/>
        <v>1.1809999999999974</v>
      </c>
      <c r="T46" s="146">
        <f t="shared" si="2"/>
        <v>5.63900000000001</v>
      </c>
      <c r="U46" s="146">
        <f t="shared" si="2"/>
        <v>1.5970000000000084</v>
      </c>
      <c r="V46" s="146">
        <f t="shared" si="2"/>
        <v>-0.80699999999999505</v>
      </c>
      <c r="W46" s="146">
        <f t="shared" si="2"/>
        <v>4.8489999999999895</v>
      </c>
      <c r="X46" s="146">
        <f t="shared" si="2"/>
        <v>2.7540000000000049</v>
      </c>
      <c r="Y46" s="146">
        <f t="shared" si="2"/>
        <v>0.84199999999999875</v>
      </c>
      <c r="Z46" s="146">
        <f t="shared" si="2"/>
        <v>1.6049999999999969</v>
      </c>
      <c r="AA46" s="146">
        <f t="shared" si="2"/>
        <v>0.30700000000000038</v>
      </c>
      <c r="AB46" s="42">
        <v>2009</v>
      </c>
    </row>
    <row r="47" spans="1:28" s="9" customFormat="1" hidden="1" outlineLevel="1" x14ac:dyDescent="0.2">
      <c r="A47" s="42">
        <v>2010</v>
      </c>
      <c r="B47" s="146">
        <f t="shared" si="2"/>
        <v>5.196999999999889</v>
      </c>
      <c r="C47" s="146">
        <f t="shared" si="2"/>
        <v>-0.89099999999999824</v>
      </c>
      <c r="D47" s="146">
        <f t="shared" si="2"/>
        <v>-0.38499999999999091</v>
      </c>
      <c r="E47" s="146">
        <f t="shared" si="2"/>
        <v>-2.3000000000000131E-2</v>
      </c>
      <c r="F47" s="146">
        <f t="shared" si="2"/>
        <v>4.1999999999987381E-2</v>
      </c>
      <c r="G47" s="146">
        <f t="shared" si="2"/>
        <v>5.9999999999999609E-2</v>
      </c>
      <c r="H47" s="146">
        <f t="shared" si="2"/>
        <v>-0.46400000000000041</v>
      </c>
      <c r="I47" s="146">
        <f t="shared" si="2"/>
        <v>-1.0649999999999977</v>
      </c>
      <c r="J47" s="146">
        <f t="shared" si="2"/>
        <v>1.6529999999999916</v>
      </c>
      <c r="K47" s="146">
        <f t="shared" si="2"/>
        <v>-0.95099999999999341</v>
      </c>
      <c r="L47" s="146">
        <f t="shared" si="2"/>
        <v>1.9860000000000042</v>
      </c>
      <c r="M47" s="146">
        <f t="shared" si="2"/>
        <v>0.6180000000000021</v>
      </c>
      <c r="N47" s="146">
        <f t="shared" si="2"/>
        <v>-0.16300000000000026</v>
      </c>
      <c r="O47" s="146">
        <f t="shared" si="2"/>
        <v>0.49700000000000344</v>
      </c>
      <c r="P47" s="146">
        <f t="shared" si="2"/>
        <v>6.0000000000000497E-2</v>
      </c>
      <c r="Q47" s="146">
        <f t="shared" si="2"/>
        <v>6.1189999999999998</v>
      </c>
      <c r="R47" s="146">
        <f t="shared" si="2"/>
        <v>0.64200000000000301</v>
      </c>
      <c r="S47" s="146">
        <f t="shared" si="2"/>
        <v>5.4770000000000039</v>
      </c>
      <c r="T47" s="146">
        <f t="shared" si="2"/>
        <v>-0.23799999999999955</v>
      </c>
      <c r="U47" s="146">
        <f t="shared" si="2"/>
        <v>-1.8089999999999975</v>
      </c>
      <c r="V47" s="146">
        <f t="shared" si="2"/>
        <v>-2.1350000000000051</v>
      </c>
      <c r="W47" s="146">
        <f t="shared" si="2"/>
        <v>3.7060000000000173</v>
      </c>
      <c r="X47" s="146">
        <f t="shared" si="2"/>
        <v>-0.39000000000000057</v>
      </c>
      <c r="Y47" s="146">
        <f t="shared" si="2"/>
        <v>-0.33599999999999852</v>
      </c>
      <c r="Z47" s="146">
        <f t="shared" si="2"/>
        <v>-0.15299999999999869</v>
      </c>
      <c r="AA47" s="146">
        <f t="shared" si="2"/>
        <v>9.9000000000000199E-2</v>
      </c>
      <c r="AB47" s="42">
        <v>2010</v>
      </c>
    </row>
    <row r="48" spans="1:28" s="9" customFormat="1" hidden="1" outlineLevel="1" x14ac:dyDescent="0.2">
      <c r="A48" s="42">
        <v>2011</v>
      </c>
      <c r="B48" s="146">
        <f t="shared" si="2"/>
        <v>-0.84799999999995634</v>
      </c>
      <c r="C48" s="146">
        <f t="shared" si="2"/>
        <v>0.49699999999999989</v>
      </c>
      <c r="D48" s="146">
        <f t="shared" si="2"/>
        <v>6.9440000000000168</v>
      </c>
      <c r="E48" s="146">
        <f t="shared" si="2"/>
        <v>-0.12299999999999978</v>
      </c>
      <c r="F48" s="146">
        <f t="shared" si="2"/>
        <v>6.75</v>
      </c>
      <c r="G48" s="146">
        <f t="shared" si="2"/>
        <v>0.21500000000000075</v>
      </c>
      <c r="H48" s="146">
        <f t="shared" si="2"/>
        <v>0.10200000000000031</v>
      </c>
      <c r="I48" s="146">
        <f t="shared" si="2"/>
        <v>2.5989999999999895</v>
      </c>
      <c r="J48" s="146">
        <f t="shared" si="2"/>
        <v>2.5589999999999975</v>
      </c>
      <c r="K48" s="146">
        <f t="shared" si="2"/>
        <v>1.0229999999999961</v>
      </c>
      <c r="L48" s="146">
        <f t="shared" si="2"/>
        <v>1.7519999999999953</v>
      </c>
      <c r="M48" s="146">
        <f t="shared" si="2"/>
        <v>-0.21600000000000108</v>
      </c>
      <c r="N48" s="146">
        <f t="shared" si="2"/>
        <v>0.42100000000000293</v>
      </c>
      <c r="O48" s="146">
        <f t="shared" si="2"/>
        <v>-0.68700000000000117</v>
      </c>
      <c r="P48" s="146">
        <f t="shared" si="2"/>
        <v>-7.3000000000000398E-2</v>
      </c>
      <c r="Q48" s="146">
        <f t="shared" si="2"/>
        <v>-0.57500000000001705</v>
      </c>
      <c r="R48" s="146">
        <f t="shared" si="2"/>
        <v>-1.4149999999999991</v>
      </c>
      <c r="S48" s="146">
        <f t="shared" si="2"/>
        <v>0.84000000000000341</v>
      </c>
      <c r="T48" s="146">
        <f t="shared" si="2"/>
        <v>-10.039999999999964</v>
      </c>
      <c r="U48" s="146">
        <f t="shared" si="2"/>
        <v>-6.5240000000000009</v>
      </c>
      <c r="V48" s="146">
        <f t="shared" si="2"/>
        <v>-4.1950000000000003</v>
      </c>
      <c r="W48" s="146">
        <f t="shared" si="2"/>
        <v>0.67900000000000205</v>
      </c>
      <c r="X48" s="146">
        <f t="shared" si="2"/>
        <v>-2.4930000000000092</v>
      </c>
      <c r="Y48" s="146">
        <f t="shared" si="2"/>
        <v>-1.1370000000000005</v>
      </c>
      <c r="Z48" s="146">
        <f t="shared" si="2"/>
        <v>-1.4870000000000019</v>
      </c>
      <c r="AA48" s="146">
        <f t="shared" si="2"/>
        <v>0.13100000000000023</v>
      </c>
      <c r="AB48" s="42">
        <v>2011</v>
      </c>
    </row>
    <row r="49" spans="1:28" s="9" customFormat="1" hidden="1" outlineLevel="1" x14ac:dyDescent="0.2">
      <c r="A49" s="42">
        <v>2012</v>
      </c>
      <c r="B49" s="146">
        <f t="shared" si="2"/>
        <v>2.5979999999999563</v>
      </c>
      <c r="C49" s="146">
        <f t="shared" si="2"/>
        <v>-4.5000000000001705E-2</v>
      </c>
      <c r="D49" s="146">
        <f t="shared" si="2"/>
        <v>1.1659999999999968</v>
      </c>
      <c r="E49" s="146">
        <f t="shared" si="2"/>
        <v>0.23499999999999988</v>
      </c>
      <c r="F49" s="146">
        <f t="shared" si="2"/>
        <v>1.6540000000000106</v>
      </c>
      <c r="G49" s="146">
        <f t="shared" si="2"/>
        <v>-6.0999999999999943E-2</v>
      </c>
      <c r="H49" s="146">
        <f t="shared" si="2"/>
        <v>-0.66199999999999903</v>
      </c>
      <c r="I49" s="146">
        <f t="shared" si="2"/>
        <v>0.52000000000001023</v>
      </c>
      <c r="J49" s="146">
        <f t="shared" si="2"/>
        <v>4.7630000000000052</v>
      </c>
      <c r="K49" s="146">
        <f t="shared" si="2"/>
        <v>1.4560000000000173</v>
      </c>
      <c r="L49" s="146">
        <f t="shared" si="2"/>
        <v>2.2120000000000033</v>
      </c>
      <c r="M49" s="146">
        <f t="shared" si="2"/>
        <v>1.0949999999999989</v>
      </c>
      <c r="N49" s="146">
        <f t="shared" si="2"/>
        <v>-0.59600000000000009</v>
      </c>
      <c r="O49" s="146">
        <f t="shared" si="2"/>
        <v>-0.55900000000000105</v>
      </c>
      <c r="P49" s="146">
        <f t="shared" si="2"/>
        <v>7.4999999999999289E-2</v>
      </c>
      <c r="Q49" s="146">
        <f t="shared" si="2"/>
        <v>1.1690000000000111</v>
      </c>
      <c r="R49" s="146">
        <f t="shared" si="2"/>
        <v>0.1629999999999967</v>
      </c>
      <c r="S49" s="146">
        <f t="shared" si="2"/>
        <v>1.0060000000000002</v>
      </c>
      <c r="T49" s="146">
        <f t="shared" si="2"/>
        <v>-2.049000000000035</v>
      </c>
      <c r="U49" s="146">
        <f t="shared" si="2"/>
        <v>-2.8740000000000094</v>
      </c>
      <c r="V49" s="146">
        <f t="shared" si="2"/>
        <v>-2.1739999999999995</v>
      </c>
      <c r="W49" s="146">
        <f t="shared" si="2"/>
        <v>2.9989999999999952</v>
      </c>
      <c r="X49" s="146">
        <f t="shared" si="2"/>
        <v>-1.8460000000000036</v>
      </c>
      <c r="Y49" s="146">
        <f t="shared" si="2"/>
        <v>-0.43700000000000117</v>
      </c>
      <c r="Z49" s="146">
        <f t="shared" si="2"/>
        <v>-1.5030000000000001</v>
      </c>
      <c r="AA49" s="146">
        <f t="shared" si="2"/>
        <v>9.3999999999999417E-2</v>
      </c>
      <c r="AB49" s="42">
        <v>2012</v>
      </c>
    </row>
    <row r="50" spans="1:28" s="9" customFormat="1" hidden="1" outlineLevel="1" x14ac:dyDescent="0.2">
      <c r="A50" s="42">
        <v>2013</v>
      </c>
      <c r="B50" s="146">
        <f t="shared" si="2"/>
        <v>-1.6699999999998454</v>
      </c>
      <c r="C50" s="146">
        <f t="shared" si="2"/>
        <v>-6.1999999999997613E-2</v>
      </c>
      <c r="D50" s="146">
        <f t="shared" si="2"/>
        <v>-1.0349999999999966</v>
      </c>
      <c r="E50" s="146">
        <f t="shared" si="2"/>
        <v>-4.0999999999999925E-2</v>
      </c>
      <c r="F50" s="146">
        <f t="shared" si="2"/>
        <v>-0.83100000000000307</v>
      </c>
      <c r="G50" s="146">
        <f t="shared" si="2"/>
        <v>0.10899999999999999</v>
      </c>
      <c r="H50" s="146">
        <f t="shared" si="2"/>
        <v>-0.27200000000000024</v>
      </c>
      <c r="I50" s="146">
        <f t="shared" si="2"/>
        <v>-1.5820000000000078</v>
      </c>
      <c r="J50" s="146">
        <f t="shared" si="2"/>
        <v>-0.15500000000000114</v>
      </c>
      <c r="K50" s="146">
        <f t="shared" si="2"/>
        <v>-2.1920000000000073</v>
      </c>
      <c r="L50" s="146">
        <f t="shared" si="2"/>
        <v>1.4749999999999943</v>
      </c>
      <c r="M50" s="146">
        <f t="shared" si="2"/>
        <v>0.56199999999999761</v>
      </c>
      <c r="N50" s="146">
        <f t="shared" si="2"/>
        <v>-2.0860000000000021</v>
      </c>
      <c r="O50" s="146">
        <f t="shared" si="2"/>
        <v>-0.61599999999999966</v>
      </c>
      <c r="P50" s="146">
        <f t="shared" si="2"/>
        <v>0.38600000000000101</v>
      </c>
      <c r="Q50" s="146">
        <f t="shared" si="2"/>
        <v>4.3979999999999961</v>
      </c>
      <c r="R50" s="146">
        <f t="shared" si="2"/>
        <v>2.9339999999999975</v>
      </c>
      <c r="S50" s="146">
        <f t="shared" si="2"/>
        <v>1.4639999999999986</v>
      </c>
      <c r="T50" s="146">
        <f t="shared" si="2"/>
        <v>0.87999999999999545</v>
      </c>
      <c r="U50" s="146">
        <f t="shared" si="2"/>
        <v>-0.96500000000000341</v>
      </c>
      <c r="V50" s="146">
        <f t="shared" si="2"/>
        <v>0.21999999999999886</v>
      </c>
      <c r="W50" s="146">
        <f t="shared" si="2"/>
        <v>1.625</v>
      </c>
      <c r="X50" s="146">
        <f t="shared" si="2"/>
        <v>-1.7979999999999876</v>
      </c>
      <c r="Y50" s="146">
        <f t="shared" si="2"/>
        <v>-0.23900000000000077</v>
      </c>
      <c r="Z50" s="146">
        <f t="shared" si="2"/>
        <v>-1.7479999999999976</v>
      </c>
      <c r="AA50" s="146">
        <f t="shared" si="2"/>
        <v>0.18900000000000006</v>
      </c>
      <c r="AB50" s="42">
        <v>2013</v>
      </c>
    </row>
    <row r="51" spans="1:28" s="9" customFormat="1" hidden="1" outlineLevel="1" x14ac:dyDescent="0.2">
      <c r="A51" s="42">
        <v>2014</v>
      </c>
      <c r="B51" s="146">
        <f t="shared" si="2"/>
        <v>0.79499999999984539</v>
      </c>
      <c r="C51" s="146">
        <f t="shared" si="2"/>
        <v>-5.000000000002558E-3</v>
      </c>
      <c r="D51" s="146">
        <f t="shared" si="2"/>
        <v>0.69499999999999318</v>
      </c>
      <c r="E51" s="146">
        <f t="shared" si="2"/>
        <v>1.2999999999999901E-2</v>
      </c>
      <c r="F51" s="146">
        <f t="shared" si="2"/>
        <v>0.45799999999999841</v>
      </c>
      <c r="G51" s="146">
        <f t="shared" si="2"/>
        <v>0.20000000000000018</v>
      </c>
      <c r="H51" s="146">
        <f t="shared" si="2"/>
        <v>2.3999999999999133E-2</v>
      </c>
      <c r="I51" s="146">
        <f t="shared" si="2"/>
        <v>-0.47699999999998965</v>
      </c>
      <c r="J51" s="146">
        <f t="shared" si="2"/>
        <v>1.8489999999999895</v>
      </c>
      <c r="K51" s="146">
        <f t="shared" si="2"/>
        <v>-0.62800000000001432</v>
      </c>
      <c r="L51" s="146">
        <f t="shared" si="2"/>
        <v>2.0180000000000007</v>
      </c>
      <c r="M51" s="146">
        <f t="shared" si="2"/>
        <v>0.45900000000000318</v>
      </c>
      <c r="N51" s="146">
        <f t="shared" si="2"/>
        <v>-2.1059999999999981</v>
      </c>
      <c r="O51" s="146">
        <f t="shared" si="2"/>
        <v>-0.12300000000000111</v>
      </c>
      <c r="P51" s="146">
        <f t="shared" si="2"/>
        <v>0.11999999999999922</v>
      </c>
      <c r="Q51" s="146">
        <f t="shared" si="2"/>
        <v>1.6400000000000148</v>
      </c>
      <c r="R51" s="146">
        <f t="shared" si="2"/>
        <v>1.1850000000000023</v>
      </c>
      <c r="S51" s="146">
        <f t="shared" si="2"/>
        <v>0.45499999999999829</v>
      </c>
      <c r="T51" s="146">
        <f t="shared" si="2"/>
        <v>1.035000000000025</v>
      </c>
      <c r="U51" s="146">
        <f t="shared" si="2"/>
        <v>-0.64399999999999125</v>
      </c>
      <c r="V51" s="146">
        <f t="shared" si="2"/>
        <v>0.132000000000005</v>
      </c>
      <c r="W51" s="146">
        <f t="shared" si="2"/>
        <v>1.546999999999997</v>
      </c>
      <c r="X51" s="146">
        <f t="shared" si="2"/>
        <v>-1.8330000000000126</v>
      </c>
      <c r="Y51" s="146">
        <f t="shared" si="2"/>
        <v>-3.2999999999997698E-2</v>
      </c>
      <c r="Z51" s="146">
        <f t="shared" si="2"/>
        <v>-1.7620000000000005</v>
      </c>
      <c r="AA51" s="146">
        <f t="shared" si="2"/>
        <v>-3.8000000000000256E-2</v>
      </c>
      <c r="AB51" s="42">
        <v>2014</v>
      </c>
    </row>
    <row r="52" spans="1:28" s="9" customFormat="1" hidden="1" outlineLevel="1" x14ac:dyDescent="0.2">
      <c r="A52" s="42">
        <v>2015</v>
      </c>
      <c r="B52" s="146">
        <f t="shared" si="2"/>
        <v>2.3079999999999927</v>
      </c>
      <c r="C52" s="146">
        <f t="shared" si="2"/>
        <v>7.0000000000000284E-2</v>
      </c>
      <c r="D52" s="146">
        <f t="shared" si="2"/>
        <v>-0.68600000000000705</v>
      </c>
      <c r="E52" s="146">
        <f t="shared" si="2"/>
        <v>-5.2000000000000046E-2</v>
      </c>
      <c r="F52" s="146">
        <f t="shared" si="2"/>
        <v>-0.3469999999999942</v>
      </c>
      <c r="G52" s="146">
        <f t="shared" si="2"/>
        <v>-3.0000000000001137E-2</v>
      </c>
      <c r="H52" s="146">
        <f t="shared" si="2"/>
        <v>-0.25699999999999967</v>
      </c>
      <c r="I52" s="146">
        <f t="shared" si="2"/>
        <v>-0.58600000000001273</v>
      </c>
      <c r="J52" s="146">
        <f t="shared" si="2"/>
        <v>-0.52999999999997272</v>
      </c>
      <c r="K52" s="146">
        <f t="shared" si="2"/>
        <v>-2.400999999999982</v>
      </c>
      <c r="L52" s="146">
        <f t="shared" si="2"/>
        <v>2.2169999999999987</v>
      </c>
      <c r="M52" s="146">
        <f t="shared" si="2"/>
        <v>-0.34600000000000364</v>
      </c>
      <c r="N52" s="146">
        <f t="shared" si="2"/>
        <v>-1.4490000000000016</v>
      </c>
      <c r="O52" s="146">
        <f t="shared" si="2"/>
        <v>0.56000000000000227</v>
      </c>
      <c r="P52" s="146">
        <f t="shared" si="2"/>
        <v>-0.17600000000000016</v>
      </c>
      <c r="Q52" s="146">
        <f t="shared" si="2"/>
        <v>0.92599999999998772</v>
      </c>
      <c r="R52" s="146">
        <f t="shared" si="2"/>
        <v>-1.8609999999999971</v>
      </c>
      <c r="S52" s="146">
        <f t="shared" si="2"/>
        <v>2.7870000000000061</v>
      </c>
      <c r="T52" s="146">
        <f t="shared" si="2"/>
        <v>4.1580000000000155</v>
      </c>
      <c r="U52" s="146">
        <f t="shared" si="2"/>
        <v>-0.42000000000000171</v>
      </c>
      <c r="V52" s="146">
        <f t="shared" si="2"/>
        <v>-0.69300000000000495</v>
      </c>
      <c r="W52" s="146">
        <f t="shared" si="2"/>
        <v>5.2709999999999866</v>
      </c>
      <c r="X52" s="146">
        <f t="shared" si="2"/>
        <v>2.1000000000000796E-2</v>
      </c>
      <c r="Y52" s="146">
        <f t="shared" si="2"/>
        <v>0.57199999999999918</v>
      </c>
      <c r="Z52" s="146">
        <f t="shared" si="2"/>
        <v>-0.65400000000000347</v>
      </c>
      <c r="AA52" s="146">
        <f t="shared" si="2"/>
        <v>0.10299999999999976</v>
      </c>
      <c r="AB52" s="42">
        <v>2015</v>
      </c>
    </row>
    <row r="53" spans="1:28" s="9" customFormat="1" hidden="1" outlineLevel="1" x14ac:dyDescent="0.2">
      <c r="A53" s="42">
        <v>2016</v>
      </c>
      <c r="B53" s="146">
        <f t="shared" si="2"/>
        <v>14.104000000000042</v>
      </c>
      <c r="C53" s="146">
        <f t="shared" si="2"/>
        <v>-0.17299999999999827</v>
      </c>
      <c r="D53" s="146">
        <f t="shared" si="2"/>
        <v>-3.8999999999987267E-2</v>
      </c>
      <c r="E53" s="146">
        <f t="shared" si="2"/>
        <v>-0.16500000000000004</v>
      </c>
      <c r="F53" s="146">
        <f t="shared" si="2"/>
        <v>0.33099999999998886</v>
      </c>
      <c r="G53" s="146">
        <f t="shared" si="2"/>
        <v>0.25500000000000078</v>
      </c>
      <c r="H53" s="146">
        <f t="shared" si="2"/>
        <v>-0.45999999999999908</v>
      </c>
      <c r="I53" s="146">
        <f t="shared" si="2"/>
        <v>0.17800000000001148</v>
      </c>
      <c r="J53" s="146">
        <f t="shared" si="2"/>
        <v>1.6299999999999955</v>
      </c>
      <c r="K53" s="146">
        <f t="shared" si="2"/>
        <v>0.28799999999998249</v>
      </c>
      <c r="L53" s="146">
        <f t="shared" si="2"/>
        <v>1.1989999999999981</v>
      </c>
      <c r="M53" s="146">
        <f t="shared" si="2"/>
        <v>0.14300000000000068</v>
      </c>
      <c r="N53" s="146">
        <f t="shared" si="2"/>
        <v>-0.22299999999999898</v>
      </c>
      <c r="O53" s="146">
        <f t="shared" si="2"/>
        <v>3.9999999999999147E-2</v>
      </c>
      <c r="P53" s="146">
        <f t="shared" si="2"/>
        <v>-0.36800000000000033</v>
      </c>
      <c r="Q53" s="146">
        <f t="shared" si="2"/>
        <v>3.1680000000000064</v>
      </c>
      <c r="R53" s="146">
        <f t="shared" si="2"/>
        <v>0.34599999999999653</v>
      </c>
      <c r="S53" s="146">
        <f t="shared" si="2"/>
        <v>2.8220000000000027</v>
      </c>
      <c r="T53" s="146">
        <f t="shared" si="2"/>
        <v>8.5979999999999563</v>
      </c>
      <c r="U53" s="146">
        <f t="shared" si="2"/>
        <v>0.74800000000000466</v>
      </c>
      <c r="V53" s="146">
        <f t="shared" si="2"/>
        <v>0.6460000000000008</v>
      </c>
      <c r="W53" s="146">
        <f t="shared" si="2"/>
        <v>7.2040000000000077</v>
      </c>
      <c r="X53" s="146">
        <f t="shared" si="2"/>
        <v>1.2930000000000064</v>
      </c>
      <c r="Y53" s="146">
        <f t="shared" si="2"/>
        <v>-0.22700000000000031</v>
      </c>
      <c r="Z53" s="146">
        <f t="shared" si="2"/>
        <v>1.2929999999999993</v>
      </c>
      <c r="AA53" s="146">
        <f t="shared" si="2"/>
        <v>0.22700000000000031</v>
      </c>
      <c r="AB53" s="42">
        <v>2016</v>
      </c>
    </row>
    <row r="54" spans="1:28" s="9" customFormat="1" hidden="1" outlineLevel="1" x14ac:dyDescent="0.2">
      <c r="A54" s="29">
        <v>2017</v>
      </c>
      <c r="B54" s="146">
        <f t="shared" si="2"/>
        <v>14.166000000000167</v>
      </c>
      <c r="C54" s="146">
        <f t="shared" si="2"/>
        <v>0.68499999999999872</v>
      </c>
      <c r="D54" s="146">
        <f t="shared" si="2"/>
        <v>0.69199999999997885</v>
      </c>
      <c r="E54" s="146">
        <f t="shared" si="2"/>
        <v>-7.6000000000000068E-2</v>
      </c>
      <c r="F54" s="146">
        <f t="shared" si="2"/>
        <v>0.97000000000001307</v>
      </c>
      <c r="G54" s="146">
        <f t="shared" si="2"/>
        <v>-0.11400000000000077</v>
      </c>
      <c r="H54" s="146">
        <f t="shared" si="2"/>
        <v>-8.8000000000000966E-2</v>
      </c>
      <c r="I54" s="146">
        <f t="shared" si="2"/>
        <v>0.22499999999999432</v>
      </c>
      <c r="J54" s="146">
        <f t="shared" si="2"/>
        <v>4.132000000000005</v>
      </c>
      <c r="K54" s="146">
        <f t="shared" si="2"/>
        <v>0.40200000000001523</v>
      </c>
      <c r="L54" s="146">
        <f t="shared" si="2"/>
        <v>2.9050000000000011</v>
      </c>
      <c r="M54" s="146">
        <f t="shared" si="2"/>
        <v>0.82500000000000284</v>
      </c>
      <c r="N54" s="146">
        <f t="shared" si="2"/>
        <v>0.39799999999999969</v>
      </c>
      <c r="O54" s="146">
        <f t="shared" si="2"/>
        <v>-0.80399999999999849</v>
      </c>
      <c r="P54" s="146">
        <f t="shared" si="2"/>
        <v>7.3000000000000398E-2</v>
      </c>
      <c r="Q54" s="146">
        <f t="shared" si="2"/>
        <v>2.4720000000000084</v>
      </c>
      <c r="R54" s="146">
        <f t="shared" si="2"/>
        <v>0.73799999999999955</v>
      </c>
      <c r="S54" s="146">
        <f t="shared" si="2"/>
        <v>1.7339999999999947</v>
      </c>
      <c r="T54" s="146">
        <f t="shared" si="2"/>
        <v>5.9279999999999973</v>
      </c>
      <c r="U54" s="146">
        <f t="shared" si="2"/>
        <v>0.52899999999999636</v>
      </c>
      <c r="V54" s="146">
        <f t="shared" si="2"/>
        <v>9.100000000000108E-2</v>
      </c>
      <c r="W54" s="146">
        <f t="shared" si="2"/>
        <v>5.3079999999999927</v>
      </c>
      <c r="X54" s="146">
        <f t="shared" si="2"/>
        <v>0.36499999999999488</v>
      </c>
      <c r="Y54" s="146">
        <f t="shared" si="2"/>
        <v>0.35200000000000031</v>
      </c>
      <c r="Z54" s="146">
        <f t="shared" si="2"/>
        <v>-0.33399999999999608</v>
      </c>
      <c r="AA54" s="146">
        <f t="shared" si="2"/>
        <v>0.34699999999999953</v>
      </c>
      <c r="AB54" s="42">
        <v>2017</v>
      </c>
    </row>
    <row r="55" spans="1:28" s="9" customFormat="1" hidden="1" outlineLevel="1" x14ac:dyDescent="0.2">
      <c r="A55" s="29">
        <v>2018</v>
      </c>
      <c r="B55" s="146">
        <f t="shared" si="2"/>
        <v>10.715999999999894</v>
      </c>
      <c r="C55" s="146">
        <f t="shared" si="2"/>
        <v>-1.1989999999999981</v>
      </c>
      <c r="D55" s="146">
        <f t="shared" si="2"/>
        <v>1.8380000000000223</v>
      </c>
      <c r="E55" s="146">
        <f t="shared" si="2"/>
        <v>-0.41699999999999982</v>
      </c>
      <c r="F55" s="146">
        <f t="shared" si="2"/>
        <v>1.9799999999999898</v>
      </c>
      <c r="G55" s="146">
        <f t="shared" si="2"/>
        <v>-2.2000000000000242E-2</v>
      </c>
      <c r="H55" s="146">
        <f t="shared" si="2"/>
        <v>0.2970000000000006</v>
      </c>
      <c r="I55" s="146">
        <f t="shared" si="2"/>
        <v>2.0730000000000075</v>
      </c>
      <c r="J55" s="146">
        <f t="shared" si="2"/>
        <v>6.2099999999999795</v>
      </c>
      <c r="K55" s="146">
        <f t="shared" si="2"/>
        <v>0.91800000000000637</v>
      </c>
      <c r="L55" s="146">
        <f t="shared" si="2"/>
        <v>5.3970000000000056</v>
      </c>
      <c r="M55" s="146">
        <f t="shared" si="2"/>
        <v>-0.10500000000000398</v>
      </c>
      <c r="N55" s="146">
        <f t="shared" si="2"/>
        <v>-0.24000000000000199</v>
      </c>
      <c r="O55" s="146">
        <f t="shared" si="2"/>
        <v>-1.1160000000000032</v>
      </c>
      <c r="P55" s="146">
        <f t="shared" si="2"/>
        <v>0.42100000000000115</v>
      </c>
      <c r="Q55" s="146">
        <f t="shared" si="2"/>
        <v>-0.48700000000002319</v>
      </c>
      <c r="R55" s="146">
        <f t="shared" si="2"/>
        <v>-0.25399999999999778</v>
      </c>
      <c r="S55" s="146">
        <f t="shared" si="2"/>
        <v>-0.23300000000000409</v>
      </c>
      <c r="T55" s="146">
        <f t="shared" si="2"/>
        <v>4.3900000000000432</v>
      </c>
      <c r="U55" s="146">
        <f t="shared" si="2"/>
        <v>0.12300000000000466</v>
      </c>
      <c r="V55" s="146">
        <f t="shared" si="2"/>
        <v>0.84799999999999898</v>
      </c>
      <c r="W55" s="146">
        <f t="shared" ref="B55:AA62" si="3">W17-W16</f>
        <v>3.4190000000000111</v>
      </c>
      <c r="X55" s="146">
        <f t="shared" si="3"/>
        <v>-1.1739999999999924</v>
      </c>
      <c r="Y55" s="146">
        <f t="shared" si="3"/>
        <v>0.65500000000000114</v>
      </c>
      <c r="Z55" s="146">
        <f t="shared" si="3"/>
        <v>-2.0309999999999988</v>
      </c>
      <c r="AA55" s="146">
        <f t="shared" si="3"/>
        <v>0.20199999999999996</v>
      </c>
      <c r="AB55" s="42">
        <v>2018</v>
      </c>
    </row>
    <row r="56" spans="1:28" s="9" customFormat="1" hidden="1" outlineLevel="1" x14ac:dyDescent="0.2">
      <c r="A56" s="42">
        <v>2019</v>
      </c>
      <c r="B56" s="146">
        <f t="shared" si="3"/>
        <v>5.8559999999999945</v>
      </c>
      <c r="C56" s="146">
        <f t="shared" si="3"/>
        <v>-0.875</v>
      </c>
      <c r="D56" s="146">
        <f t="shared" si="3"/>
        <v>0.1839999999999975</v>
      </c>
      <c r="E56" s="146">
        <f t="shared" si="3"/>
        <v>7.2000000000000064E-2</v>
      </c>
      <c r="F56" s="146">
        <f t="shared" si="3"/>
        <v>0.21100000000001273</v>
      </c>
      <c r="G56" s="146">
        <f t="shared" si="3"/>
        <v>-0.1509999999999998</v>
      </c>
      <c r="H56" s="146">
        <f t="shared" si="3"/>
        <v>5.1999999999999602E-2</v>
      </c>
      <c r="I56" s="146">
        <f t="shared" si="3"/>
        <v>1.4479999999999933</v>
      </c>
      <c r="J56" s="146">
        <f t="shared" si="3"/>
        <v>-0.98000000000001819</v>
      </c>
      <c r="K56" s="146">
        <f t="shared" si="3"/>
        <v>-0.89700000000001978</v>
      </c>
      <c r="L56" s="146">
        <f t="shared" si="3"/>
        <v>-0.68699999999999761</v>
      </c>
      <c r="M56" s="146">
        <f t="shared" si="3"/>
        <v>0.60400000000000631</v>
      </c>
      <c r="N56" s="146">
        <f t="shared" si="3"/>
        <v>0.34700000000000131</v>
      </c>
      <c r="O56" s="146">
        <f t="shared" si="3"/>
        <v>-0.31400000000000006</v>
      </c>
      <c r="P56" s="146">
        <f t="shared" si="3"/>
        <v>0.33999999999999986</v>
      </c>
      <c r="Q56" s="146">
        <f t="shared" si="3"/>
        <v>-0.18799999999998818</v>
      </c>
      <c r="R56" s="146">
        <f t="shared" si="3"/>
        <v>-0.31799999999999784</v>
      </c>
      <c r="S56" s="146">
        <f t="shared" si="3"/>
        <v>0.13000000000000966</v>
      </c>
      <c r="T56" s="146">
        <f t="shared" si="3"/>
        <v>5.1509999999999536</v>
      </c>
      <c r="U56" s="146">
        <f t="shared" si="3"/>
        <v>0.84199999999999875</v>
      </c>
      <c r="V56" s="146">
        <f t="shared" si="3"/>
        <v>1.5650000000000048</v>
      </c>
      <c r="W56" s="146">
        <f t="shared" si="3"/>
        <v>2.7439999999999998</v>
      </c>
      <c r="X56" s="146">
        <f t="shared" si="3"/>
        <v>0.742999999999995</v>
      </c>
      <c r="Y56" s="146">
        <f t="shared" si="3"/>
        <v>0.99599999999999866</v>
      </c>
      <c r="Z56" s="146">
        <f t="shared" si="3"/>
        <v>-0.87600000000000477</v>
      </c>
      <c r="AA56" s="146">
        <f t="shared" si="3"/>
        <v>0.62300000000000111</v>
      </c>
      <c r="AB56" s="42">
        <v>2019</v>
      </c>
    </row>
    <row r="57" spans="1:28" s="9" customFormat="1" collapsed="1" x14ac:dyDescent="0.2">
      <c r="A57" s="42">
        <v>2020</v>
      </c>
      <c r="B57" s="146">
        <f t="shared" si="3"/>
        <v>-6.9559999999999036</v>
      </c>
      <c r="C57" s="146">
        <f t="shared" si="3"/>
        <v>-1.1730000000000018</v>
      </c>
      <c r="D57" s="146">
        <f t="shared" si="3"/>
        <v>-2.2620000000000005</v>
      </c>
      <c r="E57" s="146">
        <f t="shared" si="3"/>
        <v>-0.3490000000000002</v>
      </c>
      <c r="F57" s="146">
        <f t="shared" si="3"/>
        <v>-2.1030000000000086</v>
      </c>
      <c r="G57" s="146">
        <f t="shared" si="3"/>
        <v>0.15500000000000114</v>
      </c>
      <c r="H57" s="146">
        <f t="shared" si="3"/>
        <v>3.5000000000000142E-2</v>
      </c>
      <c r="I57" s="146">
        <f t="shared" si="3"/>
        <v>0.12300000000000466</v>
      </c>
      <c r="J57" s="146">
        <f t="shared" si="3"/>
        <v>-4.0459999999999923</v>
      </c>
      <c r="K57" s="146">
        <f t="shared" si="3"/>
        <v>-0.89699999999999136</v>
      </c>
      <c r="L57" s="146">
        <f t="shared" si="3"/>
        <v>6.0000000000002274E-3</v>
      </c>
      <c r="M57" s="146">
        <f t="shared" si="3"/>
        <v>-3.1550000000000011</v>
      </c>
      <c r="N57" s="146">
        <f t="shared" si="3"/>
        <v>-0.23399999999999821</v>
      </c>
      <c r="O57" s="146">
        <f t="shared" si="3"/>
        <v>-0.12800000000000011</v>
      </c>
      <c r="P57" s="146">
        <f t="shared" si="3"/>
        <v>-0.18100000000000094</v>
      </c>
      <c r="Q57" s="146">
        <f t="shared" si="3"/>
        <v>-4.4619999999999891</v>
      </c>
      <c r="R57" s="146">
        <f t="shared" si="3"/>
        <v>-0.26700000000000301</v>
      </c>
      <c r="S57" s="146">
        <f t="shared" si="3"/>
        <v>-4.1950000000000074</v>
      </c>
      <c r="T57" s="146">
        <f t="shared" si="3"/>
        <v>5.9350000000000023</v>
      </c>
      <c r="U57" s="146">
        <f t="shared" si="3"/>
        <v>1.1640000000000015</v>
      </c>
      <c r="V57" s="146">
        <f t="shared" si="3"/>
        <v>0.70599999999999596</v>
      </c>
      <c r="W57" s="146">
        <f t="shared" si="3"/>
        <v>4.0649999999999977</v>
      </c>
      <c r="X57" s="146">
        <f t="shared" si="3"/>
        <v>-0.52799999999999159</v>
      </c>
      <c r="Y57" s="146">
        <f t="shared" si="3"/>
        <v>-0.57699999999999818</v>
      </c>
      <c r="Z57" s="146">
        <f t="shared" si="3"/>
        <v>-0.4269999999999996</v>
      </c>
      <c r="AA57" s="146">
        <f t="shared" si="3"/>
        <v>0.47599999999999909</v>
      </c>
      <c r="AB57" s="42">
        <v>2020</v>
      </c>
    </row>
    <row r="58" spans="1:28" s="9" customFormat="1" x14ac:dyDescent="0.2">
      <c r="A58" s="42">
        <v>2021</v>
      </c>
      <c r="B58" s="146">
        <f t="shared" si="3"/>
        <v>7.2210000000000036</v>
      </c>
      <c r="C58" s="146">
        <f t="shared" si="3"/>
        <v>-1.1069999999999993</v>
      </c>
      <c r="D58" s="146">
        <f t="shared" si="3"/>
        <v>-7.3000000000007503E-2</v>
      </c>
      <c r="E58" s="146">
        <f t="shared" si="3"/>
        <v>7.6999999999999957E-2</v>
      </c>
      <c r="F58" s="146">
        <f t="shared" si="3"/>
        <v>-0.18700000000001182</v>
      </c>
      <c r="G58" s="146">
        <f t="shared" si="3"/>
        <v>-3.5000000000000142E-2</v>
      </c>
      <c r="H58" s="146">
        <f t="shared" si="3"/>
        <v>7.1999999999999176E-2</v>
      </c>
      <c r="I58" s="146">
        <f t="shared" si="3"/>
        <v>-1.2169999999999987</v>
      </c>
      <c r="J58" s="146">
        <f t="shared" si="3"/>
        <v>1.3559999999999945</v>
      </c>
      <c r="K58" s="146">
        <f t="shared" si="3"/>
        <v>-0.45900000000000318</v>
      </c>
      <c r="L58" s="146">
        <f t="shared" si="3"/>
        <v>3.840999999999994</v>
      </c>
      <c r="M58" s="146">
        <f t="shared" si="3"/>
        <v>-2.0260000000000034</v>
      </c>
      <c r="N58" s="146">
        <f t="shared" si="3"/>
        <v>3.9999999999977831E-3</v>
      </c>
      <c r="O58" s="146">
        <f t="shared" si="3"/>
        <v>6.4000000000000057E-2</v>
      </c>
      <c r="P58" s="146">
        <f t="shared" si="3"/>
        <v>0.31200000000000117</v>
      </c>
      <c r="Q58" s="146">
        <f t="shared" si="3"/>
        <v>2.0909999999999798</v>
      </c>
      <c r="R58" s="146">
        <f t="shared" si="3"/>
        <v>0.91199999999999903</v>
      </c>
      <c r="S58" s="146">
        <f t="shared" si="3"/>
        <v>1.179000000000002</v>
      </c>
      <c r="T58" s="146">
        <f t="shared" si="3"/>
        <v>7.7900000000000205</v>
      </c>
      <c r="U58" s="146">
        <f t="shared" si="3"/>
        <v>2.4779999999999944</v>
      </c>
      <c r="V58" s="146">
        <f t="shared" si="3"/>
        <v>0.96399999999999864</v>
      </c>
      <c r="W58" s="146">
        <f t="shared" si="3"/>
        <v>4.3480000000000132</v>
      </c>
      <c r="X58" s="146">
        <f t="shared" si="3"/>
        <v>-1.9990000000000094</v>
      </c>
      <c r="Y58" s="146">
        <f t="shared" si="3"/>
        <v>-1.3990000000000009</v>
      </c>
      <c r="Z58" s="146">
        <f t="shared" si="3"/>
        <v>-0.80599999999999739</v>
      </c>
      <c r="AA58" s="146">
        <f t="shared" si="3"/>
        <v>0.20599999999999952</v>
      </c>
      <c r="AB58" s="42">
        <v>2021</v>
      </c>
    </row>
    <row r="59" spans="1:28" s="9" customFormat="1" x14ac:dyDescent="0.2">
      <c r="A59" s="42">
        <v>2022</v>
      </c>
      <c r="B59" s="146">
        <f t="shared" si="3"/>
        <v>11.782999999999902</v>
      </c>
      <c r="C59" s="146">
        <f t="shared" si="3"/>
        <v>0.32999999999999829</v>
      </c>
      <c r="D59" s="146">
        <f t="shared" si="3"/>
        <v>3.9240000000000066</v>
      </c>
      <c r="E59" s="146">
        <f t="shared" si="3"/>
        <v>-0.15799999999999992</v>
      </c>
      <c r="F59" s="146">
        <f t="shared" si="3"/>
        <v>4.0910000000000082</v>
      </c>
      <c r="G59" s="146">
        <f t="shared" si="3"/>
        <v>-3.3000000000001251E-2</v>
      </c>
      <c r="H59" s="146">
        <f t="shared" si="3"/>
        <v>2.4000000000000909E-2</v>
      </c>
      <c r="I59" s="146">
        <f t="shared" si="3"/>
        <v>-1.1410000000000053</v>
      </c>
      <c r="J59" s="146">
        <f t="shared" si="3"/>
        <v>1.3880000000000337</v>
      </c>
      <c r="K59" s="146">
        <f t="shared" si="3"/>
        <v>0.41100000000000136</v>
      </c>
      <c r="L59" s="146">
        <f t="shared" si="3"/>
        <v>-1.0840000000000032</v>
      </c>
      <c r="M59" s="146">
        <f t="shared" si="3"/>
        <v>2.0609999999999999</v>
      </c>
      <c r="N59" s="146">
        <f t="shared" si="3"/>
        <v>0.7690000000000019</v>
      </c>
      <c r="O59" s="146">
        <f t="shared" si="3"/>
        <v>-0.79399999999999871</v>
      </c>
      <c r="P59" s="146">
        <f t="shared" si="3"/>
        <v>0.33399999999999963</v>
      </c>
      <c r="Q59" s="146">
        <f t="shared" si="3"/>
        <v>1.7249999999999943</v>
      </c>
      <c r="R59" s="146">
        <f t="shared" si="3"/>
        <v>-0.40099999999999625</v>
      </c>
      <c r="S59" s="146">
        <f t="shared" si="3"/>
        <v>2.1260000000000048</v>
      </c>
      <c r="T59" s="146">
        <f t="shared" si="3"/>
        <v>4.7350000000000136</v>
      </c>
      <c r="U59" s="146">
        <f t="shared" si="3"/>
        <v>1.8299999999999983</v>
      </c>
      <c r="V59" s="146">
        <f t="shared" si="3"/>
        <v>2.1110000000000042</v>
      </c>
      <c r="W59" s="146">
        <f t="shared" si="3"/>
        <v>0.79399999999998272</v>
      </c>
      <c r="X59" s="146">
        <f t="shared" si="3"/>
        <v>0.51300000000000523</v>
      </c>
      <c r="Y59" s="146">
        <f t="shared" si="3"/>
        <v>0.25600000000000023</v>
      </c>
      <c r="Z59" s="146">
        <f t="shared" si="3"/>
        <v>0.17199999999999704</v>
      </c>
      <c r="AA59" s="146">
        <f t="shared" si="3"/>
        <v>8.5000000000000853E-2</v>
      </c>
      <c r="AB59" s="42">
        <v>2022</v>
      </c>
    </row>
    <row r="60" spans="1:28" s="9" customFormat="1" x14ac:dyDescent="0.2">
      <c r="A60" s="42">
        <v>2023</v>
      </c>
      <c r="B60" s="146">
        <f t="shared" si="3"/>
        <v>3.5150000000001</v>
      </c>
      <c r="C60" s="146">
        <f t="shared" si="3"/>
        <v>-2.699999999999747E-2</v>
      </c>
      <c r="D60" s="146">
        <f t="shared" si="3"/>
        <v>3.1619999999999777</v>
      </c>
      <c r="E60" s="146">
        <f t="shared" si="3"/>
        <v>-1.1000000000000121E-2</v>
      </c>
      <c r="F60" s="146">
        <f t="shared" si="3"/>
        <v>2.8319999999999936</v>
      </c>
      <c r="G60" s="146">
        <f t="shared" si="3"/>
        <v>0.18900000000000006</v>
      </c>
      <c r="H60" s="146">
        <f t="shared" si="3"/>
        <v>0.15199999999999925</v>
      </c>
      <c r="I60" s="146">
        <f t="shared" si="3"/>
        <v>-1.070999999999998</v>
      </c>
      <c r="J60" s="146">
        <f t="shared" si="3"/>
        <v>-1.7460000000000377</v>
      </c>
      <c r="K60" s="146">
        <f t="shared" si="3"/>
        <v>-1.4569999999999936</v>
      </c>
      <c r="L60" s="146">
        <f t="shared" si="3"/>
        <v>-1.6839999999999975</v>
      </c>
      <c r="M60" s="146">
        <f t="shared" si="3"/>
        <v>1.3950000000000031</v>
      </c>
      <c r="N60" s="146">
        <f t="shared" si="3"/>
        <v>-0.10100000000000264</v>
      </c>
      <c r="O60" s="146">
        <f t="shared" si="3"/>
        <v>-0.60799999999999876</v>
      </c>
      <c r="P60" s="146">
        <f t="shared" si="3"/>
        <v>0.44099999999999895</v>
      </c>
      <c r="Q60" s="146">
        <f t="shared" si="3"/>
        <v>-1.0219999999999914</v>
      </c>
      <c r="R60" s="146">
        <f t="shared" si="3"/>
        <v>-0.37700000000000244</v>
      </c>
      <c r="S60" s="146">
        <f t="shared" si="3"/>
        <v>-0.64500000000001023</v>
      </c>
      <c r="T60" s="146">
        <f t="shared" si="3"/>
        <v>4.4749999999999659</v>
      </c>
      <c r="U60" s="146">
        <f t="shared" si="3"/>
        <v>1.6869999999999976</v>
      </c>
      <c r="V60" s="146">
        <f t="shared" si="3"/>
        <v>1.6060000000000016</v>
      </c>
      <c r="W60" s="146">
        <f t="shared" si="3"/>
        <v>1.1820000000000164</v>
      </c>
      <c r="X60" s="146">
        <f t="shared" si="3"/>
        <v>1.2000000000000455E-2</v>
      </c>
      <c r="Y60" s="146">
        <f t="shared" si="3"/>
        <v>-0.44999999999999929</v>
      </c>
      <c r="Z60" s="146">
        <f t="shared" si="3"/>
        <v>0.10500000000000398</v>
      </c>
      <c r="AA60" s="146">
        <f t="shared" si="3"/>
        <v>0.35699999999999932</v>
      </c>
      <c r="AB60" s="42">
        <v>2023</v>
      </c>
    </row>
    <row r="61" spans="1:28" s="9" customFormat="1" x14ac:dyDescent="0.2">
      <c r="A61" s="42">
        <v>2024</v>
      </c>
      <c r="B61" s="146">
        <f t="shared" si="3"/>
        <v>1.4299999999998363</v>
      </c>
      <c r="C61" s="146">
        <f t="shared" si="3"/>
        <v>-0.32100000000000151</v>
      </c>
      <c r="D61" s="146">
        <f t="shared" si="3"/>
        <v>-2.0069999999999766</v>
      </c>
      <c r="E61" s="146">
        <f t="shared" si="3"/>
        <v>-0.33800000000000008</v>
      </c>
      <c r="F61" s="146">
        <f t="shared" si="3"/>
        <v>-2.0799999999999841</v>
      </c>
      <c r="G61" s="146">
        <f t="shared" si="3"/>
        <v>0.39500000000000135</v>
      </c>
      <c r="H61" s="146">
        <f t="shared" si="3"/>
        <v>1.6000000000000014E-2</v>
      </c>
      <c r="I61" s="146">
        <f t="shared" si="3"/>
        <v>-0.71800000000000352</v>
      </c>
      <c r="J61" s="146">
        <f t="shared" si="3"/>
        <v>-1.3899999999999864</v>
      </c>
      <c r="K61" s="146">
        <f t="shared" si="3"/>
        <v>-1.4050000000000011</v>
      </c>
      <c r="L61" s="146">
        <f t="shared" si="3"/>
        <v>-0.81000000000000227</v>
      </c>
      <c r="M61" s="146">
        <f t="shared" si="3"/>
        <v>0.82499999999999574</v>
      </c>
      <c r="N61" s="146">
        <f t="shared" si="3"/>
        <v>-3.8999999999997925E-2</v>
      </c>
      <c r="O61" s="146">
        <f t="shared" si="3"/>
        <v>-0.24800000000000111</v>
      </c>
      <c r="P61" s="146">
        <f t="shared" si="3"/>
        <v>0.31800000000000139</v>
      </c>
      <c r="Q61" s="146">
        <f t="shared" si="3"/>
        <v>-0.87600000000000477</v>
      </c>
      <c r="R61" s="146">
        <f t="shared" si="3"/>
        <v>1.3890000000000029</v>
      </c>
      <c r="S61" s="146">
        <f t="shared" si="3"/>
        <v>-2.2650000000000006</v>
      </c>
      <c r="T61" s="146">
        <f t="shared" si="3"/>
        <v>7.0240000000000009</v>
      </c>
      <c r="U61" s="146">
        <f t="shared" si="3"/>
        <v>1.730000000000004</v>
      </c>
      <c r="V61" s="146">
        <f t="shared" si="3"/>
        <v>1.1689999999999969</v>
      </c>
      <c r="W61" s="146">
        <f t="shared" si="3"/>
        <v>4.125</v>
      </c>
      <c r="X61" s="146">
        <f t="shared" si="3"/>
        <v>-0.31300000000000239</v>
      </c>
      <c r="Y61" s="146">
        <f t="shared" si="3"/>
        <v>-0.23100000000000165</v>
      </c>
      <c r="Z61" s="146">
        <f t="shared" si="3"/>
        <v>0.13499999999999801</v>
      </c>
      <c r="AA61" s="146">
        <f t="shared" si="3"/>
        <v>-0.21699999999999875</v>
      </c>
      <c r="AB61" s="42">
        <v>2024</v>
      </c>
    </row>
    <row r="62" spans="1:28" s="9" customFormat="1" x14ac:dyDescent="0.2">
      <c r="A62" s="42">
        <v>2025</v>
      </c>
      <c r="B62" s="146">
        <f t="shared" si="3"/>
        <v>-2.66599999999994</v>
      </c>
      <c r="C62" s="146">
        <f t="shared" si="3"/>
        <v>-1.277000000000001</v>
      </c>
      <c r="D62" s="146">
        <f t="shared" si="3"/>
        <v>-3.6170000000000186</v>
      </c>
      <c r="E62" s="146">
        <f t="shared" si="3"/>
        <v>-8.0999999999999961E-2</v>
      </c>
      <c r="F62" s="146">
        <f t="shared" si="3"/>
        <v>-3.9749999999999943</v>
      </c>
      <c r="G62" s="146">
        <f t="shared" si="3"/>
        <v>0.2759999999999998</v>
      </c>
      <c r="H62" s="146">
        <f t="shared" si="3"/>
        <v>0.16300000000000026</v>
      </c>
      <c r="I62" s="146">
        <f t="shared" si="3"/>
        <v>-1.5840000000000032</v>
      </c>
      <c r="J62" s="146">
        <f t="shared" si="3"/>
        <v>0.52500000000003411</v>
      </c>
      <c r="K62" s="146">
        <f t="shared" si="3"/>
        <v>-0.9480000000000075</v>
      </c>
      <c r="L62" s="146">
        <f t="shared" si="3"/>
        <v>1.4710000000000036</v>
      </c>
      <c r="M62" s="146">
        <f t="shared" si="3"/>
        <v>2.0000000000024443E-3</v>
      </c>
      <c r="N62" s="146">
        <f t="shared" si="3"/>
        <v>-0.98799999999999955</v>
      </c>
      <c r="O62" s="146">
        <f t="shared" si="3"/>
        <v>-0.12400000000000055</v>
      </c>
      <c r="P62" s="146">
        <f t="shared" si="3"/>
        <v>0.21999999999999886</v>
      </c>
      <c r="Q62" s="146">
        <f t="shared" si="3"/>
        <v>-2.6919999999999789</v>
      </c>
      <c r="R62" s="146">
        <f t="shared" si="3"/>
        <v>0.55699999999999505</v>
      </c>
      <c r="S62" s="146">
        <f t="shared" si="3"/>
        <v>-3.2489999999999952</v>
      </c>
      <c r="T62" s="146">
        <f t="shared" si="3"/>
        <v>7.9800000000000182</v>
      </c>
      <c r="U62" s="146">
        <f t="shared" si="3"/>
        <v>1.5030000000000001</v>
      </c>
      <c r="V62" s="146">
        <f t="shared" si="3"/>
        <v>2.0570000000000022</v>
      </c>
      <c r="W62" s="146">
        <f t="shared" si="3"/>
        <v>4.4199999999999875</v>
      </c>
      <c r="X62" s="146">
        <f t="shared" si="3"/>
        <v>-1.1089999999999947</v>
      </c>
      <c r="Y62" s="146">
        <f t="shared" si="3"/>
        <v>-0.30799999999999983</v>
      </c>
      <c r="Z62" s="146">
        <f t="shared" si="3"/>
        <v>-0.62400000000000233</v>
      </c>
      <c r="AA62" s="146">
        <f t="shared" si="3"/>
        <v>-0.17700000000000138</v>
      </c>
      <c r="AB62" s="42">
        <v>2025</v>
      </c>
    </row>
    <row r="63" spans="1:28" s="9" customFormat="1" ht="12" customHeight="1" x14ac:dyDescent="0.2">
      <c r="A63" s="41"/>
      <c r="B63" s="41"/>
      <c r="C63" s="41"/>
      <c r="D63" s="41"/>
      <c r="E63" s="41"/>
      <c r="F63" s="41"/>
      <c r="G63" s="41"/>
      <c r="H63" s="41"/>
      <c r="I63" s="41"/>
      <c r="J63" s="41"/>
      <c r="K63" s="41"/>
      <c r="L63" s="43"/>
      <c r="M63" s="41"/>
      <c r="N63" s="41"/>
      <c r="O63" s="41"/>
      <c r="P63" s="41"/>
      <c r="Q63" s="41"/>
      <c r="R63" s="41"/>
      <c r="S63" s="41"/>
      <c r="T63" s="41"/>
      <c r="U63" s="41"/>
      <c r="V63" s="41"/>
      <c r="W63" s="41"/>
      <c r="X63" s="41"/>
      <c r="Y63" s="41"/>
      <c r="Z63" s="41"/>
      <c r="AA63" s="41"/>
      <c r="AB63" s="41"/>
    </row>
    <row r="64" spans="1:28" s="35" customFormat="1" ht="12" customHeight="1" x14ac:dyDescent="0.2">
      <c r="A64" s="54"/>
      <c r="B64" s="166" t="s">
        <v>112</v>
      </c>
      <c r="C64" s="166"/>
      <c r="D64" s="166"/>
      <c r="E64" s="166"/>
      <c r="F64" s="166"/>
      <c r="G64" s="166"/>
      <c r="H64" s="166"/>
      <c r="I64" s="166"/>
      <c r="J64" s="166"/>
      <c r="K64" s="166"/>
      <c r="L64" s="166"/>
      <c r="M64" s="166"/>
      <c r="N64" s="166"/>
      <c r="O64" s="166" t="s">
        <v>112</v>
      </c>
      <c r="P64" s="166"/>
      <c r="Q64" s="166"/>
      <c r="R64" s="166"/>
      <c r="S64" s="166"/>
      <c r="T64" s="166"/>
      <c r="U64" s="166"/>
      <c r="V64" s="166"/>
      <c r="W64" s="166"/>
      <c r="X64" s="166"/>
      <c r="Y64" s="166"/>
      <c r="Z64" s="166"/>
      <c r="AA64" s="166"/>
      <c r="AB64" s="54"/>
    </row>
    <row r="65" spans="1:28" s="9" customFormat="1" x14ac:dyDescent="0.2">
      <c r="A65" s="42">
        <v>2008</v>
      </c>
      <c r="B65" s="147">
        <v>100</v>
      </c>
      <c r="C65" s="148">
        <f t="shared" ref="C65:AA75" si="4">ROUND(C7/$B7*100,5)</f>
        <v>2.8226900000000001</v>
      </c>
      <c r="D65" s="148">
        <f t="shared" si="4"/>
        <v>13.584070000000001</v>
      </c>
      <c r="E65" s="148">
        <f t="shared" si="4"/>
        <v>0.34609000000000001</v>
      </c>
      <c r="F65" s="148">
        <f t="shared" si="4"/>
        <v>11.177149999999999</v>
      </c>
      <c r="G65" s="148">
        <f t="shared" si="4"/>
        <v>0.70760000000000001</v>
      </c>
      <c r="H65" s="148">
        <f t="shared" si="4"/>
        <v>1.3532200000000001</v>
      </c>
      <c r="I65" s="148">
        <f t="shared" si="4"/>
        <v>8.8292999999999999</v>
      </c>
      <c r="J65" s="148">
        <f t="shared" si="4"/>
        <v>23.006139999999998</v>
      </c>
      <c r="K65" s="148">
        <f t="shared" si="4"/>
        <v>13.37528</v>
      </c>
      <c r="L65" s="148">
        <f t="shared" si="4"/>
        <v>5.7209899999999996</v>
      </c>
      <c r="M65" s="148">
        <f t="shared" si="4"/>
        <v>3.9098600000000001</v>
      </c>
      <c r="N65" s="148">
        <f t="shared" si="4"/>
        <v>2.2044299999999999</v>
      </c>
      <c r="O65" s="148">
        <f t="shared" si="4"/>
        <v>1.75414</v>
      </c>
      <c r="P65" s="148">
        <f t="shared" si="4"/>
        <v>1.1762300000000001</v>
      </c>
      <c r="Q65" s="148">
        <f t="shared" si="4"/>
        <v>12.17545</v>
      </c>
      <c r="R65" s="148">
        <f t="shared" si="4"/>
        <v>4.6392800000000003</v>
      </c>
      <c r="S65" s="148">
        <f t="shared" si="4"/>
        <v>7.5361700000000003</v>
      </c>
      <c r="T65" s="148">
        <f t="shared" si="4"/>
        <v>27.565660000000001</v>
      </c>
      <c r="U65" s="148">
        <f t="shared" si="4"/>
        <v>9.0061999999999998</v>
      </c>
      <c r="V65" s="148">
        <f t="shared" si="4"/>
        <v>6.0368000000000004</v>
      </c>
      <c r="W65" s="148">
        <f t="shared" si="4"/>
        <v>12.52267</v>
      </c>
      <c r="X65" s="148">
        <f t="shared" si="4"/>
        <v>6.8818900000000003</v>
      </c>
      <c r="Y65" s="148">
        <f t="shared" si="4"/>
        <v>1.6710100000000001</v>
      </c>
      <c r="Z65" s="148">
        <f t="shared" si="4"/>
        <v>4.2276400000000001</v>
      </c>
      <c r="AA65" s="148">
        <f t="shared" si="4"/>
        <v>0.98324999999999996</v>
      </c>
      <c r="AB65" s="42">
        <v>2008</v>
      </c>
    </row>
    <row r="66" spans="1:28" s="9" customFormat="1" hidden="1" outlineLevel="1" x14ac:dyDescent="0.2">
      <c r="A66" s="42">
        <v>2009</v>
      </c>
      <c r="B66" s="147">
        <v>100</v>
      </c>
      <c r="C66" s="148">
        <f t="shared" si="4"/>
        <v>2.7790400000000002</v>
      </c>
      <c r="D66" s="148">
        <f t="shared" si="4"/>
        <v>13.449260000000001</v>
      </c>
      <c r="E66" s="148">
        <f t="shared" si="4"/>
        <v>0.33662999999999998</v>
      </c>
      <c r="F66" s="148">
        <f t="shared" si="4"/>
        <v>11.1028</v>
      </c>
      <c r="G66" s="148">
        <f t="shared" si="4"/>
        <v>0.70604999999999996</v>
      </c>
      <c r="H66" s="148">
        <f t="shared" si="4"/>
        <v>1.30379</v>
      </c>
      <c r="I66" s="148">
        <f t="shared" si="4"/>
        <v>8.7006099999999993</v>
      </c>
      <c r="J66" s="148">
        <f t="shared" si="4"/>
        <v>22.839200000000002</v>
      </c>
      <c r="K66" s="148">
        <f t="shared" si="4"/>
        <v>13.175610000000001</v>
      </c>
      <c r="L66" s="148">
        <f t="shared" si="4"/>
        <v>5.6283099999999999</v>
      </c>
      <c r="M66" s="148">
        <f t="shared" si="4"/>
        <v>4.0352699999999997</v>
      </c>
      <c r="N66" s="148">
        <f t="shared" si="4"/>
        <v>2.1833499999999999</v>
      </c>
      <c r="O66" s="148">
        <f t="shared" si="4"/>
        <v>1.80715</v>
      </c>
      <c r="P66" s="148">
        <f t="shared" si="4"/>
        <v>1.11466</v>
      </c>
      <c r="Q66" s="148">
        <f t="shared" si="4"/>
        <v>12.323359999999999</v>
      </c>
      <c r="R66" s="148">
        <f t="shared" si="4"/>
        <v>4.7702099999999996</v>
      </c>
      <c r="S66" s="148">
        <f t="shared" si="4"/>
        <v>7.5531499999999996</v>
      </c>
      <c r="T66" s="148">
        <f t="shared" si="4"/>
        <v>27.750319999999999</v>
      </c>
      <c r="U66" s="148">
        <f t="shared" si="4"/>
        <v>9.0437399999999997</v>
      </c>
      <c r="V66" s="148">
        <f t="shared" si="4"/>
        <v>5.8875700000000002</v>
      </c>
      <c r="W66" s="148">
        <f t="shared" si="4"/>
        <v>12.81901</v>
      </c>
      <c r="X66" s="148">
        <f t="shared" si="4"/>
        <v>7.0530400000000002</v>
      </c>
      <c r="Y66" s="148">
        <f t="shared" si="4"/>
        <v>1.7286600000000001</v>
      </c>
      <c r="Z66" s="148">
        <f t="shared" si="4"/>
        <v>4.3247099999999996</v>
      </c>
      <c r="AA66" s="148">
        <f t="shared" si="4"/>
        <v>0.99966999999999995</v>
      </c>
      <c r="AB66" s="42">
        <v>2009</v>
      </c>
    </row>
    <row r="67" spans="1:28" s="9" customFormat="1" collapsed="1" x14ac:dyDescent="0.2">
      <c r="A67" s="42">
        <v>2010</v>
      </c>
      <c r="B67" s="147">
        <v>100</v>
      </c>
      <c r="C67" s="148">
        <f t="shared" si="4"/>
        <v>2.6833300000000002</v>
      </c>
      <c r="D67" s="148">
        <f t="shared" si="4"/>
        <v>13.34906</v>
      </c>
      <c r="E67" s="148">
        <f t="shared" si="4"/>
        <v>0.33289000000000002</v>
      </c>
      <c r="F67" s="148">
        <f t="shared" si="4"/>
        <v>11.05334</v>
      </c>
      <c r="G67" s="148">
        <f t="shared" si="4"/>
        <v>0.70820000000000005</v>
      </c>
      <c r="H67" s="148">
        <f t="shared" si="4"/>
        <v>1.2546299999999999</v>
      </c>
      <c r="I67" s="148">
        <f t="shared" si="4"/>
        <v>8.5603599999999993</v>
      </c>
      <c r="J67" s="148">
        <f t="shared" si="4"/>
        <v>22.882280000000002</v>
      </c>
      <c r="K67" s="148">
        <f t="shared" si="4"/>
        <v>13.0244</v>
      </c>
      <c r="L67" s="148">
        <f t="shared" si="4"/>
        <v>5.7848600000000001</v>
      </c>
      <c r="M67" s="148">
        <f t="shared" si="4"/>
        <v>4.07301</v>
      </c>
      <c r="N67" s="148">
        <f t="shared" si="4"/>
        <v>2.1577899999999999</v>
      </c>
      <c r="O67" s="148">
        <f t="shared" si="4"/>
        <v>1.8444100000000001</v>
      </c>
      <c r="P67" s="148">
        <f t="shared" si="4"/>
        <v>1.11486</v>
      </c>
      <c r="Q67" s="148">
        <f t="shared" si="4"/>
        <v>12.82981</v>
      </c>
      <c r="R67" s="148">
        <f t="shared" si="4"/>
        <v>4.8066399999999998</v>
      </c>
      <c r="S67" s="148">
        <f t="shared" si="4"/>
        <v>8.0231700000000004</v>
      </c>
      <c r="T67" s="148">
        <f t="shared" si="4"/>
        <v>27.594999999999999</v>
      </c>
      <c r="U67" s="148">
        <f t="shared" si="4"/>
        <v>8.8330599999999997</v>
      </c>
      <c r="V67" s="148">
        <f t="shared" si="4"/>
        <v>5.6619200000000003</v>
      </c>
      <c r="W67" s="148">
        <f t="shared" si="4"/>
        <v>13.100020000000001</v>
      </c>
      <c r="X67" s="148">
        <f t="shared" si="4"/>
        <v>6.9831000000000003</v>
      </c>
      <c r="Y67" s="148">
        <f t="shared" si="4"/>
        <v>1.68929</v>
      </c>
      <c r="Z67" s="148">
        <f t="shared" si="4"/>
        <v>4.28979</v>
      </c>
      <c r="AA67" s="148">
        <f t="shared" si="4"/>
        <v>1.0040199999999999</v>
      </c>
      <c r="AB67" s="42">
        <v>2010</v>
      </c>
    </row>
    <row r="68" spans="1:28" s="9" customFormat="1" hidden="1" outlineLevel="1" x14ac:dyDescent="0.2">
      <c r="A68" s="42">
        <v>2011</v>
      </c>
      <c r="B68" s="147">
        <v>100</v>
      </c>
      <c r="C68" s="148">
        <f t="shared" si="4"/>
        <v>2.7314099999999999</v>
      </c>
      <c r="D68" s="148">
        <f t="shared" si="4"/>
        <v>14.00196</v>
      </c>
      <c r="E68" s="148">
        <f t="shared" si="4"/>
        <v>0.32177</v>
      </c>
      <c r="F68" s="148">
        <f t="shared" si="4"/>
        <v>11.686489999999999</v>
      </c>
      <c r="G68" s="148">
        <f t="shared" si="4"/>
        <v>0.72865000000000002</v>
      </c>
      <c r="H68" s="148">
        <f t="shared" si="4"/>
        <v>1.26505</v>
      </c>
      <c r="I68" s="148">
        <f t="shared" si="4"/>
        <v>8.8075200000000002</v>
      </c>
      <c r="J68" s="148">
        <f t="shared" si="4"/>
        <v>23.136980000000001</v>
      </c>
      <c r="K68" s="148">
        <f t="shared" si="4"/>
        <v>13.12926</v>
      </c>
      <c r="L68" s="148">
        <f t="shared" si="4"/>
        <v>5.9514899999999997</v>
      </c>
      <c r="M68" s="148">
        <f t="shared" si="4"/>
        <v>4.0562300000000002</v>
      </c>
      <c r="N68" s="148">
        <f t="shared" si="4"/>
        <v>2.1984300000000001</v>
      </c>
      <c r="O68" s="148">
        <f t="shared" si="4"/>
        <v>1.7823</v>
      </c>
      <c r="P68" s="148">
        <f t="shared" si="4"/>
        <v>1.1089800000000001</v>
      </c>
      <c r="Q68" s="148">
        <f t="shared" si="4"/>
        <v>12.78668</v>
      </c>
      <c r="R68" s="148">
        <f t="shared" si="4"/>
        <v>4.6795</v>
      </c>
      <c r="S68" s="148">
        <f t="shared" si="4"/>
        <v>8.1071799999999996</v>
      </c>
      <c r="T68" s="148">
        <f t="shared" si="4"/>
        <v>26.687799999999999</v>
      </c>
      <c r="U68" s="148">
        <f t="shared" si="4"/>
        <v>8.2364200000000007</v>
      </c>
      <c r="V68" s="148">
        <f t="shared" si="4"/>
        <v>5.2782600000000004</v>
      </c>
      <c r="W68" s="148">
        <f t="shared" si="4"/>
        <v>13.173120000000001</v>
      </c>
      <c r="X68" s="148">
        <f t="shared" si="4"/>
        <v>6.7579399999999996</v>
      </c>
      <c r="Y68" s="148">
        <f t="shared" si="4"/>
        <v>1.5854299999999999</v>
      </c>
      <c r="Z68" s="148">
        <f t="shared" si="4"/>
        <v>4.1555900000000001</v>
      </c>
      <c r="AA68" s="148">
        <f t="shared" si="4"/>
        <v>1.01692</v>
      </c>
      <c r="AB68" s="42">
        <v>2011</v>
      </c>
    </row>
    <row r="69" spans="1:28" s="9" customFormat="1" hidden="1" outlineLevel="1" x14ac:dyDescent="0.2">
      <c r="A69" s="42">
        <v>2012</v>
      </c>
      <c r="B69" s="147">
        <v>100</v>
      </c>
      <c r="C69" s="148">
        <f t="shared" si="4"/>
        <v>2.72071</v>
      </c>
      <c r="D69" s="148">
        <f t="shared" si="4"/>
        <v>14.076000000000001</v>
      </c>
      <c r="E69" s="148">
        <f t="shared" si="4"/>
        <v>0.34267999999999998</v>
      </c>
      <c r="F69" s="148">
        <f t="shared" si="4"/>
        <v>11.811120000000001</v>
      </c>
      <c r="G69" s="148">
        <f t="shared" si="4"/>
        <v>0.72126999999999997</v>
      </c>
      <c r="H69" s="148">
        <f t="shared" si="4"/>
        <v>1.20092</v>
      </c>
      <c r="I69" s="148">
        <f t="shared" si="4"/>
        <v>8.8343900000000009</v>
      </c>
      <c r="J69" s="148">
        <f t="shared" si="4"/>
        <v>23.521090000000001</v>
      </c>
      <c r="K69" s="148">
        <f t="shared" si="4"/>
        <v>13.23216</v>
      </c>
      <c r="L69" s="148">
        <f t="shared" si="4"/>
        <v>6.1413700000000002</v>
      </c>
      <c r="M69" s="148">
        <f t="shared" si="4"/>
        <v>4.1475600000000004</v>
      </c>
      <c r="N69" s="148">
        <f t="shared" si="4"/>
        <v>2.1381600000000001</v>
      </c>
      <c r="O69" s="148">
        <f t="shared" si="4"/>
        <v>1.72644</v>
      </c>
      <c r="P69" s="148">
        <f t="shared" si="4"/>
        <v>1.11324</v>
      </c>
      <c r="Q69" s="148">
        <f t="shared" si="4"/>
        <v>12.863910000000001</v>
      </c>
      <c r="R69" s="148">
        <f t="shared" si="4"/>
        <v>4.6833200000000001</v>
      </c>
      <c r="S69" s="148">
        <f t="shared" si="4"/>
        <v>8.1805900000000005</v>
      </c>
      <c r="T69" s="148">
        <f t="shared" si="4"/>
        <v>26.434699999999999</v>
      </c>
      <c r="U69" s="148">
        <f t="shared" si="4"/>
        <v>7.9514199999999997</v>
      </c>
      <c r="V69" s="148">
        <f t="shared" si="4"/>
        <v>5.0649600000000001</v>
      </c>
      <c r="W69" s="148">
        <f t="shared" si="4"/>
        <v>13.41832</v>
      </c>
      <c r="X69" s="148">
        <f t="shared" si="4"/>
        <v>6.5713600000000003</v>
      </c>
      <c r="Y69" s="148">
        <f t="shared" si="4"/>
        <v>1.5412999999999999</v>
      </c>
      <c r="Z69" s="148">
        <f t="shared" si="4"/>
        <v>4.0069100000000004</v>
      </c>
      <c r="AA69" s="148">
        <f t="shared" si="4"/>
        <v>1.0231600000000001</v>
      </c>
      <c r="AB69" s="42">
        <v>2012</v>
      </c>
    </row>
    <row r="70" spans="1:28" s="9" customFormat="1" hidden="1" outlineLevel="1" x14ac:dyDescent="0.2">
      <c r="A70" s="42">
        <v>2013</v>
      </c>
      <c r="B70" s="147">
        <v>100</v>
      </c>
      <c r="C70" s="148">
        <f t="shared" si="4"/>
        <v>2.7191800000000002</v>
      </c>
      <c r="D70" s="148">
        <f t="shared" si="4"/>
        <v>14.00206</v>
      </c>
      <c r="E70" s="148">
        <f t="shared" si="4"/>
        <v>0.33942</v>
      </c>
      <c r="F70" s="148">
        <f t="shared" si="4"/>
        <v>11.75254</v>
      </c>
      <c r="G70" s="148">
        <f t="shared" si="4"/>
        <v>0.73246</v>
      </c>
      <c r="H70" s="148">
        <f t="shared" si="4"/>
        <v>1.17763</v>
      </c>
      <c r="I70" s="148">
        <f t="shared" si="4"/>
        <v>8.7018000000000004</v>
      </c>
      <c r="J70" s="148">
        <f t="shared" si="4"/>
        <v>23.54308</v>
      </c>
      <c r="K70" s="148">
        <f t="shared" si="4"/>
        <v>13.04997</v>
      </c>
      <c r="L70" s="148">
        <f t="shared" si="4"/>
        <v>6.2871899999999998</v>
      </c>
      <c r="M70" s="148">
        <f t="shared" si="4"/>
        <v>4.2059100000000003</v>
      </c>
      <c r="N70" s="148">
        <f t="shared" si="4"/>
        <v>1.9486399999999999</v>
      </c>
      <c r="O70" s="148">
        <f t="shared" si="4"/>
        <v>1.6721600000000001</v>
      </c>
      <c r="P70" s="148">
        <f t="shared" si="4"/>
        <v>1.1506400000000001</v>
      </c>
      <c r="Q70" s="148">
        <f t="shared" si="4"/>
        <v>13.2903</v>
      </c>
      <c r="R70" s="148">
        <f t="shared" si="4"/>
        <v>4.9617599999999999</v>
      </c>
      <c r="S70" s="148">
        <f t="shared" si="4"/>
        <v>8.3285400000000003</v>
      </c>
      <c r="T70" s="148">
        <f t="shared" si="4"/>
        <v>26.556850000000001</v>
      </c>
      <c r="U70" s="148">
        <f t="shared" si="4"/>
        <v>7.8745000000000003</v>
      </c>
      <c r="V70" s="148">
        <f t="shared" si="4"/>
        <v>5.0931100000000002</v>
      </c>
      <c r="W70" s="148">
        <f t="shared" si="4"/>
        <v>13.58924</v>
      </c>
      <c r="X70" s="148">
        <f t="shared" si="4"/>
        <v>6.4153099999999998</v>
      </c>
      <c r="Y70" s="148">
        <f t="shared" si="4"/>
        <v>1.5215799999999999</v>
      </c>
      <c r="Z70" s="148">
        <f t="shared" si="4"/>
        <v>3.8515199999999998</v>
      </c>
      <c r="AA70" s="148">
        <f t="shared" si="4"/>
        <v>1.0422100000000001</v>
      </c>
      <c r="AB70" s="42">
        <v>2013</v>
      </c>
    </row>
    <row r="71" spans="1:28" s="9" customFormat="1" hidden="1" outlineLevel="1" x14ac:dyDescent="0.2">
      <c r="A71" s="42">
        <v>2014</v>
      </c>
      <c r="B71" s="147">
        <v>100</v>
      </c>
      <c r="C71" s="148">
        <f t="shared" si="4"/>
        <v>2.71672</v>
      </c>
      <c r="D71" s="148">
        <f t="shared" si="4"/>
        <v>14.05597</v>
      </c>
      <c r="E71" s="148">
        <f t="shared" si="4"/>
        <v>0.34038000000000002</v>
      </c>
      <c r="F71" s="148">
        <f t="shared" si="4"/>
        <v>11.78622</v>
      </c>
      <c r="G71" s="148">
        <f t="shared" si="4"/>
        <v>0.75039999999999996</v>
      </c>
      <c r="H71" s="148">
        <f t="shared" si="4"/>
        <v>1.1789799999999999</v>
      </c>
      <c r="I71" s="148">
        <f t="shared" si="4"/>
        <v>8.6513500000000008</v>
      </c>
      <c r="J71" s="148">
        <f t="shared" si="4"/>
        <v>23.696580000000001</v>
      </c>
      <c r="K71" s="148">
        <f t="shared" si="4"/>
        <v>12.982379999999999</v>
      </c>
      <c r="L71" s="148">
        <f t="shared" si="4"/>
        <v>6.4689800000000002</v>
      </c>
      <c r="M71" s="148">
        <f t="shared" si="4"/>
        <v>4.2452199999999998</v>
      </c>
      <c r="N71" s="148">
        <f t="shared" si="4"/>
        <v>1.75268</v>
      </c>
      <c r="O71" s="148">
        <f t="shared" si="4"/>
        <v>1.65957</v>
      </c>
      <c r="P71" s="148">
        <f t="shared" si="4"/>
        <v>1.1608799999999999</v>
      </c>
      <c r="Q71" s="148">
        <f t="shared" si="4"/>
        <v>13.432029999999999</v>
      </c>
      <c r="R71" s="148">
        <f t="shared" si="4"/>
        <v>5.0675699999999999</v>
      </c>
      <c r="S71" s="148">
        <f t="shared" si="4"/>
        <v>8.3644499999999997</v>
      </c>
      <c r="T71" s="148">
        <f t="shared" si="4"/>
        <v>26.632950000000001</v>
      </c>
      <c r="U71" s="148">
        <f t="shared" si="4"/>
        <v>7.8092300000000003</v>
      </c>
      <c r="V71" s="148">
        <f t="shared" si="4"/>
        <v>5.1015600000000001</v>
      </c>
      <c r="W71" s="148">
        <f t="shared" si="4"/>
        <v>13.722149999999999</v>
      </c>
      <c r="X71" s="148">
        <f t="shared" si="4"/>
        <v>6.2412900000000002</v>
      </c>
      <c r="Y71" s="148">
        <f t="shared" si="4"/>
        <v>1.51742</v>
      </c>
      <c r="Z71" s="148">
        <f t="shared" si="4"/>
        <v>3.6859299999999999</v>
      </c>
      <c r="AA71" s="148">
        <f t="shared" si="4"/>
        <v>1.0379400000000001</v>
      </c>
      <c r="AB71" s="42">
        <v>2014</v>
      </c>
    </row>
    <row r="72" spans="1:28" s="9" customFormat="1" collapsed="1" x14ac:dyDescent="0.2">
      <c r="A72" s="42">
        <v>2015</v>
      </c>
      <c r="B72" s="147">
        <v>100</v>
      </c>
      <c r="C72" s="148">
        <f t="shared" si="4"/>
        <v>2.71739</v>
      </c>
      <c r="D72" s="148">
        <f t="shared" si="4"/>
        <v>13.96284</v>
      </c>
      <c r="E72" s="148">
        <f t="shared" si="4"/>
        <v>0.33485999999999999</v>
      </c>
      <c r="F72" s="148">
        <f t="shared" si="4"/>
        <v>11.72916</v>
      </c>
      <c r="G72" s="148">
        <f t="shared" si="4"/>
        <v>0.74602999999999997</v>
      </c>
      <c r="H72" s="148">
        <f t="shared" si="4"/>
        <v>1.15279</v>
      </c>
      <c r="I72" s="148">
        <f t="shared" si="4"/>
        <v>8.5789299999999997</v>
      </c>
      <c r="J72" s="148">
        <f t="shared" si="4"/>
        <v>23.59731</v>
      </c>
      <c r="K72" s="148">
        <f t="shared" si="4"/>
        <v>12.733459999999999</v>
      </c>
      <c r="L72" s="148">
        <f t="shared" si="4"/>
        <v>6.6595599999999999</v>
      </c>
      <c r="M72" s="148">
        <f t="shared" si="4"/>
        <v>4.2042999999999999</v>
      </c>
      <c r="N72" s="148">
        <f t="shared" si="4"/>
        <v>1.6153900000000001</v>
      </c>
      <c r="O72" s="148">
        <f t="shared" si="4"/>
        <v>1.70766</v>
      </c>
      <c r="P72" s="148">
        <f t="shared" si="4"/>
        <v>1.14219</v>
      </c>
      <c r="Q72" s="148">
        <f t="shared" si="4"/>
        <v>13.488799999999999</v>
      </c>
      <c r="R72" s="148">
        <f t="shared" si="4"/>
        <v>4.8852599999999997</v>
      </c>
      <c r="S72" s="148">
        <f t="shared" si="4"/>
        <v>8.6035400000000006</v>
      </c>
      <c r="T72" s="148">
        <f t="shared" si="4"/>
        <v>26.959540000000001</v>
      </c>
      <c r="U72" s="148">
        <f t="shared" si="4"/>
        <v>7.7539100000000003</v>
      </c>
      <c r="V72" s="148">
        <f t="shared" si="4"/>
        <v>5.02684</v>
      </c>
      <c r="W72" s="148">
        <f t="shared" si="4"/>
        <v>14.178800000000001</v>
      </c>
      <c r="X72" s="148">
        <f t="shared" si="4"/>
        <v>6.2299499999999997</v>
      </c>
      <c r="Y72" s="148">
        <f t="shared" si="4"/>
        <v>1.56691</v>
      </c>
      <c r="Z72" s="148">
        <f t="shared" si="4"/>
        <v>3.61781</v>
      </c>
      <c r="AA72" s="148">
        <f t="shared" si="4"/>
        <v>1.04522</v>
      </c>
      <c r="AB72" s="42">
        <v>2015</v>
      </c>
    </row>
    <row r="73" spans="1:28" s="9" customFormat="1" hidden="1" outlineLevel="1" x14ac:dyDescent="0.2">
      <c r="A73" s="42">
        <v>2016</v>
      </c>
      <c r="B73" s="147">
        <v>100</v>
      </c>
      <c r="C73" s="148">
        <f t="shared" si="4"/>
        <v>2.6667800000000002</v>
      </c>
      <c r="D73" s="148">
        <f t="shared" si="4"/>
        <v>13.780099999999999</v>
      </c>
      <c r="E73" s="148">
        <f t="shared" si="4"/>
        <v>0.31555</v>
      </c>
      <c r="F73" s="148">
        <f t="shared" si="4"/>
        <v>11.60876</v>
      </c>
      <c r="G73" s="148">
        <f t="shared" si="4"/>
        <v>0.75966</v>
      </c>
      <c r="H73" s="148">
        <f t="shared" si="4"/>
        <v>1.0961399999999999</v>
      </c>
      <c r="I73" s="148">
        <f t="shared" si="4"/>
        <v>8.4850300000000001</v>
      </c>
      <c r="J73" s="148">
        <f t="shared" si="4"/>
        <v>23.442799999999998</v>
      </c>
      <c r="K73" s="148">
        <f t="shared" si="4"/>
        <v>12.59625</v>
      </c>
      <c r="L73" s="148">
        <f t="shared" si="4"/>
        <v>6.6831899999999997</v>
      </c>
      <c r="M73" s="148">
        <f t="shared" si="4"/>
        <v>4.1633599999999999</v>
      </c>
      <c r="N73" s="148">
        <f t="shared" si="4"/>
        <v>1.57437</v>
      </c>
      <c r="O73" s="148">
        <f t="shared" si="4"/>
        <v>1.6893800000000001</v>
      </c>
      <c r="P73" s="148">
        <f t="shared" si="4"/>
        <v>1.0940399999999999</v>
      </c>
      <c r="Q73" s="148">
        <f t="shared" si="4"/>
        <v>13.603949999999999</v>
      </c>
      <c r="R73" s="148">
        <f t="shared" si="4"/>
        <v>4.85405</v>
      </c>
      <c r="S73" s="148">
        <f t="shared" si="4"/>
        <v>8.7499000000000002</v>
      </c>
      <c r="T73" s="148">
        <f t="shared" si="4"/>
        <v>27.395879999999998</v>
      </c>
      <c r="U73" s="148">
        <f t="shared" si="4"/>
        <v>7.7224599999999999</v>
      </c>
      <c r="V73" s="148">
        <f t="shared" si="4"/>
        <v>5.0210999999999997</v>
      </c>
      <c r="W73" s="148">
        <f t="shared" si="4"/>
        <v>14.65232</v>
      </c>
      <c r="X73" s="148">
        <f t="shared" si="4"/>
        <v>6.2676499999999997</v>
      </c>
      <c r="Y73" s="148">
        <f t="shared" si="4"/>
        <v>1.5261499999999999</v>
      </c>
      <c r="Z73" s="148">
        <f t="shared" si="4"/>
        <v>3.6890299999999998</v>
      </c>
      <c r="AA73" s="148">
        <f t="shared" si="4"/>
        <v>1.05246</v>
      </c>
      <c r="AB73" s="42">
        <v>2016</v>
      </c>
    </row>
    <row r="74" spans="1:28" s="9" customFormat="1" hidden="1" outlineLevel="1" x14ac:dyDescent="0.2">
      <c r="A74" s="42">
        <v>2017</v>
      </c>
      <c r="B74" s="147">
        <v>100</v>
      </c>
      <c r="C74" s="148">
        <f t="shared" si="4"/>
        <v>2.6943800000000002</v>
      </c>
      <c r="D74" s="148">
        <f t="shared" si="4"/>
        <v>13.66691</v>
      </c>
      <c r="E74" s="148">
        <f t="shared" si="4"/>
        <v>0.30470999999999998</v>
      </c>
      <c r="F74" s="148">
        <f t="shared" si="4"/>
        <v>11.548170000000001</v>
      </c>
      <c r="G74" s="148">
        <f t="shared" si="4"/>
        <v>0.73975000000000002</v>
      </c>
      <c r="H74" s="148">
        <f t="shared" si="4"/>
        <v>1.0742799999999999</v>
      </c>
      <c r="I74" s="148">
        <f t="shared" si="4"/>
        <v>8.3972700000000007</v>
      </c>
      <c r="J74" s="148">
        <f t="shared" si="4"/>
        <v>23.51566</v>
      </c>
      <c r="K74" s="148">
        <f t="shared" si="4"/>
        <v>12.47207</v>
      </c>
      <c r="L74" s="148">
        <f t="shared" si="4"/>
        <v>6.8590999999999998</v>
      </c>
      <c r="M74" s="148">
        <f t="shared" si="4"/>
        <v>4.1844900000000003</v>
      </c>
      <c r="N74" s="148">
        <f t="shared" si="4"/>
        <v>1.59009</v>
      </c>
      <c r="O74" s="148">
        <f t="shared" si="4"/>
        <v>1.5956600000000001</v>
      </c>
      <c r="P74" s="148">
        <f t="shared" si="4"/>
        <v>1.0866800000000001</v>
      </c>
      <c r="Q74" s="148">
        <f t="shared" si="4"/>
        <v>13.652900000000001</v>
      </c>
      <c r="R74" s="148">
        <f t="shared" si="4"/>
        <v>4.8585799999999999</v>
      </c>
      <c r="S74" s="148">
        <f t="shared" si="4"/>
        <v>8.7943200000000008</v>
      </c>
      <c r="T74" s="148">
        <f t="shared" si="4"/>
        <v>27.57978</v>
      </c>
      <c r="U74" s="148">
        <f t="shared" si="4"/>
        <v>7.67171</v>
      </c>
      <c r="V74" s="148">
        <f t="shared" si="4"/>
        <v>4.9653799999999997</v>
      </c>
      <c r="W74" s="148">
        <f t="shared" si="4"/>
        <v>14.942679999999999</v>
      </c>
      <c r="X74" s="148">
        <f t="shared" si="4"/>
        <v>6.2206799999999998</v>
      </c>
      <c r="Y74" s="148">
        <f t="shared" si="4"/>
        <v>1.5383500000000001</v>
      </c>
      <c r="Z74" s="148">
        <f t="shared" si="4"/>
        <v>3.6120899999999998</v>
      </c>
      <c r="AA74" s="148">
        <f t="shared" si="4"/>
        <v>1.0702400000000001</v>
      </c>
      <c r="AB74" s="42">
        <v>2017</v>
      </c>
    </row>
    <row r="75" spans="1:28" s="9" customFormat="1" hidden="1" outlineLevel="1" x14ac:dyDescent="0.2">
      <c r="A75" s="42">
        <v>2018</v>
      </c>
      <c r="B75" s="147">
        <v>100</v>
      </c>
      <c r="C75" s="148">
        <f t="shared" si="4"/>
        <v>2.5620099999999999</v>
      </c>
      <c r="D75" s="148">
        <f t="shared" si="4"/>
        <v>13.700139999999999</v>
      </c>
      <c r="E75" s="148">
        <f t="shared" si="4"/>
        <v>0.26469999999999999</v>
      </c>
      <c r="F75" s="148">
        <f t="shared" si="4"/>
        <v>11.614229999999999</v>
      </c>
      <c r="G75" s="148">
        <f t="shared" si="4"/>
        <v>0.73073999999999995</v>
      </c>
      <c r="H75" s="148">
        <f t="shared" ref="C75:AA82" si="5">ROUND(H17/$B17*100,5)</f>
        <v>1.0904700000000001</v>
      </c>
      <c r="I75" s="148">
        <f t="shared" si="5"/>
        <v>8.5016499999999997</v>
      </c>
      <c r="J75" s="148">
        <f t="shared" si="5"/>
        <v>23.843979999999998</v>
      </c>
      <c r="K75" s="148">
        <f t="shared" si="5"/>
        <v>12.434839999999999</v>
      </c>
      <c r="L75" s="148">
        <f t="shared" si="5"/>
        <v>7.2739000000000003</v>
      </c>
      <c r="M75" s="148">
        <f t="shared" si="5"/>
        <v>4.1352500000000001</v>
      </c>
      <c r="N75" s="148">
        <f t="shared" si="5"/>
        <v>1.55358</v>
      </c>
      <c r="O75" s="148">
        <f t="shared" si="5"/>
        <v>1.48115</v>
      </c>
      <c r="P75" s="148">
        <f t="shared" si="5"/>
        <v>1.11378</v>
      </c>
      <c r="Q75" s="148">
        <f t="shared" si="5"/>
        <v>13.47939</v>
      </c>
      <c r="R75" s="148">
        <f t="shared" si="5"/>
        <v>4.78965</v>
      </c>
      <c r="S75" s="148">
        <f t="shared" si="5"/>
        <v>8.6897400000000005</v>
      </c>
      <c r="T75" s="148">
        <f t="shared" si="5"/>
        <v>27.707409999999999</v>
      </c>
      <c r="U75" s="148">
        <f t="shared" si="5"/>
        <v>7.6095100000000002</v>
      </c>
      <c r="V75" s="148">
        <f t="shared" si="5"/>
        <v>4.9934900000000004</v>
      </c>
      <c r="W75" s="148">
        <f t="shared" si="5"/>
        <v>15.104419999999999</v>
      </c>
      <c r="X75" s="148">
        <f t="shared" si="5"/>
        <v>6.0569100000000002</v>
      </c>
      <c r="Y75" s="148">
        <f t="shared" si="5"/>
        <v>1.58196</v>
      </c>
      <c r="Z75" s="148">
        <f t="shared" si="5"/>
        <v>3.3969399999999998</v>
      </c>
      <c r="AA75" s="148">
        <f t="shared" si="5"/>
        <v>1.0780099999999999</v>
      </c>
      <c r="AB75" s="42">
        <v>2018</v>
      </c>
    </row>
    <row r="76" spans="1:28" s="9" customFormat="1" hidden="1" outlineLevel="1" x14ac:dyDescent="0.2">
      <c r="A76" s="42">
        <v>2019</v>
      </c>
      <c r="B76" s="147">
        <v>100</v>
      </c>
      <c r="C76" s="148">
        <f t="shared" si="5"/>
        <v>2.4712800000000001</v>
      </c>
      <c r="D76" s="148">
        <f t="shared" si="5"/>
        <v>13.64541</v>
      </c>
      <c r="E76" s="148">
        <f t="shared" si="5"/>
        <v>0.2697</v>
      </c>
      <c r="F76" s="148">
        <f t="shared" si="5"/>
        <v>11.572710000000001</v>
      </c>
      <c r="G76" s="148">
        <f t="shared" si="5"/>
        <v>0.71358999999999995</v>
      </c>
      <c r="H76" s="148">
        <f t="shared" si="5"/>
        <v>1.0894200000000001</v>
      </c>
      <c r="I76" s="148">
        <f t="shared" si="5"/>
        <v>8.5857500000000009</v>
      </c>
      <c r="J76" s="148">
        <f t="shared" si="5"/>
        <v>23.633649999999999</v>
      </c>
      <c r="K76" s="148">
        <f t="shared" si="5"/>
        <v>12.290990000000001</v>
      </c>
      <c r="L76" s="148">
        <f t="shared" si="5"/>
        <v>7.1753900000000002</v>
      </c>
      <c r="M76" s="148">
        <f t="shared" si="5"/>
        <v>4.1672799999999999</v>
      </c>
      <c r="N76" s="148">
        <f t="shared" si="5"/>
        <v>1.5762400000000001</v>
      </c>
      <c r="O76" s="148">
        <f t="shared" si="5"/>
        <v>1.4456800000000001</v>
      </c>
      <c r="P76" s="148">
        <f t="shared" si="5"/>
        <v>1.1380999999999999</v>
      </c>
      <c r="Q76" s="148">
        <f t="shared" si="5"/>
        <v>13.39288</v>
      </c>
      <c r="R76" s="148">
        <f t="shared" si="5"/>
        <v>4.7366799999999998</v>
      </c>
      <c r="S76" s="148">
        <f t="shared" si="5"/>
        <v>8.6562099999999997</v>
      </c>
      <c r="T76" s="148">
        <f t="shared" si="5"/>
        <v>28.019729999999999</v>
      </c>
      <c r="U76" s="148">
        <f t="shared" si="5"/>
        <v>7.64459</v>
      </c>
      <c r="V76" s="148">
        <f t="shared" si="5"/>
        <v>5.1061300000000003</v>
      </c>
      <c r="W76" s="148">
        <f t="shared" si="5"/>
        <v>15.269</v>
      </c>
      <c r="X76" s="148">
        <f t="shared" si="5"/>
        <v>6.0912800000000002</v>
      </c>
      <c r="Y76" s="148">
        <f t="shared" si="5"/>
        <v>1.6619200000000001</v>
      </c>
      <c r="Z76" s="148">
        <f t="shared" si="5"/>
        <v>3.3018000000000001</v>
      </c>
      <c r="AA76" s="148">
        <f t="shared" si="5"/>
        <v>1.12757</v>
      </c>
      <c r="AB76" s="42">
        <v>2019</v>
      </c>
    </row>
    <row r="77" spans="1:28" s="9" customFormat="1" collapsed="1" x14ac:dyDescent="0.2">
      <c r="A77" s="42">
        <v>2020</v>
      </c>
      <c r="B77" s="147">
        <v>100</v>
      </c>
      <c r="C77" s="148">
        <f t="shared" si="5"/>
        <v>2.38212</v>
      </c>
      <c r="D77" s="148">
        <f t="shared" si="5"/>
        <v>13.52849</v>
      </c>
      <c r="E77" s="148">
        <f t="shared" si="5"/>
        <v>0.24029</v>
      </c>
      <c r="F77" s="148">
        <f t="shared" si="5"/>
        <v>11.457100000000001</v>
      </c>
      <c r="G77" s="148">
        <f t="shared" si="5"/>
        <v>0.73182000000000003</v>
      </c>
      <c r="H77" s="148">
        <f t="shared" si="5"/>
        <v>1.09928</v>
      </c>
      <c r="I77" s="148">
        <f t="shared" si="5"/>
        <v>8.6498899999999992</v>
      </c>
      <c r="J77" s="148">
        <f t="shared" si="5"/>
        <v>23.419720000000002</v>
      </c>
      <c r="K77" s="148">
        <f t="shared" si="5"/>
        <v>12.287240000000001</v>
      </c>
      <c r="L77" s="148">
        <f t="shared" si="5"/>
        <v>7.22037</v>
      </c>
      <c r="M77" s="148">
        <f t="shared" si="5"/>
        <v>3.9121000000000001</v>
      </c>
      <c r="N77" s="148">
        <f t="shared" si="5"/>
        <v>1.5651600000000001</v>
      </c>
      <c r="O77" s="148">
        <f t="shared" si="5"/>
        <v>1.4432400000000001</v>
      </c>
      <c r="P77" s="148">
        <f t="shared" si="5"/>
        <v>1.12903</v>
      </c>
      <c r="Q77" s="148">
        <f t="shared" si="5"/>
        <v>13.07846</v>
      </c>
      <c r="R77" s="148">
        <f t="shared" si="5"/>
        <v>4.7422399999999998</v>
      </c>
      <c r="S77" s="148">
        <f t="shared" si="5"/>
        <v>8.3362200000000009</v>
      </c>
      <c r="T77" s="148">
        <f t="shared" si="5"/>
        <v>28.721889999999998</v>
      </c>
      <c r="U77" s="148">
        <f t="shared" si="5"/>
        <v>7.7956200000000004</v>
      </c>
      <c r="V77" s="148">
        <f t="shared" si="5"/>
        <v>5.2006399999999999</v>
      </c>
      <c r="W77" s="148">
        <f t="shared" si="5"/>
        <v>15.725630000000001</v>
      </c>
      <c r="X77" s="148">
        <f t="shared" si="5"/>
        <v>6.0819900000000002</v>
      </c>
      <c r="Y77" s="148">
        <f t="shared" si="5"/>
        <v>1.62083</v>
      </c>
      <c r="Z77" s="148">
        <f t="shared" si="5"/>
        <v>3.2842199999999999</v>
      </c>
      <c r="AA77" s="148">
        <f t="shared" si="5"/>
        <v>1.1769400000000001</v>
      </c>
      <c r="AB77" s="42">
        <v>2020</v>
      </c>
    </row>
    <row r="78" spans="1:28" s="9" customFormat="1" hidden="1" outlineLevel="1" x14ac:dyDescent="0.2">
      <c r="A78" s="42">
        <v>2021</v>
      </c>
      <c r="B78" s="147">
        <v>100</v>
      </c>
      <c r="C78" s="148">
        <f t="shared" si="5"/>
        <v>2.2689400000000002</v>
      </c>
      <c r="D78" s="148">
        <f t="shared" si="5"/>
        <v>13.43558</v>
      </c>
      <c r="E78" s="148">
        <f t="shared" si="5"/>
        <v>0.24557000000000001</v>
      </c>
      <c r="F78" s="148">
        <f t="shared" si="5"/>
        <v>11.36734</v>
      </c>
      <c r="G78" s="148">
        <f t="shared" si="5"/>
        <v>0.72404000000000002</v>
      </c>
      <c r="H78" s="148">
        <f t="shared" si="5"/>
        <v>1.09863</v>
      </c>
      <c r="I78" s="148">
        <f t="shared" si="5"/>
        <v>8.4869299999999992</v>
      </c>
      <c r="J78" s="148">
        <f t="shared" si="5"/>
        <v>23.390059999999998</v>
      </c>
      <c r="K78" s="148">
        <f t="shared" si="5"/>
        <v>12.16811</v>
      </c>
      <c r="L78" s="148">
        <f t="shared" si="5"/>
        <v>7.5141299999999998</v>
      </c>
      <c r="M78" s="148">
        <f t="shared" si="5"/>
        <v>3.7078199999999999</v>
      </c>
      <c r="N78" s="148">
        <f t="shared" si="5"/>
        <v>1.5555099999999999</v>
      </c>
      <c r="O78" s="148">
        <f t="shared" si="5"/>
        <v>1.4396800000000001</v>
      </c>
      <c r="P78" s="148">
        <f t="shared" si="5"/>
        <v>1.1494200000000001</v>
      </c>
      <c r="Q78" s="148">
        <f t="shared" si="5"/>
        <v>13.179930000000001</v>
      </c>
      <c r="R78" s="148">
        <f t="shared" si="5"/>
        <v>4.7926500000000001</v>
      </c>
      <c r="S78" s="148">
        <f t="shared" si="5"/>
        <v>8.3872800000000005</v>
      </c>
      <c r="T78" s="148">
        <f t="shared" si="5"/>
        <v>29.227709999999998</v>
      </c>
      <c r="U78" s="148">
        <f t="shared" si="5"/>
        <v>7.96509</v>
      </c>
      <c r="V78" s="148">
        <f t="shared" si="5"/>
        <v>5.2527200000000001</v>
      </c>
      <c r="W78" s="148">
        <f t="shared" si="5"/>
        <v>16.009910000000001</v>
      </c>
      <c r="X78" s="148">
        <f t="shared" si="5"/>
        <v>5.8662299999999998</v>
      </c>
      <c r="Y78" s="148">
        <f t="shared" si="5"/>
        <v>1.4866699999999999</v>
      </c>
      <c r="Z78" s="148">
        <f t="shared" si="5"/>
        <v>3.19191</v>
      </c>
      <c r="AA78" s="148">
        <f t="shared" si="5"/>
        <v>1.1876500000000001</v>
      </c>
      <c r="AB78" s="42">
        <v>2021</v>
      </c>
    </row>
    <row r="79" spans="1:28" s="9" customFormat="1" hidden="1" outlineLevel="1" x14ac:dyDescent="0.2">
      <c r="A79" s="42">
        <v>2022</v>
      </c>
      <c r="B79" s="147">
        <v>100</v>
      </c>
      <c r="C79" s="148">
        <f t="shared" si="5"/>
        <v>2.2744300000000002</v>
      </c>
      <c r="D79" s="148">
        <f t="shared" si="5"/>
        <v>13.640599999999999</v>
      </c>
      <c r="E79" s="148">
        <f t="shared" si="5"/>
        <v>0.22919</v>
      </c>
      <c r="F79" s="148">
        <f t="shared" si="5"/>
        <v>11.60833</v>
      </c>
      <c r="G79" s="148">
        <f t="shared" si="5"/>
        <v>0.71367999999999998</v>
      </c>
      <c r="H79" s="148">
        <f t="shared" si="5"/>
        <v>1.0893900000000001</v>
      </c>
      <c r="I79" s="148">
        <f t="shared" si="5"/>
        <v>8.2994199999999996</v>
      </c>
      <c r="J79" s="148">
        <f t="shared" si="5"/>
        <v>23.270250000000001</v>
      </c>
      <c r="K79" s="148">
        <f t="shared" si="5"/>
        <v>12.07854</v>
      </c>
      <c r="L79" s="148">
        <f t="shared" si="5"/>
        <v>7.3416600000000001</v>
      </c>
      <c r="M79" s="148">
        <f t="shared" si="5"/>
        <v>3.85006</v>
      </c>
      <c r="N79" s="148">
        <f t="shared" si="5"/>
        <v>1.6068100000000001</v>
      </c>
      <c r="O79" s="148">
        <f t="shared" si="5"/>
        <v>1.35528</v>
      </c>
      <c r="P79" s="148">
        <f t="shared" si="5"/>
        <v>1.1668099999999999</v>
      </c>
      <c r="Q79" s="148">
        <f t="shared" si="5"/>
        <v>13.194990000000001</v>
      </c>
      <c r="R79" s="148">
        <f t="shared" si="5"/>
        <v>4.7080700000000002</v>
      </c>
      <c r="S79" s="148">
        <f t="shared" si="5"/>
        <v>8.4869199999999996</v>
      </c>
      <c r="T79" s="148">
        <f t="shared" si="5"/>
        <v>29.340779999999999</v>
      </c>
      <c r="U79" s="148">
        <f t="shared" si="5"/>
        <v>8.0431600000000003</v>
      </c>
      <c r="V79" s="148">
        <f t="shared" si="5"/>
        <v>5.3833900000000003</v>
      </c>
      <c r="W79" s="148">
        <f t="shared" si="5"/>
        <v>15.91423</v>
      </c>
      <c r="X79" s="148">
        <f t="shared" si="5"/>
        <v>5.8506200000000002</v>
      </c>
      <c r="Y79" s="148">
        <f t="shared" si="5"/>
        <v>1.4937499999999999</v>
      </c>
      <c r="Z79" s="148">
        <f t="shared" si="5"/>
        <v>3.1740400000000002</v>
      </c>
      <c r="AA79" s="148">
        <f t="shared" si="5"/>
        <v>1.1828399999999999</v>
      </c>
      <c r="AB79" s="42">
        <v>2022</v>
      </c>
    </row>
    <row r="80" spans="1:28" s="9" customFormat="1" collapsed="1" x14ac:dyDescent="0.2">
      <c r="A80" s="42">
        <v>2023</v>
      </c>
      <c r="B80" s="147">
        <v>100</v>
      </c>
      <c r="C80" s="148">
        <f t="shared" si="5"/>
        <v>2.2650899999999998</v>
      </c>
      <c r="D80" s="148">
        <f t="shared" si="5"/>
        <v>13.87481</v>
      </c>
      <c r="E80" s="148">
        <f t="shared" si="5"/>
        <v>0.22753000000000001</v>
      </c>
      <c r="F80" s="148">
        <f t="shared" si="5"/>
        <v>11.81996</v>
      </c>
      <c r="G80" s="148">
        <f t="shared" si="5"/>
        <v>0.72799000000000003</v>
      </c>
      <c r="H80" s="148">
        <f t="shared" si="5"/>
        <v>1.0993200000000001</v>
      </c>
      <c r="I80" s="148">
        <f t="shared" si="5"/>
        <v>8.1804400000000008</v>
      </c>
      <c r="J80" s="148">
        <f t="shared" si="5"/>
        <v>23.046389999999999</v>
      </c>
      <c r="K80" s="148">
        <f t="shared" si="5"/>
        <v>11.914260000000001</v>
      </c>
      <c r="L80" s="148">
        <f t="shared" si="5"/>
        <v>7.1720899999999999</v>
      </c>
      <c r="M80" s="148">
        <f t="shared" si="5"/>
        <v>3.9600399999999998</v>
      </c>
      <c r="N80" s="148">
        <f t="shared" si="5"/>
        <v>1.5930599999999999</v>
      </c>
      <c r="O80" s="148">
        <f t="shared" si="5"/>
        <v>1.2980400000000001</v>
      </c>
      <c r="P80" s="148">
        <f t="shared" si="5"/>
        <v>1.20174</v>
      </c>
      <c r="Q80" s="148">
        <f t="shared" si="5"/>
        <v>13.06527</v>
      </c>
      <c r="R80" s="148">
        <f t="shared" si="5"/>
        <v>4.6607000000000003</v>
      </c>
      <c r="S80" s="148">
        <f t="shared" si="5"/>
        <v>8.40456</v>
      </c>
      <c r="T80" s="148">
        <f t="shared" si="5"/>
        <v>29.641449999999999</v>
      </c>
      <c r="U80" s="148">
        <f t="shared" si="5"/>
        <v>8.1657700000000002</v>
      </c>
      <c r="V80" s="148">
        <f t="shared" si="5"/>
        <v>5.5070899999999998</v>
      </c>
      <c r="W80" s="148">
        <f t="shared" si="5"/>
        <v>15.968590000000001</v>
      </c>
      <c r="X80" s="148">
        <f t="shared" si="5"/>
        <v>5.8337199999999996</v>
      </c>
      <c r="Y80" s="148">
        <f t="shared" si="5"/>
        <v>1.44987</v>
      </c>
      <c r="Z80" s="148">
        <f t="shared" si="5"/>
        <v>3.1734599999999999</v>
      </c>
      <c r="AA80" s="148">
        <f t="shared" si="5"/>
        <v>1.21038</v>
      </c>
      <c r="AB80" s="42">
        <v>2023</v>
      </c>
    </row>
    <row r="81" spans="1:28" s="9" customFormat="1" x14ac:dyDescent="0.2">
      <c r="A81" s="42">
        <v>2024</v>
      </c>
      <c r="B81" s="147">
        <v>100</v>
      </c>
      <c r="C81" s="148">
        <f t="shared" si="5"/>
        <v>2.23427</v>
      </c>
      <c r="D81" s="148">
        <f t="shared" si="5"/>
        <v>13.68249</v>
      </c>
      <c r="E81" s="148">
        <f t="shared" si="5"/>
        <v>0.19777</v>
      </c>
      <c r="F81" s="148">
        <f t="shared" si="5"/>
        <v>11.623849999999999</v>
      </c>
      <c r="G81" s="148">
        <f t="shared" si="5"/>
        <v>0.76153000000000004</v>
      </c>
      <c r="H81" s="148">
        <f t="shared" si="5"/>
        <v>1.09935</v>
      </c>
      <c r="I81" s="148">
        <f t="shared" si="5"/>
        <v>8.1076300000000003</v>
      </c>
      <c r="J81" s="148">
        <f t="shared" si="5"/>
        <v>22.896439999999998</v>
      </c>
      <c r="K81" s="148">
        <f t="shared" si="5"/>
        <v>11.77688</v>
      </c>
      <c r="L81" s="148">
        <f t="shared" si="5"/>
        <v>7.0925200000000004</v>
      </c>
      <c r="M81" s="148">
        <f t="shared" si="5"/>
        <v>4.0270400000000004</v>
      </c>
      <c r="N81" s="148">
        <f t="shared" si="5"/>
        <v>1.5876699999999999</v>
      </c>
      <c r="O81" s="148">
        <f t="shared" si="5"/>
        <v>1.2747999999999999</v>
      </c>
      <c r="P81" s="148">
        <f t="shared" si="5"/>
        <v>1.22797</v>
      </c>
      <c r="Q81" s="148">
        <f t="shared" si="5"/>
        <v>12.97259</v>
      </c>
      <c r="R81" s="148">
        <f t="shared" si="5"/>
        <v>4.7760100000000003</v>
      </c>
      <c r="S81" s="148">
        <f t="shared" si="5"/>
        <v>8.1965699999999995</v>
      </c>
      <c r="T81" s="148">
        <f t="shared" si="5"/>
        <v>30.216989999999999</v>
      </c>
      <c r="U81" s="148">
        <f t="shared" si="5"/>
        <v>8.3064499999999999</v>
      </c>
      <c r="V81" s="148">
        <f t="shared" si="5"/>
        <v>5.6021599999999996</v>
      </c>
      <c r="W81" s="148">
        <f t="shared" si="5"/>
        <v>16.308389999999999</v>
      </c>
      <c r="X81" s="148">
        <f t="shared" si="5"/>
        <v>5.79915</v>
      </c>
      <c r="Y81" s="148">
        <f t="shared" si="5"/>
        <v>1.4279200000000001</v>
      </c>
      <c r="Z81" s="148">
        <f t="shared" si="5"/>
        <v>3.1812800000000001</v>
      </c>
      <c r="AA81" s="148">
        <f t="shared" si="5"/>
        <v>1.1899500000000001</v>
      </c>
      <c r="AB81" s="42">
        <v>2024</v>
      </c>
    </row>
    <row r="82" spans="1:28" s="9" customFormat="1" x14ac:dyDescent="0.2">
      <c r="A82" s="42">
        <v>2025</v>
      </c>
      <c r="B82" s="147">
        <v>100</v>
      </c>
      <c r="C82" s="148">
        <f t="shared" si="5"/>
        <v>2.1278600000000001</v>
      </c>
      <c r="D82" s="148">
        <f t="shared" si="5"/>
        <v>13.39823</v>
      </c>
      <c r="E82" s="148">
        <f t="shared" si="5"/>
        <v>0.19114999999999999</v>
      </c>
      <c r="F82" s="148">
        <f t="shared" si="5"/>
        <v>11.3035</v>
      </c>
      <c r="G82" s="148">
        <f t="shared" si="5"/>
        <v>0.78742999999999996</v>
      </c>
      <c r="H82" s="148">
        <f t="shared" si="5"/>
        <v>1.11616</v>
      </c>
      <c r="I82" s="148">
        <f t="shared" si="5"/>
        <v>7.9880699999999996</v>
      </c>
      <c r="J82" s="148">
        <f t="shared" si="5"/>
        <v>22.99568</v>
      </c>
      <c r="K82" s="148">
        <f t="shared" si="5"/>
        <v>11.72147</v>
      </c>
      <c r="L82" s="148">
        <f t="shared" si="5"/>
        <v>7.2376199999999997</v>
      </c>
      <c r="M82" s="148">
        <f t="shared" si="5"/>
        <v>4.0366</v>
      </c>
      <c r="N82" s="148">
        <f t="shared" si="5"/>
        <v>1.50502</v>
      </c>
      <c r="O82" s="148">
        <f t="shared" si="5"/>
        <v>1.2669299999999999</v>
      </c>
      <c r="P82" s="148">
        <f t="shared" si="5"/>
        <v>1.2500599999999999</v>
      </c>
      <c r="Q82" s="148">
        <f t="shared" si="5"/>
        <v>12.767519999999999</v>
      </c>
      <c r="R82" s="148">
        <f t="shared" si="5"/>
        <v>4.8358299999999996</v>
      </c>
      <c r="S82" s="148">
        <f t="shared" si="5"/>
        <v>7.9317000000000002</v>
      </c>
      <c r="T82" s="148">
        <f t="shared" si="5"/>
        <v>30.98489</v>
      </c>
      <c r="U82" s="148">
        <f t="shared" si="5"/>
        <v>8.4571699999999996</v>
      </c>
      <c r="V82" s="148">
        <f t="shared" si="5"/>
        <v>5.7950100000000004</v>
      </c>
      <c r="W82" s="148">
        <f t="shared" si="5"/>
        <v>16.73272</v>
      </c>
      <c r="X82" s="148">
        <f t="shared" si="5"/>
        <v>5.7157299999999998</v>
      </c>
      <c r="Y82" s="148">
        <f t="shared" si="5"/>
        <v>1.4043300000000001</v>
      </c>
      <c r="Z82" s="148">
        <f t="shared" si="5"/>
        <v>3.13415</v>
      </c>
      <c r="AA82" s="148">
        <f t="shared" si="5"/>
        <v>1.1772499999999999</v>
      </c>
      <c r="AB82" s="42">
        <v>2025</v>
      </c>
    </row>
    <row r="83" spans="1:28" s="9" customFormat="1" x14ac:dyDescent="0.2">
      <c r="A83" s="41" t="s">
        <v>44</v>
      </c>
      <c r="B83" s="41"/>
      <c r="C83" s="41"/>
      <c r="D83" s="41"/>
      <c r="E83" s="41"/>
      <c r="F83" s="41"/>
      <c r="G83" s="41"/>
      <c r="H83" s="41"/>
      <c r="I83" s="41"/>
      <c r="J83" s="41"/>
      <c r="K83" s="41"/>
      <c r="L83" s="41"/>
      <c r="M83" s="41"/>
      <c r="N83" s="41"/>
      <c r="O83" s="41"/>
      <c r="P83" s="41"/>
      <c r="Q83" s="41"/>
      <c r="R83" s="41"/>
      <c r="S83" s="41"/>
      <c r="T83" s="41"/>
      <c r="U83" s="41"/>
      <c r="V83" s="41"/>
      <c r="W83" s="41"/>
      <c r="X83" s="41"/>
      <c r="Y83" s="41"/>
      <c r="Z83" s="41"/>
      <c r="AA83" s="41"/>
      <c r="AB83" s="41"/>
    </row>
    <row r="84" spans="1:28" s="9" customFormat="1" x14ac:dyDescent="0.2">
      <c r="A84" s="177" t="s">
        <v>158</v>
      </c>
      <c r="B84" s="177"/>
      <c r="C84" s="177"/>
      <c r="D84" s="177"/>
      <c r="E84" s="177"/>
      <c r="F84" s="177"/>
      <c r="G84" s="177"/>
      <c r="H84" s="177"/>
      <c r="I84" s="177"/>
      <c r="J84" s="177"/>
      <c r="K84" s="177"/>
      <c r="L84" s="177"/>
      <c r="M84" s="177"/>
      <c r="N84" s="177"/>
      <c r="O84" s="41"/>
      <c r="P84" s="41"/>
      <c r="Q84" s="41"/>
      <c r="R84" s="41"/>
      <c r="S84" s="41"/>
      <c r="T84" s="41"/>
      <c r="U84" s="41"/>
      <c r="V84" s="41"/>
      <c r="W84" s="41"/>
      <c r="X84" s="41"/>
      <c r="Y84" s="41"/>
      <c r="Z84" s="41"/>
      <c r="AA84" s="41"/>
      <c r="AB84" s="41"/>
    </row>
    <row r="85" spans="1:28" s="9" customFormat="1" x14ac:dyDescent="0.2">
      <c r="A85" s="177"/>
      <c r="B85" s="177"/>
      <c r="C85" s="177"/>
      <c r="D85" s="177"/>
      <c r="E85" s="177"/>
      <c r="F85" s="177"/>
      <c r="G85" s="177"/>
      <c r="H85" s="177"/>
      <c r="I85" s="177"/>
      <c r="J85" s="177"/>
      <c r="K85" s="177"/>
      <c r="L85" s="177"/>
      <c r="M85" s="177"/>
      <c r="N85" s="177"/>
      <c r="O85" s="41"/>
      <c r="P85" s="41"/>
      <c r="Q85" s="41"/>
      <c r="R85" s="41"/>
      <c r="S85" s="41"/>
      <c r="T85" s="41"/>
      <c r="U85" s="41"/>
      <c r="V85" s="41"/>
      <c r="W85" s="41"/>
      <c r="X85" s="41"/>
      <c r="Y85" s="41"/>
      <c r="Z85" s="41"/>
      <c r="AA85" s="41"/>
      <c r="AB85" s="41"/>
    </row>
    <row r="86" spans="1:28" s="9" customFormat="1" x14ac:dyDescent="0.2"/>
    <row r="87" spans="1:28" s="9" customFormat="1" x14ac:dyDescent="0.2"/>
    <row r="88" spans="1:28" s="9" customFormat="1" x14ac:dyDescent="0.2"/>
    <row r="89" spans="1:28" s="9" customFormat="1" x14ac:dyDescent="0.2"/>
    <row r="90" spans="1:28" s="9" customFormat="1" x14ac:dyDescent="0.2"/>
    <row r="91" spans="1:28" s="9" customFormat="1" x14ac:dyDescent="0.2"/>
    <row r="92" spans="1:28" s="9" customFormat="1" x14ac:dyDescent="0.2"/>
    <row r="93" spans="1:28" s="9" customFormat="1" x14ac:dyDescent="0.2"/>
    <row r="94" spans="1:28" s="9" customFormat="1" x14ac:dyDescent="0.2"/>
    <row r="95" spans="1:28" s="9" customFormat="1" x14ac:dyDescent="0.2"/>
    <row r="96" spans="1:28" s="9" customFormat="1" x14ac:dyDescent="0.2"/>
    <row r="97" s="9" customFormat="1" x14ac:dyDescent="0.2"/>
    <row r="98" s="9" customFormat="1" x14ac:dyDescent="0.2"/>
    <row r="99" s="9" customFormat="1" x14ac:dyDescent="0.2"/>
    <row r="100" s="9" customFormat="1" x14ac:dyDescent="0.2"/>
    <row r="101" s="9" customFormat="1" x14ac:dyDescent="0.2"/>
    <row r="102" s="9" customFormat="1" x14ac:dyDescent="0.2"/>
    <row r="103" s="9" customFormat="1" x14ac:dyDescent="0.2"/>
    <row r="104" s="9" customFormat="1" x14ac:dyDescent="0.2"/>
    <row r="105" s="9" customFormat="1" x14ac:dyDescent="0.2"/>
    <row r="106" s="9" customFormat="1" x14ac:dyDescent="0.2"/>
    <row r="107" s="9" customFormat="1" x14ac:dyDescent="0.2"/>
    <row r="108" s="9" customFormat="1" x14ac:dyDescent="0.2"/>
    <row r="109" s="9" customFormat="1" x14ac:dyDescent="0.2"/>
    <row r="110" s="9" customFormat="1" x14ac:dyDescent="0.2"/>
    <row r="111" s="9" customFormat="1" x14ac:dyDescent="0.2"/>
    <row r="112" s="9" customFormat="1" x14ac:dyDescent="0.2"/>
    <row r="113" s="9" customFormat="1" x14ac:dyDescent="0.2"/>
    <row r="114" s="9" customFormat="1" x14ac:dyDescent="0.2"/>
    <row r="115" s="9" customFormat="1" x14ac:dyDescent="0.2"/>
    <row r="116" s="9" customFormat="1" x14ac:dyDescent="0.2"/>
    <row r="117" s="9" customFormat="1" x14ac:dyDescent="0.2"/>
    <row r="118" s="9" customFormat="1" x14ac:dyDescent="0.2"/>
    <row r="119" s="9" customFormat="1" x14ac:dyDescent="0.2"/>
    <row r="120" s="9" customFormat="1" x14ac:dyDescent="0.2"/>
    <row r="121" s="9" customFormat="1" x14ac:dyDescent="0.2"/>
    <row r="122" s="9" customFormat="1" x14ac:dyDescent="0.2"/>
    <row r="123" s="9" customFormat="1" x14ac:dyDescent="0.2"/>
    <row r="124" s="9" customFormat="1" x14ac:dyDescent="0.2"/>
    <row r="125" s="9" customFormat="1" x14ac:dyDescent="0.2"/>
    <row r="126" s="9" customFormat="1" x14ac:dyDescent="0.2"/>
    <row r="127" s="9" customFormat="1" x14ac:dyDescent="0.2"/>
    <row r="128" s="9" customFormat="1" x14ac:dyDescent="0.2"/>
    <row r="129" s="9" customFormat="1" x14ac:dyDescent="0.2"/>
    <row r="130" s="9" customFormat="1" x14ac:dyDescent="0.2"/>
    <row r="131" s="9" customFormat="1" x14ac:dyDescent="0.2"/>
    <row r="132" s="9" customFormat="1" x14ac:dyDescent="0.2"/>
    <row r="133" s="9" customFormat="1" x14ac:dyDescent="0.2"/>
    <row r="134" s="9" customFormat="1" x14ac:dyDescent="0.2"/>
    <row r="135" s="9" customFormat="1" x14ac:dyDescent="0.2"/>
    <row r="136" s="9" customFormat="1" x14ac:dyDescent="0.2"/>
    <row r="137" s="9" customFormat="1" x14ac:dyDescent="0.2"/>
    <row r="138" s="9" customFormat="1" x14ac:dyDescent="0.2"/>
    <row r="139" s="9" customFormat="1" x14ac:dyDescent="0.2"/>
    <row r="140" s="9" customFormat="1" x14ac:dyDescent="0.2"/>
    <row r="141" s="9" customFormat="1" x14ac:dyDescent="0.2"/>
    <row r="142" s="9" customFormat="1" x14ac:dyDescent="0.2"/>
    <row r="143" s="9" customFormat="1" x14ac:dyDescent="0.2"/>
    <row r="144" s="9" customFormat="1" x14ac:dyDescent="0.2"/>
    <row r="145" s="9" customFormat="1" x14ac:dyDescent="0.2"/>
    <row r="146" s="9" customFormat="1" x14ac:dyDescent="0.2"/>
    <row r="147" s="9" customFormat="1" x14ac:dyDescent="0.2"/>
    <row r="148" s="9" customFormat="1" x14ac:dyDescent="0.2"/>
    <row r="149" s="9" customFormat="1" x14ac:dyDescent="0.2"/>
    <row r="150" s="9" customFormat="1" x14ac:dyDescent="0.2"/>
    <row r="151" s="9" customFormat="1" x14ac:dyDescent="0.2"/>
    <row r="152" s="9" customFormat="1" x14ac:dyDescent="0.2"/>
    <row r="153" s="9" customFormat="1" x14ac:dyDescent="0.2"/>
    <row r="154" s="9" customFormat="1" x14ac:dyDescent="0.2"/>
    <row r="155" s="9" customFormat="1" x14ac:dyDescent="0.2"/>
    <row r="156" s="9" customFormat="1" x14ac:dyDescent="0.2"/>
    <row r="157" s="9" customFormat="1" x14ac:dyDescent="0.2"/>
    <row r="158" s="9" customFormat="1" x14ac:dyDescent="0.2"/>
    <row r="159" s="9" customFormat="1" x14ac:dyDescent="0.2"/>
    <row r="160" s="9" customFormat="1" x14ac:dyDescent="0.2"/>
    <row r="161" s="9" customFormat="1" x14ac:dyDescent="0.2"/>
    <row r="162" s="9" customFormat="1" x14ac:dyDescent="0.2"/>
    <row r="163" s="9" customFormat="1" x14ac:dyDescent="0.2"/>
    <row r="164" s="9" customFormat="1" x14ac:dyDescent="0.2"/>
    <row r="165" s="9" customFormat="1" x14ac:dyDescent="0.2"/>
    <row r="166" s="9" customFormat="1" x14ac:dyDescent="0.2"/>
    <row r="167" s="9" customFormat="1" x14ac:dyDescent="0.2"/>
    <row r="168" s="9" customFormat="1" x14ac:dyDescent="0.2"/>
    <row r="169" s="9" customFormat="1" x14ac:dyDescent="0.2"/>
    <row r="170" s="9" customFormat="1" x14ac:dyDescent="0.2"/>
    <row r="171" s="9" customFormat="1" x14ac:dyDescent="0.2"/>
    <row r="172" s="9" customFormat="1" x14ac:dyDescent="0.2"/>
    <row r="173" s="9" customFormat="1" x14ac:dyDescent="0.2"/>
    <row r="174" s="9" customFormat="1" x14ac:dyDescent="0.2"/>
    <row r="175" s="9" customFormat="1" x14ac:dyDescent="0.2"/>
    <row r="176" s="9" customFormat="1" x14ac:dyDescent="0.2"/>
    <row r="177" s="9" customFormat="1" x14ac:dyDescent="0.2"/>
    <row r="178" s="9" customFormat="1" x14ac:dyDescent="0.2"/>
    <row r="179" s="9" customFormat="1" x14ac:dyDescent="0.2"/>
    <row r="180" s="9" customFormat="1" x14ac:dyDescent="0.2"/>
    <row r="181" s="9" customFormat="1" x14ac:dyDescent="0.2"/>
    <row r="182" s="9" customFormat="1" x14ac:dyDescent="0.2"/>
    <row r="183" s="9" customFormat="1" x14ac:dyDescent="0.2"/>
    <row r="184" s="9" customFormat="1" x14ac:dyDescent="0.2"/>
    <row r="185" s="9" customFormat="1" x14ac:dyDescent="0.2"/>
    <row r="186" s="9" customFormat="1" x14ac:dyDescent="0.2"/>
    <row r="187" s="9" customFormat="1" x14ac:dyDescent="0.2"/>
    <row r="188" s="9" customFormat="1" x14ac:dyDescent="0.2"/>
    <row r="189" s="9" customFormat="1" x14ac:dyDescent="0.2"/>
    <row r="190" s="9" customFormat="1" x14ac:dyDescent="0.2"/>
    <row r="191" s="9" customFormat="1" x14ac:dyDescent="0.2"/>
    <row r="192" s="9" customFormat="1" x14ac:dyDescent="0.2"/>
    <row r="193" s="9" customFormat="1" x14ac:dyDescent="0.2"/>
    <row r="194" s="9" customFormat="1" x14ac:dyDescent="0.2"/>
    <row r="195" s="9" customFormat="1" x14ac:dyDescent="0.2"/>
    <row r="196" s="9" customFormat="1" x14ac:dyDescent="0.2"/>
    <row r="197" s="9" customFormat="1" x14ac:dyDescent="0.2"/>
    <row r="198" s="9" customFormat="1" x14ac:dyDescent="0.2"/>
  </sheetData>
  <mergeCells count="24">
    <mergeCell ref="A1:N1"/>
    <mergeCell ref="O1:AB1"/>
    <mergeCell ref="A3:A4"/>
    <mergeCell ref="B3:B4"/>
    <mergeCell ref="C3:C4"/>
    <mergeCell ref="D3:H3"/>
    <mergeCell ref="I3:I4"/>
    <mergeCell ref="J3:M3"/>
    <mergeCell ref="N3:N4"/>
    <mergeCell ref="O3:O4"/>
    <mergeCell ref="P3:P4"/>
    <mergeCell ref="Q3:S3"/>
    <mergeCell ref="T3:W3"/>
    <mergeCell ref="X3:AA3"/>
    <mergeCell ref="AB3:AB4"/>
    <mergeCell ref="B6:N6"/>
    <mergeCell ref="O6:AA6"/>
    <mergeCell ref="A84:N85"/>
    <mergeCell ref="B26:N26"/>
    <mergeCell ref="O26:AA26"/>
    <mergeCell ref="B45:N45"/>
    <mergeCell ref="O45:AA45"/>
    <mergeCell ref="B64:N64"/>
    <mergeCell ref="O64:AA64"/>
  </mergeCells>
  <hyperlinks>
    <hyperlink ref="A1:N1" location="Inhaltsverzeichnis!A1" display="5  Erwerbstätige am Arbeitsort im Land Berlin 2008 bis 2014 nach Wirtschaftsbereichen" xr:uid="{3BFD41E5-40E5-4829-AEB2-B9516675091C}"/>
    <hyperlink ref="O1:AB1" location="Inhaltsverzeichnis!A1" display="5  Erwerbstätige am Arbeitsort im Land Brandenburg 2008 bis 2024 nach Wirtschaftsbereichen" xr:uid="{B4FD6B9A-4D75-425D-89B1-AA0069AF7F73}"/>
  </hyperlinks>
  <pageMargins left="0.59055118110236227" right="0.59055118110236227" top="0.78740157480314965" bottom="0.59055118110236227" header="0.31496062992125984" footer="0.23622047244094491"/>
  <pageSetup paperSize="9" firstPageNumber="14" orientation="portrait" r:id="rId1"/>
  <headerFooter alignWithMargins="0">
    <oddHeader>&amp;C&amp;"Arial,Standard"&amp;8– &amp;P –</oddHeader>
    <oddFooter xml:space="preserve">&amp;C&amp;"Source Sans Pro,Standard"&amp;7&amp;K000000 © Amt für Statistik Berlin-Brandenburg — SB A VI 9 - hj 3/25 –  Brandenburg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4B7CC1-F189-49C9-9CD7-E6A5A08C519F}">
  <dimension ref="A1:AC198"/>
  <sheetViews>
    <sheetView zoomScaleNormal="100" zoomScaleSheetLayoutView="100" workbookViewId="0">
      <pane ySplit="4" topLeftCell="A5" activePane="bottomLeft" state="frozen"/>
      <selection pane="bottomLeft" activeCell="A2" sqref="A2"/>
    </sheetView>
  </sheetViews>
  <sheetFormatPr baseColWidth="10" defaultColWidth="11.42578125" defaultRowHeight="12.75" outlineLevelRow="1" x14ac:dyDescent="0.2"/>
  <cols>
    <col min="1" max="1" width="5.5703125" style="5" customWidth="1"/>
    <col min="2" max="14" width="6.5703125" style="5" customWidth="1"/>
    <col min="15" max="15" width="7" style="5" customWidth="1"/>
    <col min="16" max="18" width="6.42578125" style="5" customWidth="1"/>
    <col min="19" max="19" width="6.85546875" style="5" customWidth="1"/>
    <col min="20" max="20" width="6.42578125" style="5" customWidth="1"/>
    <col min="21" max="21" width="7.5703125" style="5" customWidth="1"/>
    <col min="22" max="22" width="6.5703125" style="5" customWidth="1"/>
    <col min="23" max="27" width="6.42578125" style="5" customWidth="1"/>
    <col min="28" max="28" width="5.5703125" style="5" customWidth="1"/>
    <col min="29" max="16384" width="11.42578125" style="5"/>
  </cols>
  <sheetData>
    <row r="1" spans="1:29" s="59" customFormat="1" ht="12" customHeight="1" x14ac:dyDescent="0.25">
      <c r="A1" s="161" t="s">
        <v>125</v>
      </c>
      <c r="B1" s="161"/>
      <c r="C1" s="161"/>
      <c r="D1" s="161"/>
      <c r="E1" s="161"/>
      <c r="F1" s="161"/>
      <c r="G1" s="161"/>
      <c r="H1" s="161"/>
      <c r="I1" s="161"/>
      <c r="J1" s="161"/>
      <c r="K1" s="161"/>
      <c r="L1" s="161"/>
      <c r="M1" s="161"/>
      <c r="N1" s="161"/>
      <c r="O1" s="178" t="s">
        <v>125</v>
      </c>
      <c r="P1" s="178"/>
      <c r="Q1" s="178"/>
      <c r="R1" s="178"/>
      <c r="S1" s="178"/>
      <c r="T1" s="178"/>
      <c r="U1" s="178"/>
      <c r="V1" s="178"/>
      <c r="W1" s="178"/>
      <c r="X1" s="178"/>
      <c r="Y1" s="178"/>
      <c r="Z1" s="178"/>
      <c r="AA1" s="178"/>
      <c r="AB1" s="178"/>
      <c r="AC1" s="21"/>
    </row>
    <row r="2" spans="1:29" ht="12" customHeight="1" x14ac:dyDescent="0.2">
      <c r="A2" s="23"/>
      <c r="B2" s="23"/>
      <c r="C2" s="23"/>
      <c r="D2" s="23"/>
      <c r="E2" s="23"/>
      <c r="F2" s="60"/>
      <c r="G2" s="60"/>
      <c r="H2" s="23"/>
      <c r="I2" s="23"/>
      <c r="J2" s="23"/>
      <c r="K2" s="23"/>
      <c r="L2" s="23"/>
      <c r="M2" s="23"/>
      <c r="N2" s="23"/>
      <c r="O2" s="23"/>
      <c r="P2" s="23"/>
      <c r="Q2" s="23"/>
      <c r="R2" s="23"/>
      <c r="S2" s="23"/>
      <c r="T2" s="23"/>
      <c r="U2" s="23"/>
      <c r="V2" s="23"/>
      <c r="W2" s="23"/>
      <c r="X2" s="23"/>
      <c r="Y2" s="23"/>
      <c r="Z2" s="23"/>
      <c r="AA2" s="23"/>
      <c r="AB2" s="23"/>
    </row>
    <row r="3" spans="1:29" ht="24.75" customHeight="1" x14ac:dyDescent="0.2">
      <c r="A3" s="179" t="s">
        <v>35</v>
      </c>
      <c r="B3" s="179" t="s">
        <v>45</v>
      </c>
      <c r="C3" s="179" t="s">
        <v>63</v>
      </c>
      <c r="D3" s="181" t="s">
        <v>64</v>
      </c>
      <c r="E3" s="182"/>
      <c r="F3" s="182"/>
      <c r="G3" s="182"/>
      <c r="H3" s="179"/>
      <c r="I3" s="183" t="s">
        <v>65</v>
      </c>
      <c r="J3" s="165" t="s">
        <v>66</v>
      </c>
      <c r="K3" s="185"/>
      <c r="L3" s="185"/>
      <c r="M3" s="186"/>
      <c r="N3" s="187" t="s">
        <v>67</v>
      </c>
      <c r="O3" s="189" t="s">
        <v>68</v>
      </c>
      <c r="P3" s="183" t="s">
        <v>69</v>
      </c>
      <c r="Q3" s="191" t="s">
        <v>70</v>
      </c>
      <c r="R3" s="191"/>
      <c r="S3" s="189"/>
      <c r="T3" s="165" t="s">
        <v>71</v>
      </c>
      <c r="U3" s="185"/>
      <c r="V3" s="185"/>
      <c r="W3" s="186"/>
      <c r="X3" s="185" t="s">
        <v>72</v>
      </c>
      <c r="Y3" s="185"/>
      <c r="Z3" s="185"/>
      <c r="AA3" s="186"/>
      <c r="AB3" s="187" t="s">
        <v>35</v>
      </c>
    </row>
    <row r="4" spans="1:29" ht="94.9" customHeight="1" x14ac:dyDescent="0.2">
      <c r="A4" s="180"/>
      <c r="B4" s="180"/>
      <c r="C4" s="180"/>
      <c r="D4" s="24" t="s">
        <v>73</v>
      </c>
      <c r="E4" s="24" t="s">
        <v>74</v>
      </c>
      <c r="F4" s="24" t="s">
        <v>75</v>
      </c>
      <c r="G4" s="24" t="s">
        <v>76</v>
      </c>
      <c r="H4" s="24" t="s">
        <v>77</v>
      </c>
      <c r="I4" s="184"/>
      <c r="J4" s="24" t="s">
        <v>73</v>
      </c>
      <c r="K4" s="24" t="s">
        <v>78</v>
      </c>
      <c r="L4" s="61" t="s">
        <v>79</v>
      </c>
      <c r="M4" s="24" t="s">
        <v>80</v>
      </c>
      <c r="N4" s="188"/>
      <c r="O4" s="190"/>
      <c r="P4" s="184"/>
      <c r="Q4" s="62" t="s">
        <v>73</v>
      </c>
      <c r="R4" s="24" t="s">
        <v>81</v>
      </c>
      <c r="S4" s="24" t="s">
        <v>82</v>
      </c>
      <c r="T4" s="24" t="s">
        <v>73</v>
      </c>
      <c r="U4" s="24" t="s">
        <v>83</v>
      </c>
      <c r="V4" s="24" t="s">
        <v>84</v>
      </c>
      <c r="W4" s="24" t="s">
        <v>85</v>
      </c>
      <c r="X4" s="24" t="s">
        <v>73</v>
      </c>
      <c r="Y4" s="24" t="s">
        <v>86</v>
      </c>
      <c r="Z4" s="24" t="s">
        <v>87</v>
      </c>
      <c r="AA4" s="24" t="s">
        <v>88</v>
      </c>
      <c r="AB4" s="192"/>
    </row>
    <row r="5" spans="1:29" s="9" customFormat="1" x14ac:dyDescent="0.2">
      <c r="A5" s="41"/>
      <c r="B5" s="41"/>
      <c r="C5" s="41"/>
      <c r="D5" s="41"/>
      <c r="E5" s="41"/>
      <c r="F5" s="41"/>
      <c r="G5" s="41"/>
      <c r="H5" s="41"/>
      <c r="I5" s="41"/>
      <c r="J5" s="41"/>
      <c r="K5" s="41"/>
      <c r="L5" s="41"/>
      <c r="M5" s="41"/>
      <c r="N5" s="41"/>
      <c r="O5" s="41"/>
      <c r="P5" s="41"/>
      <c r="Q5" s="41"/>
      <c r="R5" s="41"/>
      <c r="S5" s="41"/>
      <c r="T5" s="41"/>
      <c r="U5" s="41"/>
      <c r="V5" s="41"/>
      <c r="W5" s="41"/>
      <c r="X5" s="41"/>
      <c r="Y5" s="41"/>
      <c r="Z5" s="41"/>
      <c r="AA5" s="41"/>
      <c r="AB5" s="41"/>
    </row>
    <row r="6" spans="1:29" s="35" customFormat="1" x14ac:dyDescent="0.2">
      <c r="A6" s="54"/>
      <c r="B6" s="166" t="s">
        <v>42</v>
      </c>
      <c r="C6" s="166"/>
      <c r="D6" s="166"/>
      <c r="E6" s="166"/>
      <c r="F6" s="166"/>
      <c r="G6" s="166"/>
      <c r="H6" s="166"/>
      <c r="I6" s="166"/>
      <c r="J6" s="166"/>
      <c r="K6" s="166"/>
      <c r="L6" s="166"/>
      <c r="M6" s="166"/>
      <c r="N6" s="166"/>
      <c r="O6" s="166" t="s">
        <v>42</v>
      </c>
      <c r="P6" s="166"/>
      <c r="Q6" s="166"/>
      <c r="R6" s="166"/>
      <c r="S6" s="166"/>
      <c r="T6" s="166"/>
      <c r="U6" s="166"/>
      <c r="V6" s="166"/>
      <c r="W6" s="166"/>
      <c r="X6" s="166"/>
      <c r="Y6" s="166"/>
      <c r="Z6" s="166"/>
      <c r="AA6" s="166"/>
      <c r="AB6" s="54"/>
    </row>
    <row r="7" spans="1:29" s="9" customFormat="1" x14ac:dyDescent="0.2">
      <c r="A7" s="42">
        <v>2008</v>
      </c>
      <c r="B7" s="43">
        <v>926.77</v>
      </c>
      <c r="C7" s="43">
        <v>25.26</v>
      </c>
      <c r="D7" s="43">
        <v>136.65199999999999</v>
      </c>
      <c r="E7" s="43">
        <v>3.6160000000000001</v>
      </c>
      <c r="F7" s="43">
        <v>111.637</v>
      </c>
      <c r="G7" s="43">
        <v>7.524</v>
      </c>
      <c r="H7" s="43">
        <v>13.875</v>
      </c>
      <c r="I7" s="43">
        <v>68.534999999999997</v>
      </c>
      <c r="J7" s="43">
        <v>211.392</v>
      </c>
      <c r="K7" s="43">
        <v>122.624</v>
      </c>
      <c r="L7" s="43">
        <v>55.819000000000003</v>
      </c>
      <c r="M7" s="43">
        <v>32.948999999999998</v>
      </c>
      <c r="N7" s="43">
        <v>20.439</v>
      </c>
      <c r="O7" s="43">
        <v>12.746</v>
      </c>
      <c r="P7" s="43">
        <v>10.531000000000001</v>
      </c>
      <c r="Q7" s="43">
        <v>105.53400000000001</v>
      </c>
      <c r="R7" s="43">
        <v>34.24</v>
      </c>
      <c r="S7" s="43">
        <v>71.293999999999997</v>
      </c>
      <c r="T7" s="43">
        <v>278.71199999999999</v>
      </c>
      <c r="U7" s="43">
        <v>95.763999999999996</v>
      </c>
      <c r="V7" s="43">
        <v>60.683999999999997</v>
      </c>
      <c r="W7" s="43">
        <v>122.264</v>
      </c>
      <c r="X7" s="43">
        <v>56.969000000000001</v>
      </c>
      <c r="Y7" s="43">
        <v>12.981</v>
      </c>
      <c r="Z7" s="43">
        <v>33.533000000000001</v>
      </c>
      <c r="AA7" s="43">
        <v>10.455</v>
      </c>
      <c r="AB7" s="42">
        <v>2008</v>
      </c>
      <c r="AC7" s="10"/>
    </row>
    <row r="8" spans="1:29" s="9" customFormat="1" x14ac:dyDescent="0.2">
      <c r="A8" s="42">
        <v>2009</v>
      </c>
      <c r="B8" s="43">
        <v>936.56200000000001</v>
      </c>
      <c r="C8" s="43">
        <v>25.288</v>
      </c>
      <c r="D8" s="43">
        <v>136.93700000000001</v>
      </c>
      <c r="E8" s="43">
        <v>3.5640000000000001</v>
      </c>
      <c r="F8" s="43">
        <v>112.30500000000001</v>
      </c>
      <c r="G8" s="43">
        <v>7.601</v>
      </c>
      <c r="H8" s="43">
        <v>13.467000000000001</v>
      </c>
      <c r="I8" s="43">
        <v>68.47</v>
      </c>
      <c r="J8" s="43">
        <v>212.79599999999999</v>
      </c>
      <c r="K8" s="43">
        <v>122.358</v>
      </c>
      <c r="L8" s="43">
        <v>55.534999999999997</v>
      </c>
      <c r="M8" s="43">
        <v>34.902999999999999</v>
      </c>
      <c r="N8" s="43">
        <v>20.492000000000001</v>
      </c>
      <c r="O8" s="43">
        <v>12.776</v>
      </c>
      <c r="P8" s="43">
        <v>10.015000000000001</v>
      </c>
      <c r="Q8" s="43">
        <v>107.514</v>
      </c>
      <c r="R8" s="43">
        <v>35.146000000000001</v>
      </c>
      <c r="S8" s="43">
        <v>72.367999999999995</v>
      </c>
      <c r="T8" s="43">
        <v>282.67500000000001</v>
      </c>
      <c r="U8" s="43">
        <v>97.361000000000004</v>
      </c>
      <c r="V8" s="43">
        <v>59.234999999999999</v>
      </c>
      <c r="W8" s="43">
        <v>126.07899999999999</v>
      </c>
      <c r="X8" s="43">
        <v>59.598999999999997</v>
      </c>
      <c r="Y8" s="43">
        <v>13.138</v>
      </c>
      <c r="Z8" s="43">
        <v>35.698999999999998</v>
      </c>
      <c r="AA8" s="43">
        <v>10.762</v>
      </c>
      <c r="AB8" s="42">
        <v>2009</v>
      </c>
      <c r="AC8" s="10"/>
    </row>
    <row r="9" spans="1:29" s="9" customFormat="1" x14ac:dyDescent="0.2">
      <c r="A9" s="42">
        <v>2010</v>
      </c>
      <c r="B9" s="43">
        <v>941.98500000000001</v>
      </c>
      <c r="C9" s="43">
        <v>24.538</v>
      </c>
      <c r="D9" s="43">
        <v>136.565</v>
      </c>
      <c r="E9" s="43">
        <v>3.5390000000000001</v>
      </c>
      <c r="F9" s="43">
        <v>112.36199999999999</v>
      </c>
      <c r="G9" s="43">
        <v>7.6609999999999996</v>
      </c>
      <c r="H9" s="43">
        <v>13.003</v>
      </c>
      <c r="I9" s="43">
        <v>67.91</v>
      </c>
      <c r="J9" s="43">
        <v>214.63800000000001</v>
      </c>
      <c r="K9" s="43">
        <v>121.761</v>
      </c>
      <c r="L9" s="43">
        <v>57.442</v>
      </c>
      <c r="M9" s="43">
        <v>35.435000000000002</v>
      </c>
      <c r="N9" s="43">
        <v>20.239999999999998</v>
      </c>
      <c r="O9" s="43">
        <v>12.784000000000001</v>
      </c>
      <c r="P9" s="43">
        <v>10.048</v>
      </c>
      <c r="Q9" s="43">
        <v>113.172</v>
      </c>
      <c r="R9" s="43">
        <v>35.207000000000001</v>
      </c>
      <c r="S9" s="43">
        <v>77.965000000000003</v>
      </c>
      <c r="T9" s="43">
        <v>281.71199999999999</v>
      </c>
      <c r="U9" s="43">
        <v>95.552000000000007</v>
      </c>
      <c r="V9" s="43">
        <v>56.661999999999999</v>
      </c>
      <c r="W9" s="43">
        <v>129.49799999999999</v>
      </c>
      <c r="X9" s="43">
        <v>60.378</v>
      </c>
      <c r="Y9" s="43">
        <v>13.381</v>
      </c>
      <c r="Z9" s="43">
        <v>36.136000000000003</v>
      </c>
      <c r="AA9" s="43">
        <v>10.861000000000001</v>
      </c>
      <c r="AB9" s="42">
        <v>2010</v>
      </c>
      <c r="AC9" s="10"/>
    </row>
    <row r="10" spans="1:29" s="9" customFormat="1" x14ac:dyDescent="0.2">
      <c r="A10" s="42">
        <v>2011</v>
      </c>
      <c r="B10" s="43">
        <v>943.37</v>
      </c>
      <c r="C10" s="43">
        <v>25.004000000000001</v>
      </c>
      <c r="D10" s="43">
        <v>143.53399999999999</v>
      </c>
      <c r="E10" s="43">
        <v>3.4209999999999998</v>
      </c>
      <c r="F10" s="43">
        <v>119.133</v>
      </c>
      <c r="G10" s="43">
        <v>7.8760000000000003</v>
      </c>
      <c r="H10" s="43">
        <v>13.103999999999999</v>
      </c>
      <c r="I10" s="43">
        <v>69.39</v>
      </c>
      <c r="J10" s="43">
        <v>217.982</v>
      </c>
      <c r="K10" s="43">
        <v>123.20699999999999</v>
      </c>
      <c r="L10" s="43">
        <v>59.447000000000003</v>
      </c>
      <c r="M10" s="43">
        <v>35.328000000000003</v>
      </c>
      <c r="N10" s="43">
        <v>20.7</v>
      </c>
      <c r="O10" s="43">
        <v>12.584</v>
      </c>
      <c r="P10" s="43">
        <v>10.004</v>
      </c>
      <c r="Q10" s="43">
        <v>113.568</v>
      </c>
      <c r="R10" s="43">
        <v>34.756</v>
      </c>
      <c r="S10" s="43">
        <v>78.811999999999998</v>
      </c>
      <c r="T10" s="43">
        <v>272.22899999999998</v>
      </c>
      <c r="U10" s="43">
        <v>89.028000000000006</v>
      </c>
      <c r="V10" s="43">
        <v>52.734999999999999</v>
      </c>
      <c r="W10" s="43">
        <v>130.46600000000001</v>
      </c>
      <c r="X10" s="43">
        <v>58.375</v>
      </c>
      <c r="Y10" s="43">
        <v>12.901</v>
      </c>
      <c r="Z10" s="43">
        <v>34.481999999999999</v>
      </c>
      <c r="AA10" s="43">
        <v>10.992000000000001</v>
      </c>
      <c r="AB10" s="42">
        <v>2011</v>
      </c>
      <c r="AC10" s="10"/>
    </row>
    <row r="11" spans="1:29" s="9" customFormat="1" x14ac:dyDescent="0.2">
      <c r="A11" s="42">
        <v>2012</v>
      </c>
      <c r="B11" s="43">
        <v>947.19399999999996</v>
      </c>
      <c r="C11" s="43">
        <v>25.166</v>
      </c>
      <c r="D11" s="43">
        <v>144.81800000000001</v>
      </c>
      <c r="E11" s="43">
        <v>3.6549999999999998</v>
      </c>
      <c r="F11" s="43">
        <v>120.896</v>
      </c>
      <c r="G11" s="43">
        <v>7.8150000000000004</v>
      </c>
      <c r="H11" s="43">
        <v>12.452</v>
      </c>
      <c r="I11" s="43">
        <v>69.265000000000001</v>
      </c>
      <c r="J11" s="43">
        <v>223.07900000000001</v>
      </c>
      <c r="K11" s="43">
        <v>124.56100000000001</v>
      </c>
      <c r="L11" s="43">
        <v>61.984999999999999</v>
      </c>
      <c r="M11" s="43">
        <v>36.533000000000001</v>
      </c>
      <c r="N11" s="43">
        <v>20.260999999999999</v>
      </c>
      <c r="O11" s="43">
        <v>12.516</v>
      </c>
      <c r="P11" s="43">
        <v>10.092000000000001</v>
      </c>
      <c r="Q11" s="43">
        <v>115.166</v>
      </c>
      <c r="R11" s="43">
        <v>35.485999999999997</v>
      </c>
      <c r="S11" s="43">
        <v>79.680000000000007</v>
      </c>
      <c r="T11" s="43">
        <v>270.06200000000001</v>
      </c>
      <c r="U11" s="43">
        <v>86.153999999999996</v>
      </c>
      <c r="V11" s="43">
        <v>50.738</v>
      </c>
      <c r="W11" s="43">
        <v>133.16999999999999</v>
      </c>
      <c r="X11" s="43">
        <v>56.768999999999998</v>
      </c>
      <c r="Y11" s="43">
        <v>12.515000000000001</v>
      </c>
      <c r="Z11" s="43">
        <v>33.167999999999999</v>
      </c>
      <c r="AA11" s="43">
        <v>11.086</v>
      </c>
      <c r="AB11" s="42">
        <v>2012</v>
      </c>
      <c r="AC11" s="10"/>
    </row>
    <row r="12" spans="1:29" s="9" customFormat="1" x14ac:dyDescent="0.2">
      <c r="A12" s="42">
        <v>2013</v>
      </c>
      <c r="B12" s="43">
        <v>948.77300000000002</v>
      </c>
      <c r="C12" s="43">
        <v>25.373999999999999</v>
      </c>
      <c r="D12" s="43">
        <v>143.80600000000001</v>
      </c>
      <c r="E12" s="43">
        <v>3.6120000000000001</v>
      </c>
      <c r="F12" s="43">
        <v>120.07899999999999</v>
      </c>
      <c r="G12" s="43">
        <v>7.9240000000000004</v>
      </c>
      <c r="H12" s="43">
        <v>12.191000000000001</v>
      </c>
      <c r="I12" s="43">
        <v>68.867999999999995</v>
      </c>
      <c r="J12" s="43">
        <v>223.70500000000001</v>
      </c>
      <c r="K12" s="43">
        <v>122.809</v>
      </c>
      <c r="L12" s="43">
        <v>63.612000000000002</v>
      </c>
      <c r="M12" s="43">
        <v>37.283999999999999</v>
      </c>
      <c r="N12" s="43">
        <v>17.989999999999998</v>
      </c>
      <c r="O12" s="43">
        <v>12.432</v>
      </c>
      <c r="P12" s="43">
        <v>10.542999999999999</v>
      </c>
      <c r="Q12" s="43">
        <v>119.782</v>
      </c>
      <c r="R12" s="43">
        <v>38.637</v>
      </c>
      <c r="S12" s="43">
        <v>81.144999999999996</v>
      </c>
      <c r="T12" s="43">
        <v>270.58499999999998</v>
      </c>
      <c r="U12" s="43">
        <v>85.188999999999993</v>
      </c>
      <c r="V12" s="43">
        <v>50.860999999999997</v>
      </c>
      <c r="W12" s="43">
        <v>134.535</v>
      </c>
      <c r="X12" s="43">
        <v>55.688000000000002</v>
      </c>
      <c r="Y12" s="43">
        <v>12.702</v>
      </c>
      <c r="Z12" s="43">
        <v>31.710999999999999</v>
      </c>
      <c r="AA12" s="43">
        <v>11.275</v>
      </c>
      <c r="AB12" s="42">
        <v>2013</v>
      </c>
      <c r="AC12" s="10"/>
    </row>
    <row r="13" spans="1:29" s="9" customFormat="1" x14ac:dyDescent="0.2">
      <c r="A13" s="42">
        <v>2014</v>
      </c>
      <c r="B13" s="44">
        <v>951.62699999999995</v>
      </c>
      <c r="C13" s="44">
        <v>25.318999999999999</v>
      </c>
      <c r="D13" s="44">
        <v>144.62299999999999</v>
      </c>
      <c r="E13" s="44">
        <v>3.6280000000000001</v>
      </c>
      <c r="F13" s="44">
        <v>120.66800000000001</v>
      </c>
      <c r="G13" s="44">
        <v>8.1240000000000006</v>
      </c>
      <c r="H13" s="44">
        <v>12.202999999999999</v>
      </c>
      <c r="I13" s="44">
        <v>68.433999999999997</v>
      </c>
      <c r="J13" s="44">
        <v>225.69300000000001</v>
      </c>
      <c r="K13" s="44">
        <v>122.239</v>
      </c>
      <c r="L13" s="44">
        <v>65.468000000000004</v>
      </c>
      <c r="M13" s="44">
        <v>37.985999999999997</v>
      </c>
      <c r="N13" s="44">
        <v>16.015999999999998</v>
      </c>
      <c r="O13" s="63">
        <v>12.46</v>
      </c>
      <c r="P13" s="44">
        <v>10.754</v>
      </c>
      <c r="Q13" s="44">
        <v>122.26600000000001</v>
      </c>
      <c r="R13" s="44">
        <v>40.682000000000002</v>
      </c>
      <c r="S13" s="63">
        <v>81.584000000000003</v>
      </c>
      <c r="T13" s="44">
        <v>272.041</v>
      </c>
      <c r="U13" s="44">
        <v>84.545000000000002</v>
      </c>
      <c r="V13" s="44">
        <v>51.036000000000001</v>
      </c>
      <c r="W13" s="44">
        <v>136.46</v>
      </c>
      <c r="X13" s="44">
        <v>54.021000000000001</v>
      </c>
      <c r="Y13" s="44">
        <v>12.707000000000001</v>
      </c>
      <c r="Z13" s="44">
        <v>30.077000000000002</v>
      </c>
      <c r="AA13" s="44">
        <v>11.237</v>
      </c>
      <c r="AB13" s="42">
        <v>2014</v>
      </c>
      <c r="AC13" s="10"/>
    </row>
    <row r="14" spans="1:29" s="9" customFormat="1" x14ac:dyDescent="0.2">
      <c r="A14" s="42">
        <v>2015</v>
      </c>
      <c r="B14" s="44">
        <v>951.94600000000003</v>
      </c>
      <c r="C14" s="44">
        <v>24.853999999999999</v>
      </c>
      <c r="D14" s="44">
        <v>143.98699999999999</v>
      </c>
      <c r="E14" s="44">
        <v>3.577</v>
      </c>
      <c r="F14" s="44">
        <v>120.358</v>
      </c>
      <c r="G14" s="44">
        <v>8.0939999999999994</v>
      </c>
      <c r="H14" s="44">
        <v>11.958</v>
      </c>
      <c r="I14" s="44">
        <v>67.900000000000006</v>
      </c>
      <c r="J14" s="44">
        <v>225.965</v>
      </c>
      <c r="K14" s="44">
        <v>120.255</v>
      </c>
      <c r="L14" s="44">
        <v>67.801000000000002</v>
      </c>
      <c r="M14" s="44">
        <v>37.908999999999999</v>
      </c>
      <c r="N14" s="44">
        <v>14.587999999999999</v>
      </c>
      <c r="O14" s="63">
        <v>12.532999999999999</v>
      </c>
      <c r="P14" s="44">
        <v>10.688000000000001</v>
      </c>
      <c r="Q14" s="44">
        <v>123.39100000000001</v>
      </c>
      <c r="R14" s="44">
        <v>39.106000000000002</v>
      </c>
      <c r="S14" s="63">
        <v>84.284999999999997</v>
      </c>
      <c r="T14" s="44">
        <v>275.34899999999999</v>
      </c>
      <c r="U14" s="44">
        <v>84.125</v>
      </c>
      <c r="V14" s="44">
        <v>49.863</v>
      </c>
      <c r="W14" s="44">
        <v>141.36099999999999</v>
      </c>
      <c r="X14" s="44">
        <v>52.691000000000003</v>
      </c>
      <c r="Y14" s="44">
        <v>12.677</v>
      </c>
      <c r="Z14" s="44">
        <v>28.673999999999999</v>
      </c>
      <c r="AA14" s="44">
        <v>11.34</v>
      </c>
      <c r="AB14" s="42">
        <v>2015</v>
      </c>
      <c r="AC14" s="10"/>
    </row>
    <row r="15" spans="1:29" s="9" customFormat="1" x14ac:dyDescent="0.2">
      <c r="A15" s="42">
        <v>2016</v>
      </c>
      <c r="B15" s="44">
        <v>963.87099999999998</v>
      </c>
      <c r="C15" s="44">
        <v>24.123999999999999</v>
      </c>
      <c r="D15" s="44">
        <v>144.02199999999999</v>
      </c>
      <c r="E15" s="44">
        <v>3.4119999999999999</v>
      </c>
      <c r="F15" s="44">
        <v>120.749</v>
      </c>
      <c r="G15" s="44">
        <v>8.3490000000000002</v>
      </c>
      <c r="H15" s="44">
        <v>11.512</v>
      </c>
      <c r="I15" s="44">
        <v>68.754000000000005</v>
      </c>
      <c r="J15" s="44">
        <v>228.25</v>
      </c>
      <c r="K15" s="44">
        <v>120.74299999999999</v>
      </c>
      <c r="L15" s="44">
        <v>69.105999999999995</v>
      </c>
      <c r="M15" s="44">
        <v>38.401000000000003</v>
      </c>
      <c r="N15" s="44">
        <v>14.250999999999999</v>
      </c>
      <c r="O15" s="63">
        <v>12.382</v>
      </c>
      <c r="P15" s="44">
        <v>10.428000000000001</v>
      </c>
      <c r="Q15" s="44">
        <v>126.441</v>
      </c>
      <c r="R15" s="44">
        <v>39.191000000000003</v>
      </c>
      <c r="S15" s="63">
        <v>87.25</v>
      </c>
      <c r="T15" s="44">
        <v>282.32799999999997</v>
      </c>
      <c r="U15" s="44">
        <v>84.873000000000005</v>
      </c>
      <c r="V15" s="44">
        <v>50.076999999999998</v>
      </c>
      <c r="W15" s="44">
        <v>147.37799999999999</v>
      </c>
      <c r="X15" s="44">
        <v>52.890999999999998</v>
      </c>
      <c r="Y15" s="44">
        <v>12.061</v>
      </c>
      <c r="Z15" s="44">
        <v>29.263000000000002</v>
      </c>
      <c r="AA15" s="44">
        <v>11.567</v>
      </c>
      <c r="AB15" s="42">
        <v>2016</v>
      </c>
      <c r="AC15" s="10"/>
    </row>
    <row r="16" spans="1:29" s="9" customFormat="1" x14ac:dyDescent="0.2">
      <c r="A16" s="42">
        <v>2017</v>
      </c>
      <c r="B16" s="44">
        <v>980.226</v>
      </c>
      <c r="C16" s="44">
        <v>24.748000000000001</v>
      </c>
      <c r="D16" s="44">
        <v>144.79</v>
      </c>
      <c r="E16" s="44">
        <v>3.3340000000000001</v>
      </c>
      <c r="F16" s="44">
        <v>121.783</v>
      </c>
      <c r="G16" s="44">
        <v>8.2349999999999994</v>
      </c>
      <c r="H16" s="44">
        <v>11.438000000000001</v>
      </c>
      <c r="I16" s="44">
        <v>69.906000000000006</v>
      </c>
      <c r="J16" s="44">
        <v>233.72900000000001</v>
      </c>
      <c r="K16" s="44">
        <v>122.074</v>
      </c>
      <c r="L16" s="44">
        <v>72.123000000000005</v>
      </c>
      <c r="M16" s="44">
        <v>39.531999999999996</v>
      </c>
      <c r="N16" s="44">
        <v>14.497999999999999</v>
      </c>
      <c r="O16" s="63">
        <v>12.116</v>
      </c>
      <c r="P16" s="44">
        <v>10.51</v>
      </c>
      <c r="Q16" s="44">
        <v>128.36799999999999</v>
      </c>
      <c r="R16" s="44">
        <v>39.523000000000003</v>
      </c>
      <c r="S16" s="63">
        <v>88.844999999999999</v>
      </c>
      <c r="T16" s="44">
        <v>287.67899999999997</v>
      </c>
      <c r="U16" s="44">
        <v>85.402000000000001</v>
      </c>
      <c r="V16" s="44">
        <v>50.613999999999997</v>
      </c>
      <c r="W16" s="44">
        <v>151.66300000000001</v>
      </c>
      <c r="X16" s="44">
        <v>53.881999999999998</v>
      </c>
      <c r="Y16" s="44">
        <v>12.327</v>
      </c>
      <c r="Z16" s="44">
        <v>29.640999999999998</v>
      </c>
      <c r="AA16" s="44">
        <v>11.914</v>
      </c>
      <c r="AB16" s="42">
        <v>2017</v>
      </c>
      <c r="AC16" s="10"/>
    </row>
    <row r="17" spans="1:29" s="9" customFormat="1" x14ac:dyDescent="0.2">
      <c r="A17" s="42">
        <v>2018</v>
      </c>
      <c r="B17" s="44">
        <v>992.86</v>
      </c>
      <c r="C17" s="44">
        <v>23.581</v>
      </c>
      <c r="D17" s="44">
        <v>146.703</v>
      </c>
      <c r="E17" s="44">
        <v>2.9159999999999999</v>
      </c>
      <c r="F17" s="44">
        <v>123.815</v>
      </c>
      <c r="G17" s="44">
        <v>8.2129999999999992</v>
      </c>
      <c r="H17" s="44">
        <v>11.759</v>
      </c>
      <c r="I17" s="44">
        <v>71.563999999999993</v>
      </c>
      <c r="J17" s="44">
        <v>240.66200000000001</v>
      </c>
      <c r="K17" s="44">
        <v>123.398</v>
      </c>
      <c r="L17" s="44">
        <v>77.674999999999997</v>
      </c>
      <c r="M17" s="44">
        <v>39.588999999999999</v>
      </c>
      <c r="N17" s="44">
        <v>14.333</v>
      </c>
      <c r="O17" s="63">
        <v>11.832000000000001</v>
      </c>
      <c r="P17" s="44">
        <v>10.957000000000001</v>
      </c>
      <c r="Q17" s="44">
        <v>127.51600000000001</v>
      </c>
      <c r="R17" s="44">
        <v>38.927999999999997</v>
      </c>
      <c r="S17" s="63">
        <v>88.587999999999994</v>
      </c>
      <c r="T17" s="44">
        <v>292.39100000000002</v>
      </c>
      <c r="U17" s="44">
        <v>85.525000000000006</v>
      </c>
      <c r="V17" s="44">
        <v>51.439</v>
      </c>
      <c r="W17" s="44">
        <v>155.42699999999999</v>
      </c>
      <c r="X17" s="44">
        <v>53.320999999999998</v>
      </c>
      <c r="Y17" s="44">
        <v>12.542</v>
      </c>
      <c r="Z17" s="44">
        <v>28.663</v>
      </c>
      <c r="AA17" s="44">
        <v>12.116</v>
      </c>
      <c r="AB17" s="42">
        <v>2018</v>
      </c>
      <c r="AC17" s="10"/>
    </row>
    <row r="18" spans="1:29" s="9" customFormat="1" x14ac:dyDescent="0.2">
      <c r="A18" s="42">
        <v>2019</v>
      </c>
      <c r="B18" s="43">
        <v>1000.725</v>
      </c>
      <c r="C18" s="43">
        <v>22.975999999999999</v>
      </c>
      <c r="D18" s="43">
        <v>147.18199999999999</v>
      </c>
      <c r="E18" s="44">
        <v>2.988</v>
      </c>
      <c r="F18" s="43">
        <v>124.31399999999999</v>
      </c>
      <c r="G18" s="44">
        <v>8.0619999999999994</v>
      </c>
      <c r="H18" s="44">
        <v>11.818</v>
      </c>
      <c r="I18" s="43">
        <v>72.698999999999998</v>
      </c>
      <c r="J18" s="43">
        <v>240.25800000000001</v>
      </c>
      <c r="K18" s="44">
        <v>122.968</v>
      </c>
      <c r="L18" s="44">
        <v>76.981999999999999</v>
      </c>
      <c r="M18" s="44">
        <v>40.308</v>
      </c>
      <c r="N18" s="43">
        <v>14.707000000000001</v>
      </c>
      <c r="O18" s="64">
        <v>11.702</v>
      </c>
      <c r="P18" s="43">
        <v>11.345000000000001</v>
      </c>
      <c r="Q18" s="43">
        <v>127.742</v>
      </c>
      <c r="R18" s="44">
        <v>38.716999999999999</v>
      </c>
      <c r="S18" s="63">
        <v>89.025000000000006</v>
      </c>
      <c r="T18" s="43">
        <v>298.28800000000001</v>
      </c>
      <c r="U18" s="44">
        <v>86.367000000000004</v>
      </c>
      <c r="V18" s="44">
        <v>52.759</v>
      </c>
      <c r="W18" s="44">
        <v>159.16200000000001</v>
      </c>
      <c r="X18" s="43">
        <v>53.826000000000001</v>
      </c>
      <c r="Y18" s="44">
        <v>12.7</v>
      </c>
      <c r="Z18" s="44">
        <v>28.387</v>
      </c>
      <c r="AA18" s="44">
        <v>12.739000000000001</v>
      </c>
      <c r="AB18" s="42">
        <v>2019</v>
      </c>
      <c r="AC18" s="10"/>
    </row>
    <row r="19" spans="1:29" s="9" customFormat="1" x14ac:dyDescent="0.2">
      <c r="A19" s="42">
        <v>2020</v>
      </c>
      <c r="B19" s="43">
        <v>997.65599999999995</v>
      </c>
      <c r="C19" s="43">
        <v>22.515000000000001</v>
      </c>
      <c r="D19" s="43">
        <v>144.91999999999999</v>
      </c>
      <c r="E19" s="44">
        <v>2.6419999999999999</v>
      </c>
      <c r="F19" s="43">
        <v>122.203</v>
      </c>
      <c r="G19" s="44">
        <v>8.2170000000000005</v>
      </c>
      <c r="H19" s="44">
        <v>11.858000000000001</v>
      </c>
      <c r="I19" s="43">
        <v>73.168999999999997</v>
      </c>
      <c r="J19" s="43">
        <v>237.31</v>
      </c>
      <c r="K19" s="44">
        <v>122.97</v>
      </c>
      <c r="L19" s="44">
        <v>77.033000000000001</v>
      </c>
      <c r="M19" s="44">
        <v>37.307000000000002</v>
      </c>
      <c r="N19" s="43">
        <v>14.481</v>
      </c>
      <c r="O19" s="64">
        <v>11.537000000000001</v>
      </c>
      <c r="P19" s="43">
        <v>11.182</v>
      </c>
      <c r="Q19" s="43">
        <v>124.337</v>
      </c>
      <c r="R19" s="44">
        <v>39.082999999999998</v>
      </c>
      <c r="S19" s="63">
        <v>85.254000000000005</v>
      </c>
      <c r="T19" s="43">
        <v>304.28199999999998</v>
      </c>
      <c r="U19" s="44">
        <v>87.531000000000006</v>
      </c>
      <c r="V19" s="44">
        <v>53.667000000000002</v>
      </c>
      <c r="W19" s="44">
        <v>163.084</v>
      </c>
      <c r="X19" s="43">
        <v>53.923000000000002</v>
      </c>
      <c r="Y19" s="44">
        <v>12.444000000000001</v>
      </c>
      <c r="Z19" s="44">
        <v>28.263999999999999</v>
      </c>
      <c r="AA19" s="44">
        <v>13.215</v>
      </c>
      <c r="AB19" s="42">
        <v>2020</v>
      </c>
      <c r="AC19" s="10"/>
    </row>
    <row r="20" spans="1:29" s="9" customFormat="1" x14ac:dyDescent="0.2">
      <c r="A20" s="42">
        <v>2021</v>
      </c>
      <c r="B20" s="43">
        <v>1009.093</v>
      </c>
      <c r="C20" s="43">
        <v>21.771999999999998</v>
      </c>
      <c r="D20" s="43">
        <v>145.28100000000001</v>
      </c>
      <c r="E20" s="44">
        <v>2.7189999999999999</v>
      </c>
      <c r="F20" s="43">
        <v>122.398</v>
      </c>
      <c r="G20" s="44">
        <v>8.1820000000000004</v>
      </c>
      <c r="H20" s="44">
        <v>11.981999999999999</v>
      </c>
      <c r="I20" s="43">
        <v>73.456000000000003</v>
      </c>
      <c r="J20" s="43">
        <v>239.84200000000001</v>
      </c>
      <c r="K20" s="44">
        <v>123.235</v>
      </c>
      <c r="L20" s="44">
        <v>81.106999999999999</v>
      </c>
      <c r="M20" s="44">
        <v>35.5</v>
      </c>
      <c r="N20" s="43">
        <v>14.601000000000001</v>
      </c>
      <c r="O20" s="64">
        <v>11.669</v>
      </c>
      <c r="P20" s="43">
        <v>11.348000000000001</v>
      </c>
      <c r="Q20" s="43">
        <v>126.03400000000001</v>
      </c>
      <c r="R20" s="44">
        <v>39.954999999999998</v>
      </c>
      <c r="S20" s="63">
        <v>86.078999999999994</v>
      </c>
      <c r="T20" s="43">
        <v>312.31299999999999</v>
      </c>
      <c r="U20" s="44">
        <v>90.009</v>
      </c>
      <c r="V20" s="44">
        <v>55.024999999999999</v>
      </c>
      <c r="W20" s="44">
        <v>167.279</v>
      </c>
      <c r="X20" s="43">
        <v>52.777000000000001</v>
      </c>
      <c r="Y20" s="44">
        <v>12.016</v>
      </c>
      <c r="Z20" s="44">
        <v>27.34</v>
      </c>
      <c r="AA20" s="44">
        <v>13.420999999999999</v>
      </c>
      <c r="AB20" s="42">
        <v>2021</v>
      </c>
      <c r="AC20" s="10"/>
    </row>
    <row r="21" spans="1:29" s="9" customFormat="1" x14ac:dyDescent="0.2">
      <c r="A21" s="42">
        <v>2022</v>
      </c>
      <c r="B21" s="43">
        <v>1024.0119999999999</v>
      </c>
      <c r="C21" s="43">
        <v>21.719000000000001</v>
      </c>
      <c r="D21" s="43">
        <v>149.566</v>
      </c>
      <c r="E21" s="43">
        <v>2.5619999999999998</v>
      </c>
      <c r="F21" s="43">
        <v>126.79300000000001</v>
      </c>
      <c r="G21" s="43">
        <v>8.1489999999999991</v>
      </c>
      <c r="H21" s="43">
        <v>12.061999999999999</v>
      </c>
      <c r="I21" s="43">
        <v>73.387</v>
      </c>
      <c r="J21" s="43">
        <v>242.06299999999999</v>
      </c>
      <c r="K21" s="43">
        <v>124.538</v>
      </c>
      <c r="L21" s="43">
        <v>79.926000000000002</v>
      </c>
      <c r="M21" s="43">
        <v>37.598999999999997</v>
      </c>
      <c r="N21" s="43">
        <v>15.362</v>
      </c>
      <c r="O21" s="64">
        <v>11.295</v>
      </c>
      <c r="P21" s="43">
        <v>11.51</v>
      </c>
      <c r="Q21" s="43">
        <v>128.608</v>
      </c>
      <c r="R21" s="43">
        <v>40.463999999999999</v>
      </c>
      <c r="S21" s="43">
        <v>88.144000000000005</v>
      </c>
      <c r="T21" s="43">
        <v>317.42200000000003</v>
      </c>
      <c r="U21" s="43">
        <v>91.838999999999999</v>
      </c>
      <c r="V21" s="43">
        <v>56.973999999999997</v>
      </c>
      <c r="W21" s="43">
        <v>168.60900000000001</v>
      </c>
      <c r="X21" s="43">
        <v>53.08</v>
      </c>
      <c r="Y21" s="43">
        <v>12.603</v>
      </c>
      <c r="Z21" s="43">
        <v>26.971</v>
      </c>
      <c r="AA21" s="43">
        <v>13.506</v>
      </c>
      <c r="AB21" s="42">
        <v>2022</v>
      </c>
      <c r="AC21" s="10"/>
    </row>
    <row r="22" spans="1:29" s="9" customFormat="1" x14ac:dyDescent="0.2">
      <c r="A22" s="42">
        <v>2023</v>
      </c>
      <c r="B22" s="43">
        <v>1028.653</v>
      </c>
      <c r="C22" s="43">
        <v>21.065999999999999</v>
      </c>
      <c r="D22" s="43">
        <v>153.05600000000001</v>
      </c>
      <c r="E22" s="43">
        <v>2.5779999999999998</v>
      </c>
      <c r="F22" s="43">
        <v>129.869</v>
      </c>
      <c r="G22" s="43">
        <v>8.3379999999999992</v>
      </c>
      <c r="H22" s="43">
        <v>12.271000000000001</v>
      </c>
      <c r="I22" s="43">
        <v>72.900999999999996</v>
      </c>
      <c r="J22" s="43">
        <v>241.001</v>
      </c>
      <c r="K22" s="43">
        <v>123.444</v>
      </c>
      <c r="L22" s="43">
        <v>78.486000000000004</v>
      </c>
      <c r="M22" s="43">
        <v>39.070999999999998</v>
      </c>
      <c r="N22" s="43">
        <v>15.228</v>
      </c>
      <c r="O22" s="64">
        <v>11.122</v>
      </c>
      <c r="P22" s="43">
        <v>11.754</v>
      </c>
      <c r="Q22" s="43">
        <v>128.54499999999999</v>
      </c>
      <c r="R22" s="43">
        <v>40.691000000000003</v>
      </c>
      <c r="S22" s="43">
        <v>87.853999999999999</v>
      </c>
      <c r="T22" s="43">
        <v>321.053</v>
      </c>
      <c r="U22" s="43">
        <v>93.525999999999996</v>
      </c>
      <c r="V22" s="43">
        <v>58.149000000000001</v>
      </c>
      <c r="W22" s="43">
        <v>169.37799999999999</v>
      </c>
      <c r="X22" s="43">
        <v>52.927</v>
      </c>
      <c r="Y22" s="43">
        <v>12.510999999999999</v>
      </c>
      <c r="Z22" s="43">
        <v>26.553000000000001</v>
      </c>
      <c r="AA22" s="43">
        <v>13.863</v>
      </c>
      <c r="AB22" s="42">
        <v>2023</v>
      </c>
      <c r="AC22" s="10"/>
    </row>
    <row r="23" spans="1:29" s="9" customFormat="1" x14ac:dyDescent="0.2">
      <c r="A23" s="42">
        <v>2024</v>
      </c>
      <c r="B23" s="43">
        <v>1031.374</v>
      </c>
      <c r="C23" s="43">
        <v>20.917999999999999</v>
      </c>
      <c r="D23" s="43">
        <v>151.19999999999999</v>
      </c>
      <c r="E23" s="43">
        <v>2.238</v>
      </c>
      <c r="F23" s="43">
        <v>127.88500000000001</v>
      </c>
      <c r="G23" s="43">
        <v>8.7330000000000005</v>
      </c>
      <c r="H23" s="43">
        <v>12.343999999999999</v>
      </c>
      <c r="I23" s="43">
        <v>71.599000000000004</v>
      </c>
      <c r="J23" s="43">
        <v>240.715</v>
      </c>
      <c r="K23" s="43">
        <v>122.931</v>
      </c>
      <c r="L23" s="43">
        <v>77.784999999999997</v>
      </c>
      <c r="M23" s="43">
        <v>39.999000000000002</v>
      </c>
      <c r="N23" s="43">
        <v>14.987</v>
      </c>
      <c r="O23" s="64">
        <v>10.949</v>
      </c>
      <c r="P23" s="43">
        <v>11.848000000000001</v>
      </c>
      <c r="Q23" s="43">
        <v>128.29300000000001</v>
      </c>
      <c r="R23" s="43">
        <v>42.427999999999997</v>
      </c>
      <c r="S23" s="43">
        <v>85.864999999999995</v>
      </c>
      <c r="T23" s="43">
        <v>327.363</v>
      </c>
      <c r="U23" s="43">
        <v>95.256</v>
      </c>
      <c r="V23" s="43">
        <v>59.655999999999999</v>
      </c>
      <c r="W23" s="43">
        <v>172.45099999999999</v>
      </c>
      <c r="X23" s="43">
        <v>53.502000000000002</v>
      </c>
      <c r="Y23" s="43">
        <v>13.000999999999999</v>
      </c>
      <c r="Z23" s="43">
        <v>26.855</v>
      </c>
      <c r="AA23" s="43">
        <v>13.646000000000001</v>
      </c>
      <c r="AB23" s="42">
        <v>2024</v>
      </c>
      <c r="AC23" s="10"/>
    </row>
    <row r="24" spans="1:29" s="9" customFormat="1" x14ac:dyDescent="0.2">
      <c r="A24" s="42">
        <v>2025</v>
      </c>
      <c r="B24" s="43">
        <v>1033.046</v>
      </c>
      <c r="C24" s="43">
        <v>20.605</v>
      </c>
      <c r="D24" s="43">
        <v>147.62700000000001</v>
      </c>
      <c r="E24" s="43">
        <v>2.1240000000000001</v>
      </c>
      <c r="F24" s="43">
        <v>123.935</v>
      </c>
      <c r="G24" s="43">
        <v>9.0090000000000003</v>
      </c>
      <c r="H24" s="43">
        <v>12.558999999999999</v>
      </c>
      <c r="I24" s="43">
        <v>70.852000000000004</v>
      </c>
      <c r="J24" s="43">
        <v>242.11500000000001</v>
      </c>
      <c r="K24" s="43">
        <v>122.586</v>
      </c>
      <c r="L24" s="43">
        <v>79.257999999999996</v>
      </c>
      <c r="M24" s="43">
        <v>40.271000000000001</v>
      </c>
      <c r="N24" s="43">
        <v>14.005000000000001</v>
      </c>
      <c r="O24" s="64">
        <v>10.993</v>
      </c>
      <c r="P24" s="43">
        <v>12.131</v>
      </c>
      <c r="Q24" s="43">
        <v>125.71299999999999</v>
      </c>
      <c r="R24" s="43">
        <v>43.057000000000002</v>
      </c>
      <c r="S24" s="43">
        <v>82.656000000000006</v>
      </c>
      <c r="T24" s="43">
        <v>335.28500000000003</v>
      </c>
      <c r="U24" s="43">
        <v>96.759</v>
      </c>
      <c r="V24" s="43">
        <v>62</v>
      </c>
      <c r="W24" s="43">
        <v>176.52600000000001</v>
      </c>
      <c r="X24" s="43">
        <v>53.72</v>
      </c>
      <c r="Y24" s="43">
        <v>13.324999999999999</v>
      </c>
      <c r="Z24" s="43">
        <v>26.925999999999998</v>
      </c>
      <c r="AA24" s="43">
        <v>13.468999999999999</v>
      </c>
      <c r="AB24" s="42">
        <v>2025</v>
      </c>
      <c r="AC24" s="10"/>
    </row>
    <row r="25" spans="1:29" s="9" customFormat="1" ht="12" customHeight="1" x14ac:dyDescent="0.2">
      <c r="A25" s="66"/>
      <c r="B25" s="67"/>
      <c r="C25" s="67"/>
      <c r="D25" s="67"/>
      <c r="E25" s="65"/>
      <c r="F25" s="67"/>
      <c r="G25" s="67"/>
      <c r="H25" s="67"/>
      <c r="I25" s="67"/>
      <c r="J25" s="67"/>
      <c r="K25" s="65"/>
      <c r="L25" s="65"/>
      <c r="M25" s="65"/>
      <c r="N25" s="67"/>
      <c r="O25" s="67"/>
      <c r="P25" s="67"/>
      <c r="Q25" s="67"/>
      <c r="R25" s="65"/>
      <c r="S25" s="65"/>
      <c r="T25" s="67"/>
      <c r="U25" s="65"/>
      <c r="V25" s="65"/>
      <c r="W25" s="65"/>
      <c r="X25" s="67"/>
      <c r="Y25" s="65"/>
      <c r="Z25" s="65"/>
      <c r="AA25" s="65"/>
      <c r="AB25" s="66"/>
    </row>
    <row r="26" spans="1:29" s="35" customFormat="1" ht="12" customHeight="1" x14ac:dyDescent="0.2">
      <c r="A26" s="54"/>
      <c r="B26" s="166" t="s">
        <v>111</v>
      </c>
      <c r="C26" s="166"/>
      <c r="D26" s="166"/>
      <c r="E26" s="166"/>
      <c r="F26" s="166"/>
      <c r="G26" s="166"/>
      <c r="H26" s="166"/>
      <c r="I26" s="166"/>
      <c r="J26" s="166"/>
      <c r="K26" s="166"/>
      <c r="L26" s="166"/>
      <c r="M26" s="166"/>
      <c r="N26" s="166"/>
      <c r="O26" s="166" t="s">
        <v>111</v>
      </c>
      <c r="P26" s="166"/>
      <c r="Q26" s="166"/>
      <c r="R26" s="166"/>
      <c r="S26" s="166"/>
      <c r="T26" s="166"/>
      <c r="U26" s="166"/>
      <c r="V26" s="166"/>
      <c r="W26" s="166"/>
      <c r="X26" s="166"/>
      <c r="Y26" s="166"/>
      <c r="Z26" s="166"/>
      <c r="AA26" s="166"/>
      <c r="AB26" s="54"/>
    </row>
    <row r="27" spans="1:29" s="9" customFormat="1" hidden="1" outlineLevel="1" x14ac:dyDescent="0.2">
      <c r="A27" s="42">
        <v>2009</v>
      </c>
      <c r="B27" s="146">
        <f t="shared" ref="B27:AA36" si="0">ROUND(B8/B7*100-100,5)</f>
        <v>1.05657</v>
      </c>
      <c r="C27" s="146">
        <f t="shared" si="0"/>
        <v>0.11085</v>
      </c>
      <c r="D27" s="146">
        <f t="shared" si="0"/>
        <v>0.20856</v>
      </c>
      <c r="E27" s="146">
        <f t="shared" si="0"/>
        <v>-1.4380500000000001</v>
      </c>
      <c r="F27" s="146">
        <f t="shared" si="0"/>
        <v>0.59836999999999996</v>
      </c>
      <c r="G27" s="146">
        <f t="shared" si="0"/>
        <v>1.02339</v>
      </c>
      <c r="H27" s="146">
        <f t="shared" si="0"/>
        <v>-2.9405399999999999</v>
      </c>
      <c r="I27" s="146">
        <f t="shared" si="0"/>
        <v>-9.4839999999999994E-2</v>
      </c>
      <c r="J27" s="146">
        <f t="shared" si="0"/>
        <v>0.66417000000000004</v>
      </c>
      <c r="K27" s="146">
        <f t="shared" si="0"/>
        <v>-0.21692</v>
      </c>
      <c r="L27" s="146">
        <f t="shared" si="0"/>
        <v>-0.50878999999999996</v>
      </c>
      <c r="M27" s="146">
        <f t="shared" si="0"/>
        <v>5.9303800000000004</v>
      </c>
      <c r="N27" s="146">
        <f t="shared" si="0"/>
        <v>0.25930999999999998</v>
      </c>
      <c r="O27" s="146">
        <f t="shared" si="0"/>
        <v>0.23537</v>
      </c>
      <c r="P27" s="146">
        <f t="shared" si="0"/>
        <v>-4.8998200000000001</v>
      </c>
      <c r="Q27" s="146">
        <f t="shared" si="0"/>
        <v>1.8761699999999999</v>
      </c>
      <c r="R27" s="146">
        <f t="shared" si="0"/>
        <v>2.6460300000000001</v>
      </c>
      <c r="S27" s="146">
        <f t="shared" si="0"/>
        <v>1.50644</v>
      </c>
      <c r="T27" s="146">
        <f t="shared" si="0"/>
        <v>1.4218999999999999</v>
      </c>
      <c r="U27" s="146">
        <f t="shared" si="0"/>
        <v>1.66764</v>
      </c>
      <c r="V27" s="146">
        <f t="shared" si="0"/>
        <v>-2.3877799999999998</v>
      </c>
      <c r="W27" s="146">
        <f t="shared" si="0"/>
        <v>3.1202999999999999</v>
      </c>
      <c r="X27" s="146">
        <f t="shared" si="0"/>
        <v>4.6165500000000002</v>
      </c>
      <c r="Y27" s="146">
        <f t="shared" si="0"/>
        <v>1.20946</v>
      </c>
      <c r="Z27" s="146">
        <f t="shared" si="0"/>
        <v>6.4593100000000003</v>
      </c>
      <c r="AA27" s="146">
        <f t="shared" si="0"/>
        <v>2.9363899999999998</v>
      </c>
      <c r="AB27" s="42">
        <v>2009</v>
      </c>
    </row>
    <row r="28" spans="1:29" s="9" customFormat="1" hidden="1" outlineLevel="1" x14ac:dyDescent="0.2">
      <c r="A28" s="42">
        <v>2010</v>
      </c>
      <c r="B28" s="146">
        <f t="shared" si="0"/>
        <v>0.57903000000000004</v>
      </c>
      <c r="C28" s="146">
        <f t="shared" si="0"/>
        <v>-2.96583</v>
      </c>
      <c r="D28" s="146">
        <f t="shared" si="0"/>
        <v>-0.27166000000000001</v>
      </c>
      <c r="E28" s="146">
        <f t="shared" si="0"/>
        <v>-0.70145999999999997</v>
      </c>
      <c r="F28" s="146">
        <f t="shared" si="0"/>
        <v>5.0750000000000003E-2</v>
      </c>
      <c r="G28" s="146">
        <f t="shared" si="0"/>
        <v>0.78937000000000002</v>
      </c>
      <c r="H28" s="146">
        <f t="shared" si="0"/>
        <v>-3.4454600000000002</v>
      </c>
      <c r="I28" s="146">
        <f t="shared" si="0"/>
        <v>-0.81788000000000005</v>
      </c>
      <c r="J28" s="146">
        <f t="shared" si="0"/>
        <v>0.86561999999999995</v>
      </c>
      <c r="K28" s="146">
        <f t="shared" si="0"/>
        <v>-0.48791000000000001</v>
      </c>
      <c r="L28" s="146">
        <f t="shared" si="0"/>
        <v>3.4338700000000002</v>
      </c>
      <c r="M28" s="146">
        <f t="shared" si="0"/>
        <v>1.5242199999999999</v>
      </c>
      <c r="N28" s="146">
        <f t="shared" si="0"/>
        <v>-1.2297499999999999</v>
      </c>
      <c r="O28" s="146">
        <f t="shared" si="0"/>
        <v>6.2619999999999995E-2</v>
      </c>
      <c r="P28" s="146">
        <f t="shared" si="0"/>
        <v>0.32951000000000003</v>
      </c>
      <c r="Q28" s="146">
        <f t="shared" si="0"/>
        <v>5.2625700000000002</v>
      </c>
      <c r="R28" s="146">
        <f t="shared" si="0"/>
        <v>0.17355999999999999</v>
      </c>
      <c r="S28" s="146">
        <f t="shared" si="0"/>
        <v>7.7340799999999996</v>
      </c>
      <c r="T28" s="146">
        <f t="shared" si="0"/>
        <v>-0.34066999999999997</v>
      </c>
      <c r="U28" s="146">
        <f t="shared" si="0"/>
        <v>-1.8580300000000001</v>
      </c>
      <c r="V28" s="146">
        <f t="shared" si="0"/>
        <v>-4.3437200000000002</v>
      </c>
      <c r="W28" s="146">
        <f t="shared" si="0"/>
        <v>2.7117900000000001</v>
      </c>
      <c r="X28" s="146">
        <f t="shared" si="0"/>
        <v>1.30707</v>
      </c>
      <c r="Y28" s="146">
        <f t="shared" si="0"/>
        <v>1.8495999999999999</v>
      </c>
      <c r="Z28" s="146">
        <f t="shared" si="0"/>
        <v>1.2241200000000001</v>
      </c>
      <c r="AA28" s="146">
        <f t="shared" si="0"/>
        <v>0.91990000000000005</v>
      </c>
      <c r="AB28" s="42">
        <v>2010</v>
      </c>
    </row>
    <row r="29" spans="1:29" s="9" customFormat="1" hidden="1" outlineLevel="1" x14ac:dyDescent="0.2">
      <c r="A29" s="42">
        <v>2011</v>
      </c>
      <c r="B29" s="146">
        <f t="shared" si="0"/>
        <v>0.14702999999999999</v>
      </c>
      <c r="C29" s="146">
        <f t="shared" si="0"/>
        <v>1.8991</v>
      </c>
      <c r="D29" s="146">
        <f t="shared" si="0"/>
        <v>5.1030600000000002</v>
      </c>
      <c r="E29" s="146">
        <f t="shared" si="0"/>
        <v>-3.3342800000000001</v>
      </c>
      <c r="F29" s="146">
        <f t="shared" si="0"/>
        <v>6.0260600000000002</v>
      </c>
      <c r="G29" s="146">
        <f t="shared" si="0"/>
        <v>2.8064200000000001</v>
      </c>
      <c r="H29" s="146">
        <f t="shared" si="0"/>
        <v>0.77673999999999999</v>
      </c>
      <c r="I29" s="146">
        <f t="shared" si="0"/>
        <v>2.17936</v>
      </c>
      <c r="J29" s="146">
        <f t="shared" si="0"/>
        <v>1.5579700000000001</v>
      </c>
      <c r="K29" s="146">
        <f t="shared" si="0"/>
        <v>1.18757</v>
      </c>
      <c r="L29" s="146">
        <f t="shared" si="0"/>
        <v>3.4904799999999998</v>
      </c>
      <c r="M29" s="146">
        <f t="shared" si="0"/>
        <v>-0.30196000000000001</v>
      </c>
      <c r="N29" s="146">
        <f t="shared" si="0"/>
        <v>2.2727300000000001</v>
      </c>
      <c r="O29" s="146">
        <f t="shared" si="0"/>
        <v>-1.56446</v>
      </c>
      <c r="P29" s="146">
        <f t="shared" si="0"/>
        <v>-0.43790000000000001</v>
      </c>
      <c r="Q29" s="146">
        <f t="shared" si="0"/>
        <v>0.34991</v>
      </c>
      <c r="R29" s="146">
        <f t="shared" si="0"/>
        <v>-1.2809999999999999</v>
      </c>
      <c r="S29" s="146">
        <f t="shared" si="0"/>
        <v>1.0863799999999999</v>
      </c>
      <c r="T29" s="146">
        <f t="shared" si="0"/>
        <v>-3.3662000000000001</v>
      </c>
      <c r="U29" s="146">
        <f t="shared" si="0"/>
        <v>-6.8277000000000001</v>
      </c>
      <c r="V29" s="146">
        <f t="shared" si="0"/>
        <v>-6.9305700000000003</v>
      </c>
      <c r="W29" s="146">
        <f t="shared" si="0"/>
        <v>0.74750000000000005</v>
      </c>
      <c r="X29" s="146">
        <f t="shared" si="0"/>
        <v>-3.3174299999999999</v>
      </c>
      <c r="Y29" s="146">
        <f t="shared" si="0"/>
        <v>-3.58718</v>
      </c>
      <c r="Z29" s="146">
        <f t="shared" si="0"/>
        <v>-4.5771499999999996</v>
      </c>
      <c r="AA29" s="146">
        <f t="shared" si="0"/>
        <v>1.2061500000000001</v>
      </c>
      <c r="AB29" s="42">
        <v>2011</v>
      </c>
    </row>
    <row r="30" spans="1:29" s="9" customFormat="1" hidden="1" outlineLevel="1" x14ac:dyDescent="0.2">
      <c r="A30" s="42">
        <v>2012</v>
      </c>
      <c r="B30" s="146">
        <f t="shared" si="0"/>
        <v>0.40536</v>
      </c>
      <c r="C30" s="146">
        <f t="shared" si="0"/>
        <v>0.64790000000000003</v>
      </c>
      <c r="D30" s="146">
        <f t="shared" si="0"/>
        <v>0.89456000000000002</v>
      </c>
      <c r="E30" s="146">
        <f t="shared" si="0"/>
        <v>6.8401100000000001</v>
      </c>
      <c r="F30" s="146">
        <f t="shared" si="0"/>
        <v>1.47986</v>
      </c>
      <c r="G30" s="146">
        <f t="shared" si="0"/>
        <v>-0.77449999999999997</v>
      </c>
      <c r="H30" s="146">
        <f t="shared" si="0"/>
        <v>-4.9755799999999999</v>
      </c>
      <c r="I30" s="146">
        <f t="shared" si="0"/>
        <v>-0.18013999999999999</v>
      </c>
      <c r="J30" s="146">
        <f t="shared" si="0"/>
        <v>2.3382700000000001</v>
      </c>
      <c r="K30" s="146">
        <f t="shared" si="0"/>
        <v>1.0989599999999999</v>
      </c>
      <c r="L30" s="146">
        <f t="shared" si="0"/>
        <v>4.2693500000000002</v>
      </c>
      <c r="M30" s="146">
        <f t="shared" si="0"/>
        <v>3.4108900000000002</v>
      </c>
      <c r="N30" s="146">
        <f t="shared" si="0"/>
        <v>-2.1207699999999998</v>
      </c>
      <c r="O30" s="146">
        <f t="shared" si="0"/>
        <v>-0.54037000000000002</v>
      </c>
      <c r="P30" s="146">
        <f t="shared" si="0"/>
        <v>0.87965000000000004</v>
      </c>
      <c r="Q30" s="146">
        <f t="shared" si="0"/>
        <v>1.40709</v>
      </c>
      <c r="R30" s="146">
        <f t="shared" si="0"/>
        <v>2.1003599999999998</v>
      </c>
      <c r="S30" s="146">
        <f t="shared" si="0"/>
        <v>1.1013599999999999</v>
      </c>
      <c r="T30" s="146">
        <f t="shared" si="0"/>
        <v>-0.79601999999999995</v>
      </c>
      <c r="U30" s="146">
        <f t="shared" si="0"/>
        <v>-3.2282000000000002</v>
      </c>
      <c r="V30" s="146">
        <f t="shared" si="0"/>
        <v>-3.7868599999999999</v>
      </c>
      <c r="W30" s="146">
        <f t="shared" si="0"/>
        <v>2.0725699999999998</v>
      </c>
      <c r="X30" s="146">
        <f t="shared" si="0"/>
        <v>-2.7511800000000002</v>
      </c>
      <c r="Y30" s="146">
        <f t="shared" si="0"/>
        <v>-2.9920200000000001</v>
      </c>
      <c r="Z30" s="146">
        <f t="shared" si="0"/>
        <v>-3.8106800000000001</v>
      </c>
      <c r="AA30" s="146">
        <f t="shared" si="0"/>
        <v>0.85516999999999999</v>
      </c>
      <c r="AB30" s="42">
        <v>2012</v>
      </c>
    </row>
    <row r="31" spans="1:29" s="9" customFormat="1" hidden="1" outlineLevel="1" x14ac:dyDescent="0.2">
      <c r="A31" s="42">
        <v>2013</v>
      </c>
      <c r="B31" s="146">
        <f t="shared" si="0"/>
        <v>0.16669999999999999</v>
      </c>
      <c r="C31" s="146">
        <f t="shared" si="0"/>
        <v>0.82650999999999997</v>
      </c>
      <c r="D31" s="146">
        <f t="shared" si="0"/>
        <v>-0.69881000000000004</v>
      </c>
      <c r="E31" s="146">
        <f t="shared" si="0"/>
        <v>-1.1764699999999999</v>
      </c>
      <c r="F31" s="146">
        <f t="shared" si="0"/>
        <v>-0.67579</v>
      </c>
      <c r="G31" s="146">
        <f t="shared" si="0"/>
        <v>1.3947499999999999</v>
      </c>
      <c r="H31" s="146">
        <f t="shared" si="0"/>
        <v>-2.09605</v>
      </c>
      <c r="I31" s="146">
        <f t="shared" si="0"/>
        <v>-0.57316</v>
      </c>
      <c r="J31" s="146">
        <f t="shared" si="0"/>
        <v>0.28061999999999998</v>
      </c>
      <c r="K31" s="146">
        <f t="shared" si="0"/>
        <v>-1.4065399999999999</v>
      </c>
      <c r="L31" s="146">
        <f t="shared" si="0"/>
        <v>2.6248300000000002</v>
      </c>
      <c r="M31" s="146">
        <f t="shared" si="0"/>
        <v>2.0556800000000002</v>
      </c>
      <c r="N31" s="146">
        <f t="shared" si="0"/>
        <v>-11.208729999999999</v>
      </c>
      <c r="O31" s="146">
        <f t="shared" si="0"/>
        <v>-0.67113999999999996</v>
      </c>
      <c r="P31" s="146">
        <f t="shared" si="0"/>
        <v>4.46889</v>
      </c>
      <c r="Q31" s="146">
        <f t="shared" si="0"/>
        <v>4.0081300000000004</v>
      </c>
      <c r="R31" s="146">
        <f t="shared" si="0"/>
        <v>8.8795599999999997</v>
      </c>
      <c r="S31" s="146">
        <f t="shared" si="0"/>
        <v>1.8386</v>
      </c>
      <c r="T31" s="146">
        <f t="shared" si="0"/>
        <v>0.19366</v>
      </c>
      <c r="U31" s="146">
        <f t="shared" si="0"/>
        <v>-1.12009</v>
      </c>
      <c r="V31" s="146">
        <f t="shared" si="0"/>
        <v>0.24242</v>
      </c>
      <c r="W31" s="146">
        <f t="shared" si="0"/>
        <v>1.02501</v>
      </c>
      <c r="X31" s="146">
        <f t="shared" si="0"/>
        <v>-1.90421</v>
      </c>
      <c r="Y31" s="146">
        <f t="shared" si="0"/>
        <v>1.49421</v>
      </c>
      <c r="Z31" s="146">
        <f t="shared" si="0"/>
        <v>-4.3927899999999998</v>
      </c>
      <c r="AA31" s="146">
        <f t="shared" si="0"/>
        <v>1.70485</v>
      </c>
      <c r="AB31" s="42">
        <v>2013</v>
      </c>
    </row>
    <row r="32" spans="1:29" s="9" customFormat="1" hidden="1" outlineLevel="1" x14ac:dyDescent="0.2">
      <c r="A32" s="42">
        <v>2014</v>
      </c>
      <c r="B32" s="146">
        <f t="shared" si="0"/>
        <v>0.30081000000000002</v>
      </c>
      <c r="C32" s="146">
        <f t="shared" si="0"/>
        <v>-0.21676000000000001</v>
      </c>
      <c r="D32" s="146">
        <f t="shared" si="0"/>
        <v>0.56813000000000002</v>
      </c>
      <c r="E32" s="146">
        <f t="shared" si="0"/>
        <v>0.44296999999999997</v>
      </c>
      <c r="F32" s="146">
        <f t="shared" si="0"/>
        <v>0.49051</v>
      </c>
      <c r="G32" s="146">
        <f t="shared" si="0"/>
        <v>2.5239799999999999</v>
      </c>
      <c r="H32" s="146">
        <f t="shared" si="0"/>
        <v>9.8430000000000004E-2</v>
      </c>
      <c r="I32" s="146">
        <f t="shared" si="0"/>
        <v>-0.63019000000000003</v>
      </c>
      <c r="J32" s="146">
        <f t="shared" si="0"/>
        <v>0.88866999999999996</v>
      </c>
      <c r="K32" s="146">
        <f t="shared" si="0"/>
        <v>-0.46414</v>
      </c>
      <c r="L32" s="146">
        <f t="shared" si="0"/>
        <v>2.9176899999999999</v>
      </c>
      <c r="M32" s="146">
        <f t="shared" si="0"/>
        <v>1.8828499999999999</v>
      </c>
      <c r="N32" s="146">
        <f t="shared" si="0"/>
        <v>-10.972759999999999</v>
      </c>
      <c r="O32" s="146">
        <f t="shared" si="0"/>
        <v>0.22523000000000001</v>
      </c>
      <c r="P32" s="146">
        <f t="shared" si="0"/>
        <v>2.0013299999999998</v>
      </c>
      <c r="Q32" s="146">
        <f t="shared" si="0"/>
        <v>2.0737700000000001</v>
      </c>
      <c r="R32" s="146">
        <f t="shared" si="0"/>
        <v>5.2928499999999996</v>
      </c>
      <c r="S32" s="146">
        <f t="shared" si="0"/>
        <v>0.54100999999999999</v>
      </c>
      <c r="T32" s="146">
        <f t="shared" si="0"/>
        <v>0.53808999999999996</v>
      </c>
      <c r="U32" s="146">
        <f t="shared" si="0"/>
        <v>-0.75597000000000003</v>
      </c>
      <c r="V32" s="146">
        <f t="shared" si="0"/>
        <v>0.34408</v>
      </c>
      <c r="W32" s="146">
        <f t="shared" si="0"/>
        <v>1.43085</v>
      </c>
      <c r="X32" s="146">
        <f t="shared" si="0"/>
        <v>-2.9934599999999998</v>
      </c>
      <c r="Y32" s="146">
        <f t="shared" si="0"/>
        <v>3.9359999999999999E-2</v>
      </c>
      <c r="Z32" s="146">
        <f t="shared" si="0"/>
        <v>-5.1527900000000004</v>
      </c>
      <c r="AA32" s="146">
        <f t="shared" si="0"/>
        <v>-0.33703</v>
      </c>
      <c r="AB32" s="42">
        <v>2014</v>
      </c>
    </row>
    <row r="33" spans="1:28" s="9" customFormat="1" hidden="1" outlineLevel="1" x14ac:dyDescent="0.2">
      <c r="A33" s="42">
        <v>2015</v>
      </c>
      <c r="B33" s="146">
        <f t="shared" si="0"/>
        <v>3.3520000000000001E-2</v>
      </c>
      <c r="C33" s="146">
        <f t="shared" si="0"/>
        <v>-1.83657</v>
      </c>
      <c r="D33" s="146">
        <f t="shared" si="0"/>
        <v>-0.43975999999999998</v>
      </c>
      <c r="E33" s="146">
        <f t="shared" si="0"/>
        <v>-1.4057299999999999</v>
      </c>
      <c r="F33" s="146">
        <f t="shared" si="0"/>
        <v>-0.25690000000000002</v>
      </c>
      <c r="G33" s="146">
        <f t="shared" si="0"/>
        <v>-0.36928</v>
      </c>
      <c r="H33" s="146">
        <f t="shared" si="0"/>
        <v>-2.0076999999999998</v>
      </c>
      <c r="I33" s="146">
        <f t="shared" si="0"/>
        <v>-0.78030999999999995</v>
      </c>
      <c r="J33" s="146">
        <f t="shared" si="0"/>
        <v>0.12052</v>
      </c>
      <c r="K33" s="146">
        <f t="shared" si="0"/>
        <v>-1.6230500000000001</v>
      </c>
      <c r="L33" s="146">
        <f t="shared" si="0"/>
        <v>3.5635699999999999</v>
      </c>
      <c r="M33" s="146">
        <f t="shared" si="0"/>
        <v>-0.20271</v>
      </c>
      <c r="N33" s="146">
        <f t="shared" si="0"/>
        <v>-8.9160799999999991</v>
      </c>
      <c r="O33" s="146">
        <f t="shared" si="0"/>
        <v>0.58587</v>
      </c>
      <c r="P33" s="146">
        <f t="shared" si="0"/>
        <v>-0.61373</v>
      </c>
      <c r="Q33" s="146">
        <f t="shared" si="0"/>
        <v>0.92012000000000005</v>
      </c>
      <c r="R33" s="146">
        <f t="shared" si="0"/>
        <v>-3.8739499999999998</v>
      </c>
      <c r="S33" s="146">
        <f t="shared" si="0"/>
        <v>3.3107000000000002</v>
      </c>
      <c r="T33" s="146">
        <f t="shared" si="0"/>
        <v>1.2159899999999999</v>
      </c>
      <c r="U33" s="146">
        <f t="shared" si="0"/>
        <v>-0.49678</v>
      </c>
      <c r="V33" s="146">
        <f t="shared" si="0"/>
        <v>-2.2983799999999999</v>
      </c>
      <c r="W33" s="146">
        <f t="shared" si="0"/>
        <v>3.5915300000000001</v>
      </c>
      <c r="X33" s="146">
        <f t="shared" si="0"/>
        <v>-2.4620099999999998</v>
      </c>
      <c r="Y33" s="146">
        <f t="shared" si="0"/>
        <v>-0.23608999999999999</v>
      </c>
      <c r="Z33" s="146">
        <f t="shared" si="0"/>
        <v>-4.6646900000000002</v>
      </c>
      <c r="AA33" s="146">
        <f t="shared" si="0"/>
        <v>0.91661000000000004</v>
      </c>
      <c r="AB33" s="42">
        <v>2015</v>
      </c>
    </row>
    <row r="34" spans="1:28" s="9" customFormat="1" hidden="1" outlineLevel="1" x14ac:dyDescent="0.2">
      <c r="A34" s="42">
        <v>2016</v>
      </c>
      <c r="B34" s="146">
        <f t="shared" si="0"/>
        <v>1.2526999999999999</v>
      </c>
      <c r="C34" s="146">
        <f t="shared" si="0"/>
        <v>-2.9371499999999999</v>
      </c>
      <c r="D34" s="146">
        <f t="shared" si="0"/>
        <v>2.4309999999999998E-2</v>
      </c>
      <c r="E34" s="146">
        <f t="shared" si="0"/>
        <v>-4.6128</v>
      </c>
      <c r="F34" s="146">
        <f t="shared" si="0"/>
        <v>0.32485999999999998</v>
      </c>
      <c r="G34" s="146">
        <f t="shared" si="0"/>
        <v>3.1504799999999999</v>
      </c>
      <c r="H34" s="146">
        <f t="shared" si="0"/>
        <v>-3.7297199999999999</v>
      </c>
      <c r="I34" s="146">
        <f t="shared" si="0"/>
        <v>1.25773</v>
      </c>
      <c r="J34" s="146">
        <f t="shared" si="0"/>
        <v>1.01122</v>
      </c>
      <c r="K34" s="146">
        <f t="shared" si="0"/>
        <v>0.40579999999999999</v>
      </c>
      <c r="L34" s="146">
        <f t="shared" si="0"/>
        <v>1.92475</v>
      </c>
      <c r="M34" s="146">
        <f t="shared" si="0"/>
        <v>1.2978400000000001</v>
      </c>
      <c r="N34" s="146">
        <f t="shared" si="0"/>
        <v>-2.31012</v>
      </c>
      <c r="O34" s="146">
        <f t="shared" si="0"/>
        <v>-1.20482</v>
      </c>
      <c r="P34" s="146">
        <f t="shared" si="0"/>
        <v>-2.4326300000000001</v>
      </c>
      <c r="Q34" s="146">
        <f t="shared" si="0"/>
        <v>2.4718200000000001</v>
      </c>
      <c r="R34" s="146">
        <f t="shared" si="0"/>
        <v>0.21736</v>
      </c>
      <c r="S34" s="146">
        <f t="shared" si="0"/>
        <v>3.51783</v>
      </c>
      <c r="T34" s="146">
        <f t="shared" si="0"/>
        <v>2.5346000000000002</v>
      </c>
      <c r="U34" s="146">
        <f t="shared" si="0"/>
        <v>0.88915</v>
      </c>
      <c r="V34" s="146">
        <f t="shared" si="0"/>
        <v>0.42918000000000001</v>
      </c>
      <c r="W34" s="146">
        <f t="shared" si="0"/>
        <v>4.2564799999999998</v>
      </c>
      <c r="X34" s="146">
        <f t="shared" si="0"/>
        <v>0.37957000000000002</v>
      </c>
      <c r="Y34" s="146">
        <f t="shared" si="0"/>
        <v>-4.8591899999999999</v>
      </c>
      <c r="Z34" s="146">
        <f t="shared" si="0"/>
        <v>2.0541299999999998</v>
      </c>
      <c r="AA34" s="146">
        <f t="shared" si="0"/>
        <v>2.00176</v>
      </c>
      <c r="AB34" s="42">
        <v>2016</v>
      </c>
    </row>
    <row r="35" spans="1:28" s="9" customFormat="1" hidden="1" outlineLevel="1" x14ac:dyDescent="0.2">
      <c r="A35" s="29">
        <v>2017</v>
      </c>
      <c r="B35" s="146">
        <f t="shared" si="0"/>
        <v>1.6968000000000001</v>
      </c>
      <c r="C35" s="146">
        <f t="shared" si="0"/>
        <v>2.5866400000000001</v>
      </c>
      <c r="D35" s="146">
        <f t="shared" si="0"/>
        <v>0.53325</v>
      </c>
      <c r="E35" s="146">
        <f t="shared" si="0"/>
        <v>-2.2860499999999999</v>
      </c>
      <c r="F35" s="146">
        <f t="shared" si="0"/>
        <v>0.85631999999999997</v>
      </c>
      <c r="G35" s="146">
        <f t="shared" si="0"/>
        <v>-1.3654299999999999</v>
      </c>
      <c r="H35" s="146">
        <f t="shared" si="0"/>
        <v>-0.64280999999999999</v>
      </c>
      <c r="I35" s="146">
        <f t="shared" si="0"/>
        <v>1.67554</v>
      </c>
      <c r="J35" s="146">
        <f t="shared" si="0"/>
        <v>2.4004400000000001</v>
      </c>
      <c r="K35" s="146">
        <f t="shared" si="0"/>
        <v>1.1023400000000001</v>
      </c>
      <c r="L35" s="146">
        <f t="shared" si="0"/>
        <v>4.3657599999999999</v>
      </c>
      <c r="M35" s="146">
        <f t="shared" si="0"/>
        <v>2.9452400000000001</v>
      </c>
      <c r="N35" s="146">
        <f t="shared" si="0"/>
        <v>1.7332099999999999</v>
      </c>
      <c r="O35" s="146">
        <f t="shared" si="0"/>
        <v>-2.1482800000000002</v>
      </c>
      <c r="P35" s="146">
        <f t="shared" si="0"/>
        <v>0.78634000000000004</v>
      </c>
      <c r="Q35" s="146">
        <f t="shared" si="0"/>
        <v>1.52403</v>
      </c>
      <c r="R35" s="146">
        <f t="shared" si="0"/>
        <v>0.84713000000000005</v>
      </c>
      <c r="S35" s="146">
        <f t="shared" si="0"/>
        <v>1.8280799999999999</v>
      </c>
      <c r="T35" s="146">
        <f t="shared" si="0"/>
        <v>1.8953100000000001</v>
      </c>
      <c r="U35" s="146">
        <f t="shared" si="0"/>
        <v>0.62327999999999995</v>
      </c>
      <c r="V35" s="146">
        <f t="shared" si="0"/>
        <v>1.0723499999999999</v>
      </c>
      <c r="W35" s="146">
        <f t="shared" si="0"/>
        <v>2.9074900000000001</v>
      </c>
      <c r="X35" s="146">
        <f t="shared" si="0"/>
        <v>1.8736600000000001</v>
      </c>
      <c r="Y35" s="146">
        <f t="shared" si="0"/>
        <v>2.20546</v>
      </c>
      <c r="Z35" s="146">
        <f t="shared" si="0"/>
        <v>1.29173</v>
      </c>
      <c r="AA35" s="146">
        <f t="shared" si="0"/>
        <v>2.9999099999999999</v>
      </c>
      <c r="AB35" s="42">
        <v>2017</v>
      </c>
    </row>
    <row r="36" spans="1:28" s="9" customFormat="1" hidden="1" outlineLevel="1" x14ac:dyDescent="0.2">
      <c r="A36" s="29">
        <v>2018</v>
      </c>
      <c r="B36" s="146">
        <f t="shared" si="0"/>
        <v>1.2888900000000001</v>
      </c>
      <c r="C36" s="146">
        <f t="shared" si="0"/>
        <v>-4.7155300000000002</v>
      </c>
      <c r="D36" s="146">
        <f t="shared" si="0"/>
        <v>1.3212200000000001</v>
      </c>
      <c r="E36" s="146">
        <f t="shared" si="0"/>
        <v>-12.53749</v>
      </c>
      <c r="F36" s="146">
        <f t="shared" si="0"/>
        <v>1.6685399999999999</v>
      </c>
      <c r="G36" s="146">
        <f t="shared" si="0"/>
        <v>-0.26715</v>
      </c>
      <c r="H36" s="146">
        <f t="shared" si="0"/>
        <v>2.8064300000000002</v>
      </c>
      <c r="I36" s="146">
        <f t="shared" si="0"/>
        <v>2.3717600000000001</v>
      </c>
      <c r="J36" s="146">
        <f t="shared" si="0"/>
        <v>2.9662600000000001</v>
      </c>
      <c r="K36" s="146">
        <f t="shared" si="0"/>
        <v>1.0845899999999999</v>
      </c>
      <c r="L36" s="146">
        <f t="shared" si="0"/>
        <v>7.6979600000000001</v>
      </c>
      <c r="M36" s="146">
        <f t="shared" si="0"/>
        <v>0.14419000000000001</v>
      </c>
      <c r="N36" s="146">
        <f t="shared" si="0"/>
        <v>-1.13809</v>
      </c>
      <c r="O36" s="146">
        <f t="shared" si="0"/>
        <v>-2.3440099999999999</v>
      </c>
      <c r="P36" s="146">
        <f t="shared" si="0"/>
        <v>4.2530900000000003</v>
      </c>
      <c r="Q36" s="146">
        <f t="shared" si="0"/>
        <v>-0.66371999999999998</v>
      </c>
      <c r="R36" s="146">
        <f t="shared" si="0"/>
        <v>-1.50545</v>
      </c>
      <c r="S36" s="146">
        <f t="shared" si="0"/>
        <v>-0.28927000000000003</v>
      </c>
      <c r="T36" s="146">
        <f t="shared" si="0"/>
        <v>1.63794</v>
      </c>
      <c r="U36" s="146">
        <f t="shared" si="0"/>
        <v>0.14402000000000001</v>
      </c>
      <c r="V36" s="146">
        <f t="shared" si="0"/>
        <v>1.62998</v>
      </c>
      <c r="W36" s="146">
        <f t="shared" ref="B36:AA43" si="1">ROUND(W17/W16*100-100,5)</f>
        <v>2.4818199999999999</v>
      </c>
      <c r="X36" s="146">
        <f t="shared" si="1"/>
        <v>-1.0411600000000001</v>
      </c>
      <c r="Y36" s="146">
        <f t="shared" si="1"/>
        <v>1.74414</v>
      </c>
      <c r="Z36" s="146">
        <f t="shared" si="1"/>
        <v>-3.29948</v>
      </c>
      <c r="AA36" s="146">
        <f>ROUND(AA17/AA16*100-100,5)</f>
        <v>1.6954800000000001</v>
      </c>
      <c r="AB36" s="42">
        <v>2018</v>
      </c>
    </row>
    <row r="37" spans="1:28" s="9" customFormat="1" hidden="1" outlineLevel="1" x14ac:dyDescent="0.2">
      <c r="A37" s="42">
        <v>2019</v>
      </c>
      <c r="B37" s="146">
        <f t="shared" si="1"/>
        <v>0.79215999999999998</v>
      </c>
      <c r="C37" s="146">
        <f t="shared" si="1"/>
        <v>-2.56562</v>
      </c>
      <c r="D37" s="146">
        <f t="shared" si="1"/>
        <v>0.32651000000000002</v>
      </c>
      <c r="E37" s="146">
        <f t="shared" si="1"/>
        <v>2.4691399999999999</v>
      </c>
      <c r="F37" s="146">
        <f t="shared" si="1"/>
        <v>0.40301999999999999</v>
      </c>
      <c r="G37" s="146">
        <f t="shared" si="1"/>
        <v>-1.8385499999999999</v>
      </c>
      <c r="H37" s="146">
        <f t="shared" si="1"/>
        <v>0.50173999999999996</v>
      </c>
      <c r="I37" s="146">
        <f t="shared" si="1"/>
        <v>1.58599</v>
      </c>
      <c r="J37" s="146">
        <f t="shared" si="1"/>
        <v>-0.16786999999999999</v>
      </c>
      <c r="K37" s="146">
        <f t="shared" si="1"/>
        <v>-0.34847</v>
      </c>
      <c r="L37" s="146">
        <f t="shared" si="1"/>
        <v>-0.89217999999999997</v>
      </c>
      <c r="M37" s="146">
        <f t="shared" si="1"/>
        <v>1.81616</v>
      </c>
      <c r="N37" s="146">
        <f t="shared" si="1"/>
        <v>2.6093600000000001</v>
      </c>
      <c r="O37" s="146">
        <f t="shared" si="1"/>
        <v>-1.0987199999999999</v>
      </c>
      <c r="P37" s="146">
        <f t="shared" si="1"/>
        <v>3.5411199999999998</v>
      </c>
      <c r="Q37" s="146">
        <f t="shared" si="1"/>
        <v>0.17723</v>
      </c>
      <c r="R37" s="146">
        <f t="shared" si="1"/>
        <v>-0.54203000000000001</v>
      </c>
      <c r="S37" s="146">
        <f t="shared" si="1"/>
        <v>0.49329000000000001</v>
      </c>
      <c r="T37" s="146">
        <f t="shared" si="1"/>
        <v>2.0168200000000001</v>
      </c>
      <c r="U37" s="146">
        <f t="shared" si="1"/>
        <v>0.98451</v>
      </c>
      <c r="V37" s="146">
        <f t="shared" si="1"/>
        <v>2.5661499999999999</v>
      </c>
      <c r="W37" s="146">
        <f t="shared" si="1"/>
        <v>2.40306</v>
      </c>
      <c r="X37" s="146">
        <f t="shared" si="1"/>
        <v>0.94708999999999999</v>
      </c>
      <c r="Y37" s="146">
        <f t="shared" si="1"/>
        <v>1.2597700000000001</v>
      </c>
      <c r="Z37" s="146">
        <f t="shared" si="1"/>
        <v>-0.96291000000000004</v>
      </c>
      <c r="AA37" s="146">
        <f>ROUND(AA18/AA17*100-100,5)</f>
        <v>5.1419600000000001</v>
      </c>
      <c r="AB37" s="42">
        <v>2019</v>
      </c>
    </row>
    <row r="38" spans="1:28" s="9" customFormat="1" collapsed="1" x14ac:dyDescent="0.2">
      <c r="A38" s="42">
        <v>2020</v>
      </c>
      <c r="B38" s="146">
        <f t="shared" si="1"/>
        <v>-0.30668000000000001</v>
      </c>
      <c r="C38" s="146">
        <f t="shared" si="1"/>
        <v>-2.00644</v>
      </c>
      <c r="D38" s="146">
        <f t="shared" si="1"/>
        <v>-1.53687</v>
      </c>
      <c r="E38" s="146">
        <f t="shared" si="1"/>
        <v>-11.579650000000001</v>
      </c>
      <c r="F38" s="146">
        <f t="shared" si="1"/>
        <v>-1.6981200000000001</v>
      </c>
      <c r="G38" s="146">
        <f t="shared" si="1"/>
        <v>1.9226000000000001</v>
      </c>
      <c r="H38" s="146">
        <f t="shared" si="1"/>
        <v>0.33846999999999999</v>
      </c>
      <c r="I38" s="146">
        <f t="shared" si="1"/>
        <v>0.64649999999999996</v>
      </c>
      <c r="J38" s="146">
        <f t="shared" si="1"/>
        <v>-1.2270099999999999</v>
      </c>
      <c r="K38" s="146">
        <f t="shared" si="1"/>
        <v>1.6299999999999999E-3</v>
      </c>
      <c r="L38" s="146">
        <f t="shared" si="1"/>
        <v>6.6250000000000003E-2</v>
      </c>
      <c r="M38" s="146">
        <f t="shared" si="1"/>
        <v>-7.4451700000000001</v>
      </c>
      <c r="N38" s="146">
        <f t="shared" si="1"/>
        <v>-1.53668</v>
      </c>
      <c r="O38" s="146">
        <f t="shared" si="1"/>
        <v>-1.4100200000000001</v>
      </c>
      <c r="P38" s="146">
        <f t="shared" si="1"/>
        <v>-1.43676</v>
      </c>
      <c r="Q38" s="146">
        <f t="shared" si="1"/>
        <v>-2.66553</v>
      </c>
      <c r="R38" s="146">
        <f t="shared" si="1"/>
        <v>0.94532000000000005</v>
      </c>
      <c r="S38" s="146">
        <f t="shared" si="1"/>
        <v>-4.2358900000000004</v>
      </c>
      <c r="T38" s="146">
        <f t="shared" si="1"/>
        <v>2.0094699999999999</v>
      </c>
      <c r="U38" s="146">
        <f t="shared" si="1"/>
        <v>1.3477399999999999</v>
      </c>
      <c r="V38" s="146">
        <f t="shared" si="1"/>
        <v>1.7210300000000001</v>
      </c>
      <c r="W38" s="146">
        <f t="shared" si="1"/>
        <v>2.4641600000000001</v>
      </c>
      <c r="X38" s="146">
        <f t="shared" si="1"/>
        <v>0.18021000000000001</v>
      </c>
      <c r="Y38" s="146">
        <f t="shared" si="1"/>
        <v>-2.0157500000000002</v>
      </c>
      <c r="Z38" s="146">
        <f t="shared" si="1"/>
        <v>-0.43330000000000002</v>
      </c>
      <c r="AA38" s="146">
        <f>ROUND(AA19/AA18*100-100,5)</f>
        <v>3.7365599999999999</v>
      </c>
      <c r="AB38" s="42">
        <v>2020</v>
      </c>
    </row>
    <row r="39" spans="1:28" s="9" customFormat="1" x14ac:dyDescent="0.2">
      <c r="A39" s="42">
        <v>2021</v>
      </c>
      <c r="B39" s="146">
        <f t="shared" si="1"/>
        <v>1.14639</v>
      </c>
      <c r="C39" s="146">
        <f t="shared" si="1"/>
        <v>-3.30002</v>
      </c>
      <c r="D39" s="146">
        <f t="shared" si="1"/>
        <v>0.24909999999999999</v>
      </c>
      <c r="E39" s="146">
        <f t="shared" si="1"/>
        <v>2.9144600000000001</v>
      </c>
      <c r="F39" s="146">
        <f t="shared" si="1"/>
        <v>0.15956999999999999</v>
      </c>
      <c r="G39" s="146">
        <f t="shared" si="1"/>
        <v>-0.42595</v>
      </c>
      <c r="H39" s="146">
        <f t="shared" si="1"/>
        <v>1.0457099999999999</v>
      </c>
      <c r="I39" s="146">
        <f t="shared" si="1"/>
        <v>0.39223999999999998</v>
      </c>
      <c r="J39" s="146">
        <f t="shared" si="1"/>
        <v>1.0669599999999999</v>
      </c>
      <c r="K39" s="146">
        <f t="shared" si="1"/>
        <v>0.2155</v>
      </c>
      <c r="L39" s="146">
        <f t="shared" si="1"/>
        <v>5.28864</v>
      </c>
      <c r="M39" s="146">
        <f t="shared" si="1"/>
        <v>-4.8436000000000003</v>
      </c>
      <c r="N39" s="146">
        <f t="shared" si="1"/>
        <v>0.82867000000000002</v>
      </c>
      <c r="O39" s="146">
        <f t="shared" si="1"/>
        <v>1.1441399999999999</v>
      </c>
      <c r="P39" s="146">
        <f t="shared" si="1"/>
        <v>1.4845299999999999</v>
      </c>
      <c r="Q39" s="146">
        <f t="shared" si="1"/>
        <v>1.3648400000000001</v>
      </c>
      <c r="R39" s="146">
        <f t="shared" si="1"/>
        <v>2.23115</v>
      </c>
      <c r="S39" s="146">
        <f t="shared" si="1"/>
        <v>0.9677</v>
      </c>
      <c r="T39" s="146">
        <f t="shared" si="1"/>
        <v>2.6393300000000002</v>
      </c>
      <c r="U39" s="146">
        <f t="shared" si="1"/>
        <v>2.831</v>
      </c>
      <c r="V39" s="146">
        <f t="shared" si="1"/>
        <v>2.5304199999999999</v>
      </c>
      <c r="W39" s="146">
        <f t="shared" si="1"/>
        <v>2.5722900000000002</v>
      </c>
      <c r="X39" s="146">
        <f t="shared" si="1"/>
        <v>-2.1252499999999999</v>
      </c>
      <c r="Y39" s="146">
        <f t="shared" si="1"/>
        <v>-3.4394100000000001</v>
      </c>
      <c r="Z39" s="146">
        <f t="shared" si="1"/>
        <v>-3.26918</v>
      </c>
      <c r="AA39" s="146">
        <f t="shared" si="1"/>
        <v>1.5588299999999999</v>
      </c>
      <c r="AB39" s="42">
        <v>2021</v>
      </c>
    </row>
    <row r="40" spans="1:28" s="9" customFormat="1" x14ac:dyDescent="0.2">
      <c r="A40" s="42">
        <v>2022</v>
      </c>
      <c r="B40" s="146">
        <f t="shared" si="1"/>
        <v>1.4784600000000001</v>
      </c>
      <c r="C40" s="146">
        <f t="shared" si="1"/>
        <v>-0.24343000000000001</v>
      </c>
      <c r="D40" s="146">
        <f t="shared" si="1"/>
        <v>2.9494600000000002</v>
      </c>
      <c r="E40" s="146">
        <f t="shared" si="1"/>
        <v>-5.7741800000000003</v>
      </c>
      <c r="F40" s="146">
        <f t="shared" si="1"/>
        <v>3.5907399999999998</v>
      </c>
      <c r="G40" s="146">
        <f t="shared" si="1"/>
        <v>-0.40332000000000001</v>
      </c>
      <c r="H40" s="146">
        <f t="shared" si="1"/>
        <v>0.66766999999999999</v>
      </c>
      <c r="I40" s="146">
        <f t="shared" si="1"/>
        <v>-9.393E-2</v>
      </c>
      <c r="J40" s="146">
        <f t="shared" si="1"/>
        <v>0.92603000000000002</v>
      </c>
      <c r="K40" s="146">
        <f t="shared" si="1"/>
        <v>1.0573300000000001</v>
      </c>
      <c r="L40" s="146">
        <f t="shared" si="1"/>
        <v>-1.4560999999999999</v>
      </c>
      <c r="M40" s="146">
        <f t="shared" si="1"/>
        <v>5.9126799999999999</v>
      </c>
      <c r="N40" s="146">
        <f t="shared" si="1"/>
        <v>5.21197</v>
      </c>
      <c r="O40" s="146">
        <f t="shared" si="1"/>
        <v>-3.2050700000000001</v>
      </c>
      <c r="P40" s="146">
        <f t="shared" si="1"/>
        <v>1.4275599999999999</v>
      </c>
      <c r="Q40" s="146">
        <f t="shared" si="1"/>
        <v>2.0423100000000001</v>
      </c>
      <c r="R40" s="146">
        <f t="shared" si="1"/>
        <v>1.27393</v>
      </c>
      <c r="S40" s="146">
        <f t="shared" si="1"/>
        <v>2.3989600000000002</v>
      </c>
      <c r="T40" s="146">
        <f t="shared" si="1"/>
        <v>1.6358600000000001</v>
      </c>
      <c r="U40" s="146">
        <f t="shared" si="1"/>
        <v>2.0331299999999999</v>
      </c>
      <c r="V40" s="146">
        <f t="shared" si="1"/>
        <v>3.54203</v>
      </c>
      <c r="W40" s="146">
        <f t="shared" si="1"/>
        <v>0.79508000000000001</v>
      </c>
      <c r="X40" s="146">
        <f t="shared" si="1"/>
        <v>0.57411000000000001</v>
      </c>
      <c r="Y40" s="146">
        <f t="shared" si="1"/>
        <v>4.8851500000000003</v>
      </c>
      <c r="Z40" s="146">
        <f t="shared" si="1"/>
        <v>-1.3496699999999999</v>
      </c>
      <c r="AA40" s="146">
        <f t="shared" si="1"/>
        <v>0.63334000000000001</v>
      </c>
      <c r="AB40" s="42">
        <v>2022</v>
      </c>
    </row>
    <row r="41" spans="1:28" s="9" customFormat="1" x14ac:dyDescent="0.2">
      <c r="A41" s="42">
        <v>2023</v>
      </c>
      <c r="B41" s="146">
        <f t="shared" si="1"/>
        <v>0.45322000000000001</v>
      </c>
      <c r="C41" s="146">
        <f t="shared" si="1"/>
        <v>-3.00658</v>
      </c>
      <c r="D41" s="146">
        <f t="shared" si="1"/>
        <v>2.3334199999999998</v>
      </c>
      <c r="E41" s="146">
        <f t="shared" si="1"/>
        <v>0.62451000000000001</v>
      </c>
      <c r="F41" s="146">
        <f t="shared" si="1"/>
        <v>2.4260000000000002</v>
      </c>
      <c r="G41" s="146">
        <f t="shared" si="1"/>
        <v>2.3193000000000001</v>
      </c>
      <c r="H41" s="146">
        <f t="shared" si="1"/>
        <v>1.73271</v>
      </c>
      <c r="I41" s="146">
        <f t="shared" si="1"/>
        <v>-0.66224000000000005</v>
      </c>
      <c r="J41" s="146">
        <f t="shared" si="1"/>
        <v>-0.43873000000000001</v>
      </c>
      <c r="K41" s="146">
        <f t="shared" si="1"/>
        <v>-0.87844999999999995</v>
      </c>
      <c r="L41" s="146">
        <f t="shared" si="1"/>
        <v>-1.8016700000000001</v>
      </c>
      <c r="M41" s="146">
        <f t="shared" si="1"/>
        <v>3.915</v>
      </c>
      <c r="N41" s="146">
        <f t="shared" si="1"/>
        <v>-0.87228000000000006</v>
      </c>
      <c r="O41" s="146">
        <f t="shared" si="1"/>
        <v>-1.53165</v>
      </c>
      <c r="P41" s="146">
        <f t="shared" si="1"/>
        <v>2.1198999999999999</v>
      </c>
      <c r="Q41" s="146">
        <f t="shared" si="1"/>
        <v>-4.8989999999999999E-2</v>
      </c>
      <c r="R41" s="146">
        <f t="shared" si="1"/>
        <v>0.56098999999999999</v>
      </c>
      <c r="S41" s="146">
        <f t="shared" si="1"/>
        <v>-0.32901000000000002</v>
      </c>
      <c r="T41" s="146">
        <f t="shared" si="1"/>
        <v>1.1438999999999999</v>
      </c>
      <c r="U41" s="146">
        <f t="shared" si="1"/>
        <v>1.83691</v>
      </c>
      <c r="V41" s="146">
        <f t="shared" si="1"/>
        <v>2.0623399999999998</v>
      </c>
      <c r="W41" s="146">
        <f t="shared" si="1"/>
        <v>0.45607999999999999</v>
      </c>
      <c r="X41" s="146">
        <f t="shared" si="1"/>
        <v>-0.28824</v>
      </c>
      <c r="Y41" s="146">
        <f t="shared" si="1"/>
        <v>-0.72997999999999996</v>
      </c>
      <c r="Z41" s="146">
        <f t="shared" si="1"/>
        <v>-1.5498099999999999</v>
      </c>
      <c r="AA41" s="146">
        <f t="shared" si="1"/>
        <v>2.6432699999999998</v>
      </c>
      <c r="AB41" s="42">
        <v>2023</v>
      </c>
    </row>
    <row r="42" spans="1:28" s="9" customFormat="1" x14ac:dyDescent="0.2">
      <c r="A42" s="42">
        <v>2024</v>
      </c>
      <c r="B42" s="146">
        <f t="shared" si="1"/>
        <v>0.26451999999999998</v>
      </c>
      <c r="C42" s="146">
        <f t="shared" si="1"/>
        <v>-0.70255000000000001</v>
      </c>
      <c r="D42" s="146">
        <f t="shared" si="1"/>
        <v>-1.2126300000000001</v>
      </c>
      <c r="E42" s="146">
        <f t="shared" si="1"/>
        <v>-13.18852</v>
      </c>
      <c r="F42" s="146">
        <f t="shared" si="1"/>
        <v>-1.52769</v>
      </c>
      <c r="G42" s="146">
        <f t="shared" si="1"/>
        <v>4.7373500000000002</v>
      </c>
      <c r="H42" s="146">
        <f t="shared" si="1"/>
        <v>0.59489999999999998</v>
      </c>
      <c r="I42" s="146">
        <f t="shared" si="1"/>
        <v>-1.7859799999999999</v>
      </c>
      <c r="J42" s="146">
        <f t="shared" si="1"/>
        <v>-0.11867</v>
      </c>
      <c r="K42" s="146">
        <f t="shared" si="1"/>
        <v>-0.41556999999999999</v>
      </c>
      <c r="L42" s="146">
        <f t="shared" si="1"/>
        <v>-0.89315</v>
      </c>
      <c r="M42" s="146">
        <f t="shared" si="1"/>
        <v>2.3751600000000002</v>
      </c>
      <c r="N42" s="146">
        <f t="shared" si="1"/>
        <v>-1.5826100000000001</v>
      </c>
      <c r="O42" s="146">
        <f t="shared" si="1"/>
        <v>-1.55548</v>
      </c>
      <c r="P42" s="146">
        <f t="shared" si="1"/>
        <v>0.79973000000000005</v>
      </c>
      <c r="Q42" s="146">
        <f t="shared" si="1"/>
        <v>-0.19603999999999999</v>
      </c>
      <c r="R42" s="146">
        <f t="shared" si="1"/>
        <v>4.2687600000000003</v>
      </c>
      <c r="S42" s="146">
        <f t="shared" si="1"/>
        <v>-2.2639800000000001</v>
      </c>
      <c r="T42" s="146">
        <f t="shared" si="1"/>
        <v>1.9654100000000001</v>
      </c>
      <c r="U42" s="146">
        <f t="shared" si="1"/>
        <v>1.84975</v>
      </c>
      <c r="V42" s="146">
        <f t="shared" si="1"/>
        <v>2.5916199999999998</v>
      </c>
      <c r="W42" s="146">
        <f t="shared" si="1"/>
        <v>1.81429</v>
      </c>
      <c r="X42" s="146">
        <f t="shared" si="1"/>
        <v>1.0864</v>
      </c>
      <c r="Y42" s="146">
        <f t="shared" si="1"/>
        <v>3.91655</v>
      </c>
      <c r="Z42" s="146">
        <f t="shared" si="1"/>
        <v>1.1373500000000001</v>
      </c>
      <c r="AA42" s="146">
        <f t="shared" si="1"/>
        <v>-1.56532</v>
      </c>
      <c r="AB42" s="42">
        <v>2024</v>
      </c>
    </row>
    <row r="43" spans="1:28" s="9" customFormat="1" x14ac:dyDescent="0.2">
      <c r="A43" s="42">
        <v>2025</v>
      </c>
      <c r="B43" s="146">
        <f t="shared" si="1"/>
        <v>0.16211</v>
      </c>
      <c r="C43" s="146">
        <f t="shared" si="1"/>
        <v>-1.4963200000000001</v>
      </c>
      <c r="D43" s="146">
        <f t="shared" si="1"/>
        <v>-2.3631000000000002</v>
      </c>
      <c r="E43" s="146">
        <f t="shared" si="1"/>
        <v>-5.0938299999999996</v>
      </c>
      <c r="F43" s="146">
        <f t="shared" si="1"/>
        <v>-3.0887099999999998</v>
      </c>
      <c r="G43" s="146">
        <f t="shared" si="1"/>
        <v>3.1604299999999999</v>
      </c>
      <c r="H43" s="146">
        <f t="shared" si="1"/>
        <v>1.7417400000000001</v>
      </c>
      <c r="I43" s="146">
        <f t="shared" si="1"/>
        <v>-1.04331</v>
      </c>
      <c r="J43" s="146">
        <f t="shared" si="1"/>
        <v>0.58160000000000001</v>
      </c>
      <c r="K43" s="146">
        <f t="shared" si="1"/>
        <v>-0.28065000000000001</v>
      </c>
      <c r="L43" s="146">
        <f t="shared" si="1"/>
        <v>1.89368</v>
      </c>
      <c r="M43" s="146">
        <f t="shared" si="1"/>
        <v>0.68001999999999996</v>
      </c>
      <c r="N43" s="146">
        <f t="shared" si="1"/>
        <v>-6.5523499999999997</v>
      </c>
      <c r="O43" s="146">
        <f t="shared" si="1"/>
        <v>0.40185999999999999</v>
      </c>
      <c r="P43" s="146">
        <f t="shared" si="1"/>
        <v>2.3885900000000002</v>
      </c>
      <c r="Q43" s="146">
        <f t="shared" si="1"/>
        <v>-2.0110199999999998</v>
      </c>
      <c r="R43" s="146">
        <f t="shared" si="1"/>
        <v>1.48251</v>
      </c>
      <c r="S43" s="146">
        <f t="shared" si="1"/>
        <v>-3.73726</v>
      </c>
      <c r="T43" s="146">
        <f t="shared" si="1"/>
        <v>2.41994</v>
      </c>
      <c r="U43" s="146">
        <f t="shared" si="1"/>
        <v>1.57785</v>
      </c>
      <c r="V43" s="146">
        <f t="shared" si="1"/>
        <v>3.9291900000000002</v>
      </c>
      <c r="W43" s="146">
        <f t="shared" si="1"/>
        <v>2.3629899999999999</v>
      </c>
      <c r="X43" s="146">
        <f t="shared" si="1"/>
        <v>0.40745999999999999</v>
      </c>
      <c r="Y43" s="146">
        <f t="shared" si="1"/>
        <v>2.4921199999999999</v>
      </c>
      <c r="Z43" s="146">
        <f t="shared" si="1"/>
        <v>0.26438</v>
      </c>
      <c r="AA43" s="146">
        <f t="shared" si="1"/>
        <v>-1.29708</v>
      </c>
      <c r="AB43" s="42">
        <v>2025</v>
      </c>
    </row>
    <row r="44" spans="1:28" s="9" customFormat="1" ht="12" customHeight="1" x14ac:dyDescent="0.2">
      <c r="A44" s="41"/>
      <c r="B44" s="41"/>
      <c r="C44" s="41"/>
      <c r="D44" s="41"/>
      <c r="E44" s="41"/>
      <c r="F44" s="41"/>
      <c r="G44" s="41"/>
      <c r="H44" s="41"/>
      <c r="I44" s="41"/>
      <c r="J44" s="41"/>
      <c r="K44" s="41"/>
      <c r="L44" s="43"/>
      <c r="M44" s="41"/>
      <c r="N44" s="41"/>
      <c r="O44" s="41"/>
      <c r="P44" s="41"/>
      <c r="Q44" s="41"/>
      <c r="R44" s="41"/>
      <c r="S44" s="41"/>
      <c r="T44" s="41"/>
      <c r="U44" s="41"/>
      <c r="V44" s="41"/>
      <c r="W44" s="41"/>
      <c r="X44" s="41"/>
      <c r="Y44" s="41"/>
      <c r="Z44" s="41"/>
      <c r="AA44" s="41"/>
      <c r="AB44" s="41"/>
    </row>
    <row r="45" spans="1:28" s="35" customFormat="1" ht="12" customHeight="1" x14ac:dyDescent="0.2">
      <c r="A45" s="54"/>
      <c r="B45" s="166" t="s">
        <v>89</v>
      </c>
      <c r="C45" s="166"/>
      <c r="D45" s="166"/>
      <c r="E45" s="166"/>
      <c r="F45" s="166"/>
      <c r="G45" s="166"/>
      <c r="H45" s="166"/>
      <c r="I45" s="166"/>
      <c r="J45" s="166"/>
      <c r="K45" s="166"/>
      <c r="L45" s="166"/>
      <c r="M45" s="166"/>
      <c r="N45" s="166"/>
      <c r="O45" s="166" t="s">
        <v>89</v>
      </c>
      <c r="P45" s="166"/>
      <c r="Q45" s="166"/>
      <c r="R45" s="166"/>
      <c r="S45" s="166"/>
      <c r="T45" s="166"/>
      <c r="U45" s="166"/>
      <c r="V45" s="166"/>
      <c r="W45" s="166"/>
      <c r="X45" s="166"/>
      <c r="Y45" s="166"/>
      <c r="Z45" s="166"/>
      <c r="AA45" s="166"/>
      <c r="AB45" s="54"/>
    </row>
    <row r="46" spans="1:28" s="9" customFormat="1" ht="13.15" hidden="1" customHeight="1" outlineLevel="1" x14ac:dyDescent="0.2">
      <c r="A46" s="42">
        <v>2009</v>
      </c>
      <c r="B46" s="146">
        <f t="shared" ref="B46:AA55" si="2">B8-B7</f>
        <v>9.79200000000003</v>
      </c>
      <c r="C46" s="146">
        <f t="shared" si="2"/>
        <v>2.7999999999998693E-2</v>
      </c>
      <c r="D46" s="146">
        <f t="shared" si="2"/>
        <v>0.28500000000002501</v>
      </c>
      <c r="E46" s="146">
        <f t="shared" si="2"/>
        <v>-5.2000000000000046E-2</v>
      </c>
      <c r="F46" s="146">
        <f t="shared" si="2"/>
        <v>0.66800000000000637</v>
      </c>
      <c r="G46" s="146">
        <f t="shared" si="2"/>
        <v>7.6999999999999957E-2</v>
      </c>
      <c r="H46" s="146">
        <f t="shared" si="2"/>
        <v>-0.40799999999999947</v>
      </c>
      <c r="I46" s="146">
        <f t="shared" si="2"/>
        <v>-6.4999999999997726E-2</v>
      </c>
      <c r="J46" s="146">
        <f t="shared" si="2"/>
        <v>1.4039999999999964</v>
      </c>
      <c r="K46" s="146">
        <f t="shared" si="2"/>
        <v>-0.26599999999999113</v>
      </c>
      <c r="L46" s="146">
        <f t="shared" si="2"/>
        <v>-0.28400000000000603</v>
      </c>
      <c r="M46" s="146">
        <f t="shared" si="2"/>
        <v>1.9540000000000006</v>
      </c>
      <c r="N46" s="146">
        <f t="shared" si="2"/>
        <v>5.3000000000000824E-2</v>
      </c>
      <c r="O46" s="146">
        <f t="shared" si="2"/>
        <v>2.9999999999999361E-2</v>
      </c>
      <c r="P46" s="146">
        <f t="shared" si="2"/>
        <v>-0.51600000000000001</v>
      </c>
      <c r="Q46" s="146">
        <f t="shared" si="2"/>
        <v>1.9799999999999898</v>
      </c>
      <c r="R46" s="146">
        <f t="shared" si="2"/>
        <v>0.90599999999999881</v>
      </c>
      <c r="S46" s="146">
        <f t="shared" si="2"/>
        <v>1.0739999999999981</v>
      </c>
      <c r="T46" s="146">
        <f t="shared" si="2"/>
        <v>3.9630000000000223</v>
      </c>
      <c r="U46" s="146">
        <f t="shared" si="2"/>
        <v>1.5970000000000084</v>
      </c>
      <c r="V46" s="146">
        <f t="shared" si="2"/>
        <v>-1.4489999999999981</v>
      </c>
      <c r="W46" s="146">
        <f t="shared" si="2"/>
        <v>3.8149999999999977</v>
      </c>
      <c r="X46" s="146">
        <f t="shared" si="2"/>
        <v>2.6299999999999955</v>
      </c>
      <c r="Y46" s="146">
        <f t="shared" si="2"/>
        <v>0.15700000000000003</v>
      </c>
      <c r="Z46" s="146">
        <f t="shared" si="2"/>
        <v>2.1659999999999968</v>
      </c>
      <c r="AA46" s="146">
        <f t="shared" si="2"/>
        <v>0.30700000000000038</v>
      </c>
      <c r="AB46" s="42">
        <v>2009</v>
      </c>
    </row>
    <row r="47" spans="1:28" s="9" customFormat="1" ht="13.15" hidden="1" customHeight="1" outlineLevel="1" x14ac:dyDescent="0.2">
      <c r="A47" s="42">
        <v>2010</v>
      </c>
      <c r="B47" s="146">
        <f t="shared" si="2"/>
        <v>5.4230000000000018</v>
      </c>
      <c r="C47" s="146">
        <f t="shared" si="2"/>
        <v>-0.75</v>
      </c>
      <c r="D47" s="146">
        <f t="shared" si="2"/>
        <v>-0.3720000000000141</v>
      </c>
      <c r="E47" s="146">
        <f t="shared" si="2"/>
        <v>-2.4999999999999911E-2</v>
      </c>
      <c r="F47" s="146">
        <f t="shared" si="2"/>
        <v>5.6999999999987949E-2</v>
      </c>
      <c r="G47" s="146">
        <f t="shared" si="2"/>
        <v>5.9999999999999609E-2</v>
      </c>
      <c r="H47" s="146">
        <f t="shared" si="2"/>
        <v>-0.46400000000000041</v>
      </c>
      <c r="I47" s="146">
        <f t="shared" si="2"/>
        <v>-0.56000000000000227</v>
      </c>
      <c r="J47" s="146">
        <f t="shared" si="2"/>
        <v>1.842000000000013</v>
      </c>
      <c r="K47" s="146">
        <f t="shared" si="2"/>
        <v>-0.59700000000000841</v>
      </c>
      <c r="L47" s="146">
        <f t="shared" si="2"/>
        <v>1.9070000000000036</v>
      </c>
      <c r="M47" s="146">
        <f t="shared" si="2"/>
        <v>0.53200000000000358</v>
      </c>
      <c r="N47" s="146">
        <f t="shared" si="2"/>
        <v>-0.25200000000000244</v>
      </c>
      <c r="O47" s="146">
        <f t="shared" si="2"/>
        <v>8.0000000000008953E-3</v>
      </c>
      <c r="P47" s="146">
        <f t="shared" si="2"/>
        <v>3.2999999999999474E-2</v>
      </c>
      <c r="Q47" s="146">
        <f t="shared" si="2"/>
        <v>5.6580000000000013</v>
      </c>
      <c r="R47" s="146">
        <f t="shared" si="2"/>
        <v>6.0999999999999943E-2</v>
      </c>
      <c r="S47" s="146">
        <f t="shared" si="2"/>
        <v>5.5970000000000084</v>
      </c>
      <c r="T47" s="146">
        <f t="shared" si="2"/>
        <v>-0.96300000000002228</v>
      </c>
      <c r="U47" s="146">
        <f t="shared" si="2"/>
        <v>-1.8089999999999975</v>
      </c>
      <c r="V47" s="146">
        <f t="shared" si="2"/>
        <v>-2.5730000000000004</v>
      </c>
      <c r="W47" s="146">
        <f t="shared" si="2"/>
        <v>3.4189999999999969</v>
      </c>
      <c r="X47" s="146">
        <f t="shared" si="2"/>
        <v>0.77900000000000347</v>
      </c>
      <c r="Y47" s="146">
        <f t="shared" si="2"/>
        <v>0.24300000000000033</v>
      </c>
      <c r="Z47" s="146">
        <f t="shared" si="2"/>
        <v>0.43700000000000472</v>
      </c>
      <c r="AA47" s="146">
        <f t="shared" si="2"/>
        <v>9.9000000000000199E-2</v>
      </c>
      <c r="AB47" s="42">
        <v>2010</v>
      </c>
    </row>
    <row r="48" spans="1:28" s="9" customFormat="1" hidden="1" outlineLevel="1" x14ac:dyDescent="0.2">
      <c r="A48" s="42">
        <v>2011</v>
      </c>
      <c r="B48" s="146">
        <f t="shared" si="2"/>
        <v>1.3849999999999909</v>
      </c>
      <c r="C48" s="146">
        <f t="shared" si="2"/>
        <v>0.46600000000000108</v>
      </c>
      <c r="D48" s="146">
        <f t="shared" si="2"/>
        <v>6.9689999999999941</v>
      </c>
      <c r="E48" s="146">
        <f t="shared" si="2"/>
        <v>-0.11800000000000033</v>
      </c>
      <c r="F48" s="146">
        <f t="shared" si="2"/>
        <v>6.7710000000000008</v>
      </c>
      <c r="G48" s="146">
        <f t="shared" si="2"/>
        <v>0.21500000000000075</v>
      </c>
      <c r="H48" s="146">
        <f t="shared" si="2"/>
        <v>0.10099999999999909</v>
      </c>
      <c r="I48" s="146">
        <f t="shared" si="2"/>
        <v>1.480000000000004</v>
      </c>
      <c r="J48" s="146">
        <f t="shared" si="2"/>
        <v>3.3439999999999941</v>
      </c>
      <c r="K48" s="146">
        <f t="shared" si="2"/>
        <v>1.445999999999998</v>
      </c>
      <c r="L48" s="146">
        <f t="shared" si="2"/>
        <v>2.0050000000000026</v>
      </c>
      <c r="M48" s="146">
        <f t="shared" si="2"/>
        <v>-0.10699999999999932</v>
      </c>
      <c r="N48" s="146">
        <f t="shared" si="2"/>
        <v>0.46000000000000085</v>
      </c>
      <c r="O48" s="146">
        <f t="shared" si="2"/>
        <v>-0.20000000000000107</v>
      </c>
      <c r="P48" s="146">
        <f t="shared" si="2"/>
        <v>-4.4000000000000483E-2</v>
      </c>
      <c r="Q48" s="146">
        <f t="shared" si="2"/>
        <v>0.3960000000000008</v>
      </c>
      <c r="R48" s="146">
        <f t="shared" si="2"/>
        <v>-0.45100000000000051</v>
      </c>
      <c r="S48" s="146">
        <f t="shared" si="2"/>
        <v>0.8469999999999942</v>
      </c>
      <c r="T48" s="146">
        <f t="shared" si="2"/>
        <v>-9.4830000000000041</v>
      </c>
      <c r="U48" s="146">
        <f t="shared" si="2"/>
        <v>-6.5240000000000009</v>
      </c>
      <c r="V48" s="146">
        <f t="shared" si="2"/>
        <v>-3.9269999999999996</v>
      </c>
      <c r="W48" s="146">
        <f t="shared" si="2"/>
        <v>0.96800000000001774</v>
      </c>
      <c r="X48" s="146">
        <f t="shared" si="2"/>
        <v>-2.0030000000000001</v>
      </c>
      <c r="Y48" s="146">
        <f t="shared" si="2"/>
        <v>-0.48000000000000043</v>
      </c>
      <c r="Z48" s="146">
        <f t="shared" si="2"/>
        <v>-1.6540000000000035</v>
      </c>
      <c r="AA48" s="146">
        <f t="shared" si="2"/>
        <v>0.13100000000000023</v>
      </c>
      <c r="AB48" s="42">
        <v>2011</v>
      </c>
    </row>
    <row r="49" spans="1:28" s="9" customFormat="1" hidden="1" outlineLevel="1" x14ac:dyDescent="0.2">
      <c r="A49" s="42">
        <v>2012</v>
      </c>
      <c r="B49" s="146">
        <f t="shared" si="2"/>
        <v>3.8239999999999554</v>
      </c>
      <c r="C49" s="146">
        <f t="shared" si="2"/>
        <v>0.16199999999999903</v>
      </c>
      <c r="D49" s="146">
        <f t="shared" si="2"/>
        <v>1.2840000000000202</v>
      </c>
      <c r="E49" s="146">
        <f t="shared" si="2"/>
        <v>0.23399999999999999</v>
      </c>
      <c r="F49" s="146">
        <f t="shared" si="2"/>
        <v>1.7630000000000052</v>
      </c>
      <c r="G49" s="146">
        <f t="shared" si="2"/>
        <v>-6.0999999999999943E-2</v>
      </c>
      <c r="H49" s="146">
        <f t="shared" si="2"/>
        <v>-0.65199999999999925</v>
      </c>
      <c r="I49" s="146">
        <f t="shared" si="2"/>
        <v>-0.125</v>
      </c>
      <c r="J49" s="146">
        <f t="shared" si="2"/>
        <v>5.0970000000000084</v>
      </c>
      <c r="K49" s="146">
        <f t="shared" si="2"/>
        <v>1.3540000000000134</v>
      </c>
      <c r="L49" s="146">
        <f t="shared" si="2"/>
        <v>2.5379999999999967</v>
      </c>
      <c r="M49" s="146">
        <f t="shared" si="2"/>
        <v>1.2049999999999983</v>
      </c>
      <c r="N49" s="146">
        <f t="shared" si="2"/>
        <v>-0.43900000000000006</v>
      </c>
      <c r="O49" s="146">
        <f t="shared" si="2"/>
        <v>-6.7999999999999616E-2</v>
      </c>
      <c r="P49" s="146">
        <f t="shared" si="2"/>
        <v>8.8000000000000966E-2</v>
      </c>
      <c r="Q49" s="146">
        <f t="shared" si="2"/>
        <v>1.597999999999999</v>
      </c>
      <c r="R49" s="146">
        <f t="shared" si="2"/>
        <v>0.72999999999999687</v>
      </c>
      <c r="S49" s="146">
        <f t="shared" si="2"/>
        <v>0.86800000000000921</v>
      </c>
      <c r="T49" s="146">
        <f t="shared" si="2"/>
        <v>-2.1669999999999732</v>
      </c>
      <c r="U49" s="146">
        <f t="shared" si="2"/>
        <v>-2.8740000000000094</v>
      </c>
      <c r="V49" s="146">
        <f t="shared" si="2"/>
        <v>-1.9969999999999999</v>
      </c>
      <c r="W49" s="146">
        <f t="shared" si="2"/>
        <v>2.7039999999999793</v>
      </c>
      <c r="X49" s="146">
        <f t="shared" si="2"/>
        <v>-1.6060000000000016</v>
      </c>
      <c r="Y49" s="146">
        <f t="shared" si="2"/>
        <v>-0.38599999999999923</v>
      </c>
      <c r="Z49" s="146">
        <f t="shared" si="2"/>
        <v>-1.3140000000000001</v>
      </c>
      <c r="AA49" s="146">
        <f t="shared" si="2"/>
        <v>9.3999999999999417E-2</v>
      </c>
      <c r="AB49" s="42">
        <v>2012</v>
      </c>
    </row>
    <row r="50" spans="1:28" s="9" customFormat="1" hidden="1" outlineLevel="1" x14ac:dyDescent="0.2">
      <c r="A50" s="42">
        <v>2013</v>
      </c>
      <c r="B50" s="146">
        <f t="shared" si="2"/>
        <v>1.5790000000000646</v>
      </c>
      <c r="C50" s="146">
        <f t="shared" si="2"/>
        <v>0.20799999999999841</v>
      </c>
      <c r="D50" s="146">
        <f t="shared" si="2"/>
        <v>-1.0120000000000005</v>
      </c>
      <c r="E50" s="146">
        <f t="shared" si="2"/>
        <v>-4.2999999999999705E-2</v>
      </c>
      <c r="F50" s="146">
        <f t="shared" si="2"/>
        <v>-0.81700000000000728</v>
      </c>
      <c r="G50" s="146">
        <f t="shared" si="2"/>
        <v>0.10899999999999999</v>
      </c>
      <c r="H50" s="146">
        <f t="shared" si="2"/>
        <v>-0.26099999999999923</v>
      </c>
      <c r="I50" s="146">
        <f t="shared" si="2"/>
        <v>-0.39700000000000557</v>
      </c>
      <c r="J50" s="146">
        <f t="shared" si="2"/>
        <v>0.62600000000000477</v>
      </c>
      <c r="K50" s="146">
        <f t="shared" si="2"/>
        <v>-1.7520000000000095</v>
      </c>
      <c r="L50" s="146">
        <f t="shared" si="2"/>
        <v>1.6270000000000024</v>
      </c>
      <c r="M50" s="146">
        <f t="shared" si="2"/>
        <v>0.75099999999999767</v>
      </c>
      <c r="N50" s="146">
        <f t="shared" si="2"/>
        <v>-2.2710000000000008</v>
      </c>
      <c r="O50" s="146">
        <f t="shared" si="2"/>
        <v>-8.3999999999999631E-2</v>
      </c>
      <c r="P50" s="146">
        <f t="shared" si="2"/>
        <v>0.45099999999999874</v>
      </c>
      <c r="Q50" s="146">
        <f t="shared" si="2"/>
        <v>4.6159999999999997</v>
      </c>
      <c r="R50" s="146">
        <f t="shared" si="2"/>
        <v>3.1510000000000034</v>
      </c>
      <c r="S50" s="146">
        <f t="shared" si="2"/>
        <v>1.4649999999999892</v>
      </c>
      <c r="T50" s="146">
        <f t="shared" si="2"/>
        <v>0.52299999999996771</v>
      </c>
      <c r="U50" s="146">
        <f t="shared" si="2"/>
        <v>-0.96500000000000341</v>
      </c>
      <c r="V50" s="146">
        <f t="shared" si="2"/>
        <v>0.12299999999999756</v>
      </c>
      <c r="W50" s="146">
        <f t="shared" si="2"/>
        <v>1.3650000000000091</v>
      </c>
      <c r="X50" s="146">
        <f t="shared" si="2"/>
        <v>-1.080999999999996</v>
      </c>
      <c r="Y50" s="146">
        <f t="shared" si="2"/>
        <v>0.18699999999999939</v>
      </c>
      <c r="Z50" s="146">
        <f t="shared" si="2"/>
        <v>-1.4570000000000007</v>
      </c>
      <c r="AA50" s="146">
        <f t="shared" si="2"/>
        <v>0.18900000000000006</v>
      </c>
      <c r="AB50" s="42">
        <v>2013</v>
      </c>
    </row>
    <row r="51" spans="1:28" s="9" customFormat="1" hidden="1" outlineLevel="1" x14ac:dyDescent="0.2">
      <c r="A51" s="42">
        <v>2014</v>
      </c>
      <c r="B51" s="146">
        <f t="shared" si="2"/>
        <v>2.8539999999999281</v>
      </c>
      <c r="C51" s="146">
        <f t="shared" si="2"/>
        <v>-5.4999999999999716E-2</v>
      </c>
      <c r="D51" s="146">
        <f t="shared" si="2"/>
        <v>0.81699999999997885</v>
      </c>
      <c r="E51" s="146">
        <f t="shared" si="2"/>
        <v>1.6000000000000014E-2</v>
      </c>
      <c r="F51" s="146">
        <f t="shared" si="2"/>
        <v>0.58900000000001285</v>
      </c>
      <c r="G51" s="146">
        <f t="shared" si="2"/>
        <v>0.20000000000000018</v>
      </c>
      <c r="H51" s="146">
        <f t="shared" si="2"/>
        <v>1.1999999999998678E-2</v>
      </c>
      <c r="I51" s="146">
        <f t="shared" si="2"/>
        <v>-0.4339999999999975</v>
      </c>
      <c r="J51" s="146">
        <f t="shared" si="2"/>
        <v>1.9879999999999995</v>
      </c>
      <c r="K51" s="146">
        <f t="shared" si="2"/>
        <v>-0.56999999999999318</v>
      </c>
      <c r="L51" s="146">
        <f t="shared" si="2"/>
        <v>1.8560000000000016</v>
      </c>
      <c r="M51" s="146">
        <f t="shared" si="2"/>
        <v>0.70199999999999818</v>
      </c>
      <c r="N51" s="146">
        <f t="shared" si="2"/>
        <v>-1.9740000000000002</v>
      </c>
      <c r="O51" s="146">
        <f t="shared" si="2"/>
        <v>2.8000000000000469E-2</v>
      </c>
      <c r="P51" s="146">
        <f t="shared" si="2"/>
        <v>0.2110000000000003</v>
      </c>
      <c r="Q51" s="146">
        <f t="shared" si="2"/>
        <v>2.4840000000000089</v>
      </c>
      <c r="R51" s="146">
        <f t="shared" si="2"/>
        <v>2.0450000000000017</v>
      </c>
      <c r="S51" s="146">
        <f t="shared" si="2"/>
        <v>0.43900000000000716</v>
      </c>
      <c r="T51" s="146">
        <f t="shared" si="2"/>
        <v>1.4560000000000173</v>
      </c>
      <c r="U51" s="146">
        <f t="shared" si="2"/>
        <v>-0.64399999999999125</v>
      </c>
      <c r="V51" s="146">
        <f t="shared" si="2"/>
        <v>0.17500000000000426</v>
      </c>
      <c r="W51" s="146">
        <f t="shared" si="2"/>
        <v>1.9250000000000114</v>
      </c>
      <c r="X51" s="146">
        <f t="shared" si="2"/>
        <v>-1.6670000000000016</v>
      </c>
      <c r="Y51" s="146">
        <f t="shared" si="2"/>
        <v>5.0000000000007816E-3</v>
      </c>
      <c r="Z51" s="146">
        <f t="shared" si="2"/>
        <v>-1.6339999999999968</v>
      </c>
      <c r="AA51" s="146">
        <f t="shared" si="2"/>
        <v>-3.8000000000000256E-2</v>
      </c>
      <c r="AB51" s="42">
        <v>2014</v>
      </c>
    </row>
    <row r="52" spans="1:28" s="9" customFormat="1" hidden="1" outlineLevel="1" x14ac:dyDescent="0.2">
      <c r="A52" s="42">
        <v>2015</v>
      </c>
      <c r="B52" s="146">
        <f t="shared" si="2"/>
        <v>0.31900000000007367</v>
      </c>
      <c r="C52" s="146">
        <f t="shared" si="2"/>
        <v>-0.46499999999999986</v>
      </c>
      <c r="D52" s="146">
        <f t="shared" si="2"/>
        <v>-0.63599999999999568</v>
      </c>
      <c r="E52" s="146">
        <f t="shared" si="2"/>
        <v>-5.1000000000000156E-2</v>
      </c>
      <c r="F52" s="146">
        <f t="shared" si="2"/>
        <v>-0.31000000000000227</v>
      </c>
      <c r="G52" s="146">
        <f t="shared" si="2"/>
        <v>-3.0000000000001137E-2</v>
      </c>
      <c r="H52" s="146">
        <f t="shared" si="2"/>
        <v>-0.24499999999999922</v>
      </c>
      <c r="I52" s="146">
        <f t="shared" si="2"/>
        <v>-0.53399999999999181</v>
      </c>
      <c r="J52" s="146">
        <f t="shared" si="2"/>
        <v>0.27199999999999136</v>
      </c>
      <c r="K52" s="146">
        <f t="shared" si="2"/>
        <v>-1.9840000000000089</v>
      </c>
      <c r="L52" s="146">
        <f t="shared" si="2"/>
        <v>2.3329999999999984</v>
      </c>
      <c r="M52" s="146">
        <f t="shared" si="2"/>
        <v>-7.6999999999998181E-2</v>
      </c>
      <c r="N52" s="146">
        <f t="shared" si="2"/>
        <v>-1.427999999999999</v>
      </c>
      <c r="O52" s="146">
        <f t="shared" si="2"/>
        <v>7.2999999999998622E-2</v>
      </c>
      <c r="P52" s="146">
        <f t="shared" si="2"/>
        <v>-6.5999999999998948E-2</v>
      </c>
      <c r="Q52" s="146">
        <f t="shared" si="2"/>
        <v>1.125</v>
      </c>
      <c r="R52" s="146">
        <f t="shared" si="2"/>
        <v>-1.5760000000000005</v>
      </c>
      <c r="S52" s="146">
        <f t="shared" si="2"/>
        <v>2.7009999999999934</v>
      </c>
      <c r="T52" s="146">
        <f t="shared" si="2"/>
        <v>3.3079999999999927</v>
      </c>
      <c r="U52" s="146">
        <f t="shared" si="2"/>
        <v>-0.42000000000000171</v>
      </c>
      <c r="V52" s="146">
        <f t="shared" si="2"/>
        <v>-1.1730000000000018</v>
      </c>
      <c r="W52" s="146">
        <f t="shared" si="2"/>
        <v>4.900999999999982</v>
      </c>
      <c r="X52" s="146">
        <f t="shared" si="2"/>
        <v>-1.3299999999999983</v>
      </c>
      <c r="Y52" s="146">
        <f t="shared" si="2"/>
        <v>-3.0000000000001137E-2</v>
      </c>
      <c r="Z52" s="146">
        <f t="shared" si="2"/>
        <v>-1.4030000000000022</v>
      </c>
      <c r="AA52" s="146">
        <f t="shared" si="2"/>
        <v>0.10299999999999976</v>
      </c>
      <c r="AB52" s="42">
        <v>2015</v>
      </c>
    </row>
    <row r="53" spans="1:28" s="9" customFormat="1" hidden="1" outlineLevel="1" x14ac:dyDescent="0.2">
      <c r="A53" s="42">
        <v>2016</v>
      </c>
      <c r="B53" s="146">
        <f t="shared" si="2"/>
        <v>11.924999999999955</v>
      </c>
      <c r="C53" s="146">
        <f t="shared" si="2"/>
        <v>-0.73000000000000043</v>
      </c>
      <c r="D53" s="146">
        <f t="shared" si="2"/>
        <v>3.4999999999996589E-2</v>
      </c>
      <c r="E53" s="146">
        <f t="shared" si="2"/>
        <v>-0.16500000000000004</v>
      </c>
      <c r="F53" s="146">
        <f t="shared" si="2"/>
        <v>0.39099999999999113</v>
      </c>
      <c r="G53" s="146">
        <f t="shared" si="2"/>
        <v>0.25500000000000078</v>
      </c>
      <c r="H53" s="146">
        <f t="shared" si="2"/>
        <v>-0.44599999999999973</v>
      </c>
      <c r="I53" s="146">
        <f t="shared" si="2"/>
        <v>0.8539999999999992</v>
      </c>
      <c r="J53" s="146">
        <f t="shared" si="2"/>
        <v>2.2849999999999966</v>
      </c>
      <c r="K53" s="146">
        <f t="shared" si="2"/>
        <v>0.48799999999999955</v>
      </c>
      <c r="L53" s="146">
        <f t="shared" si="2"/>
        <v>1.3049999999999926</v>
      </c>
      <c r="M53" s="146">
        <f t="shared" si="2"/>
        <v>0.49200000000000443</v>
      </c>
      <c r="N53" s="146">
        <f t="shared" si="2"/>
        <v>-0.33699999999999974</v>
      </c>
      <c r="O53" s="146">
        <f t="shared" si="2"/>
        <v>-0.1509999999999998</v>
      </c>
      <c r="P53" s="146">
        <f t="shared" si="2"/>
        <v>-0.25999999999999979</v>
      </c>
      <c r="Q53" s="146">
        <f t="shared" si="2"/>
        <v>3.0499999999999972</v>
      </c>
      <c r="R53" s="146">
        <f t="shared" si="2"/>
        <v>8.5000000000000853E-2</v>
      </c>
      <c r="S53" s="146">
        <f t="shared" si="2"/>
        <v>2.9650000000000034</v>
      </c>
      <c r="T53" s="146">
        <f t="shared" si="2"/>
        <v>6.978999999999985</v>
      </c>
      <c r="U53" s="146">
        <f t="shared" si="2"/>
        <v>0.74800000000000466</v>
      </c>
      <c r="V53" s="146">
        <f t="shared" si="2"/>
        <v>0.21399999999999864</v>
      </c>
      <c r="W53" s="146">
        <f t="shared" si="2"/>
        <v>6.0169999999999959</v>
      </c>
      <c r="X53" s="146">
        <f t="shared" si="2"/>
        <v>0.19999999999999574</v>
      </c>
      <c r="Y53" s="146">
        <f t="shared" si="2"/>
        <v>-0.61599999999999966</v>
      </c>
      <c r="Z53" s="146">
        <f t="shared" si="2"/>
        <v>0.58900000000000219</v>
      </c>
      <c r="AA53" s="146">
        <f t="shared" si="2"/>
        <v>0.22700000000000031</v>
      </c>
      <c r="AB53" s="42">
        <v>2016</v>
      </c>
    </row>
    <row r="54" spans="1:28" s="9" customFormat="1" hidden="1" outlineLevel="1" x14ac:dyDescent="0.2">
      <c r="A54" s="29">
        <v>2017</v>
      </c>
      <c r="B54" s="146">
        <f t="shared" si="2"/>
        <v>16.355000000000018</v>
      </c>
      <c r="C54" s="146">
        <f t="shared" si="2"/>
        <v>0.62400000000000233</v>
      </c>
      <c r="D54" s="146">
        <f t="shared" si="2"/>
        <v>0.76800000000000068</v>
      </c>
      <c r="E54" s="146">
        <f t="shared" si="2"/>
        <v>-7.7999999999999847E-2</v>
      </c>
      <c r="F54" s="146">
        <f t="shared" si="2"/>
        <v>1.034000000000006</v>
      </c>
      <c r="G54" s="146">
        <f t="shared" si="2"/>
        <v>-0.11400000000000077</v>
      </c>
      <c r="H54" s="146">
        <f t="shared" si="2"/>
        <v>-7.3999999999999844E-2</v>
      </c>
      <c r="I54" s="146">
        <f t="shared" si="2"/>
        <v>1.152000000000001</v>
      </c>
      <c r="J54" s="146">
        <f t="shared" si="2"/>
        <v>5.4790000000000134</v>
      </c>
      <c r="K54" s="146">
        <f t="shared" si="2"/>
        <v>1.3310000000000031</v>
      </c>
      <c r="L54" s="146">
        <f t="shared" si="2"/>
        <v>3.0170000000000101</v>
      </c>
      <c r="M54" s="146">
        <f t="shared" si="2"/>
        <v>1.1309999999999931</v>
      </c>
      <c r="N54" s="146">
        <f t="shared" si="2"/>
        <v>0.24699999999999989</v>
      </c>
      <c r="O54" s="146">
        <f t="shared" si="2"/>
        <v>-0.26600000000000001</v>
      </c>
      <c r="P54" s="146">
        <f t="shared" si="2"/>
        <v>8.1999999999998963E-2</v>
      </c>
      <c r="Q54" s="146">
        <f t="shared" si="2"/>
        <v>1.9269999999999925</v>
      </c>
      <c r="R54" s="146">
        <f t="shared" si="2"/>
        <v>0.33200000000000074</v>
      </c>
      <c r="S54" s="146">
        <f t="shared" si="2"/>
        <v>1.5949999999999989</v>
      </c>
      <c r="T54" s="146">
        <f t="shared" si="2"/>
        <v>5.3509999999999991</v>
      </c>
      <c r="U54" s="146">
        <f t="shared" si="2"/>
        <v>0.52899999999999636</v>
      </c>
      <c r="V54" s="146">
        <f t="shared" si="2"/>
        <v>0.53699999999999903</v>
      </c>
      <c r="W54" s="146">
        <f t="shared" si="2"/>
        <v>4.285000000000025</v>
      </c>
      <c r="X54" s="146">
        <f t="shared" si="2"/>
        <v>0.99099999999999966</v>
      </c>
      <c r="Y54" s="146">
        <f t="shared" si="2"/>
        <v>0.26600000000000001</v>
      </c>
      <c r="Z54" s="146">
        <f t="shared" si="2"/>
        <v>0.37799999999999656</v>
      </c>
      <c r="AA54" s="146">
        <f t="shared" si="2"/>
        <v>0.34699999999999953</v>
      </c>
      <c r="AB54" s="42">
        <v>2017</v>
      </c>
    </row>
    <row r="55" spans="1:28" s="9" customFormat="1" hidden="1" outlineLevel="1" x14ac:dyDescent="0.2">
      <c r="A55" s="29">
        <v>2018</v>
      </c>
      <c r="B55" s="146">
        <f t="shared" si="2"/>
        <v>12.634000000000015</v>
      </c>
      <c r="C55" s="146">
        <f t="shared" si="2"/>
        <v>-1.1670000000000016</v>
      </c>
      <c r="D55" s="146">
        <f t="shared" si="2"/>
        <v>1.9130000000000109</v>
      </c>
      <c r="E55" s="146">
        <f t="shared" si="2"/>
        <v>-0.41800000000000015</v>
      </c>
      <c r="F55" s="146">
        <f t="shared" si="2"/>
        <v>2.0319999999999965</v>
      </c>
      <c r="G55" s="146">
        <f t="shared" si="2"/>
        <v>-2.2000000000000242E-2</v>
      </c>
      <c r="H55" s="146">
        <f t="shared" si="2"/>
        <v>0.32099999999999973</v>
      </c>
      <c r="I55" s="146">
        <f t="shared" si="2"/>
        <v>1.657999999999987</v>
      </c>
      <c r="J55" s="146">
        <f t="shared" si="2"/>
        <v>6.9329999999999927</v>
      </c>
      <c r="K55" s="146">
        <f t="shared" si="2"/>
        <v>1.3239999999999981</v>
      </c>
      <c r="L55" s="146">
        <f t="shared" si="2"/>
        <v>5.5519999999999925</v>
      </c>
      <c r="M55" s="146">
        <f t="shared" si="2"/>
        <v>5.700000000000216E-2</v>
      </c>
      <c r="N55" s="146">
        <f t="shared" si="2"/>
        <v>-0.16499999999999915</v>
      </c>
      <c r="O55" s="146">
        <f t="shared" si="2"/>
        <v>-0.28399999999999892</v>
      </c>
      <c r="P55" s="146">
        <f t="shared" si="2"/>
        <v>0.44700000000000095</v>
      </c>
      <c r="Q55" s="146">
        <f t="shared" si="2"/>
        <v>-0.85199999999998965</v>
      </c>
      <c r="R55" s="146">
        <f t="shared" si="2"/>
        <v>-0.59500000000000597</v>
      </c>
      <c r="S55" s="146">
        <f t="shared" si="2"/>
        <v>-0.257000000000005</v>
      </c>
      <c r="T55" s="146">
        <f t="shared" si="2"/>
        <v>4.7120000000000459</v>
      </c>
      <c r="U55" s="146">
        <f t="shared" si="2"/>
        <v>0.12300000000000466</v>
      </c>
      <c r="V55" s="146">
        <f t="shared" si="2"/>
        <v>0.82500000000000284</v>
      </c>
      <c r="W55" s="146">
        <f t="shared" ref="B55:AA62" si="3">W17-W16</f>
        <v>3.7639999999999816</v>
      </c>
      <c r="X55" s="146">
        <f t="shared" si="3"/>
        <v>-0.56099999999999994</v>
      </c>
      <c r="Y55" s="146">
        <f t="shared" si="3"/>
        <v>0.21499999999999986</v>
      </c>
      <c r="Z55" s="146">
        <f t="shared" si="3"/>
        <v>-0.97799999999999798</v>
      </c>
      <c r="AA55" s="146">
        <f t="shared" si="3"/>
        <v>0.20199999999999996</v>
      </c>
      <c r="AB55" s="42">
        <v>2018</v>
      </c>
    </row>
    <row r="56" spans="1:28" s="9" customFormat="1" hidden="1" outlineLevel="1" x14ac:dyDescent="0.2">
      <c r="A56" s="42">
        <v>2019</v>
      </c>
      <c r="B56" s="146">
        <f t="shared" si="3"/>
        <v>7.8650000000000091</v>
      </c>
      <c r="C56" s="146">
        <f t="shared" si="3"/>
        <v>-0.60500000000000043</v>
      </c>
      <c r="D56" s="146">
        <f t="shared" si="3"/>
        <v>0.47899999999998499</v>
      </c>
      <c r="E56" s="146">
        <f t="shared" si="3"/>
        <v>7.2000000000000064E-2</v>
      </c>
      <c r="F56" s="146">
        <f t="shared" si="3"/>
        <v>0.49899999999999523</v>
      </c>
      <c r="G56" s="146">
        <f t="shared" si="3"/>
        <v>-0.1509999999999998</v>
      </c>
      <c r="H56" s="146">
        <f t="shared" si="3"/>
        <v>5.8999999999999275E-2</v>
      </c>
      <c r="I56" s="146">
        <f t="shared" si="3"/>
        <v>1.1350000000000051</v>
      </c>
      <c r="J56" s="146">
        <f t="shared" si="3"/>
        <v>-0.40399999999999636</v>
      </c>
      <c r="K56" s="146">
        <f t="shared" si="3"/>
        <v>-0.42999999999999261</v>
      </c>
      <c r="L56" s="146">
        <f t="shared" si="3"/>
        <v>-0.69299999999999784</v>
      </c>
      <c r="M56" s="146">
        <f t="shared" si="3"/>
        <v>0.71900000000000119</v>
      </c>
      <c r="N56" s="146">
        <f t="shared" si="3"/>
        <v>0.37400000000000055</v>
      </c>
      <c r="O56" s="146">
        <f t="shared" si="3"/>
        <v>-0.13000000000000078</v>
      </c>
      <c r="P56" s="146">
        <f t="shared" si="3"/>
        <v>0.3879999999999999</v>
      </c>
      <c r="Q56" s="146">
        <f t="shared" si="3"/>
        <v>0.22599999999999909</v>
      </c>
      <c r="R56" s="146">
        <f t="shared" si="3"/>
        <v>-0.21099999999999852</v>
      </c>
      <c r="S56" s="146">
        <f t="shared" si="3"/>
        <v>0.43700000000001182</v>
      </c>
      <c r="T56" s="146">
        <f t="shared" si="3"/>
        <v>5.8969999999999914</v>
      </c>
      <c r="U56" s="146">
        <f t="shared" si="3"/>
        <v>0.84199999999999875</v>
      </c>
      <c r="V56" s="146">
        <f t="shared" si="3"/>
        <v>1.3200000000000003</v>
      </c>
      <c r="W56" s="146">
        <f t="shared" si="3"/>
        <v>3.7350000000000136</v>
      </c>
      <c r="X56" s="146">
        <f t="shared" si="3"/>
        <v>0.50500000000000256</v>
      </c>
      <c r="Y56" s="146">
        <f t="shared" si="3"/>
        <v>0.15799999999999947</v>
      </c>
      <c r="Z56" s="146">
        <f t="shared" si="3"/>
        <v>-0.2759999999999998</v>
      </c>
      <c r="AA56" s="146">
        <f t="shared" si="3"/>
        <v>0.62300000000000111</v>
      </c>
      <c r="AB56" s="42">
        <v>2019</v>
      </c>
    </row>
    <row r="57" spans="1:28" s="9" customFormat="1" collapsed="1" x14ac:dyDescent="0.2">
      <c r="A57" s="42">
        <v>2020</v>
      </c>
      <c r="B57" s="146">
        <f t="shared" si="3"/>
        <v>-3.0690000000000737</v>
      </c>
      <c r="C57" s="146">
        <f t="shared" si="3"/>
        <v>-0.46099999999999852</v>
      </c>
      <c r="D57" s="146">
        <f t="shared" si="3"/>
        <v>-2.2620000000000005</v>
      </c>
      <c r="E57" s="146">
        <f t="shared" si="3"/>
        <v>-0.34600000000000009</v>
      </c>
      <c r="F57" s="146">
        <f t="shared" si="3"/>
        <v>-2.11099999999999</v>
      </c>
      <c r="G57" s="146">
        <f t="shared" si="3"/>
        <v>0.15500000000000114</v>
      </c>
      <c r="H57" s="146">
        <f t="shared" si="3"/>
        <v>4.0000000000000924E-2</v>
      </c>
      <c r="I57" s="146">
        <f t="shared" si="3"/>
        <v>0.46999999999999886</v>
      </c>
      <c r="J57" s="146">
        <f t="shared" si="3"/>
        <v>-2.9480000000000075</v>
      </c>
      <c r="K57" s="146">
        <f t="shared" si="3"/>
        <v>1.9999999999953388E-3</v>
      </c>
      <c r="L57" s="146">
        <f t="shared" si="3"/>
        <v>5.1000000000001933E-2</v>
      </c>
      <c r="M57" s="146">
        <f t="shared" si="3"/>
        <v>-3.0009999999999977</v>
      </c>
      <c r="N57" s="146">
        <f t="shared" si="3"/>
        <v>-0.22600000000000087</v>
      </c>
      <c r="O57" s="146">
        <f t="shared" si="3"/>
        <v>-0.16499999999999915</v>
      </c>
      <c r="P57" s="146">
        <f t="shared" si="3"/>
        <v>-0.16300000000000026</v>
      </c>
      <c r="Q57" s="146">
        <f t="shared" si="3"/>
        <v>-3.4050000000000011</v>
      </c>
      <c r="R57" s="146">
        <f t="shared" si="3"/>
        <v>0.36599999999999966</v>
      </c>
      <c r="S57" s="146">
        <f t="shared" si="3"/>
        <v>-3.7710000000000008</v>
      </c>
      <c r="T57" s="146">
        <f t="shared" si="3"/>
        <v>5.9939999999999714</v>
      </c>
      <c r="U57" s="146">
        <f t="shared" si="3"/>
        <v>1.1640000000000015</v>
      </c>
      <c r="V57" s="146">
        <f t="shared" si="3"/>
        <v>0.90800000000000125</v>
      </c>
      <c r="W57" s="146">
        <f t="shared" si="3"/>
        <v>3.921999999999997</v>
      </c>
      <c r="X57" s="146">
        <f t="shared" si="3"/>
        <v>9.7000000000001307E-2</v>
      </c>
      <c r="Y57" s="146">
        <f t="shared" si="3"/>
        <v>-0.25599999999999845</v>
      </c>
      <c r="Z57" s="146">
        <f t="shared" si="3"/>
        <v>-0.12300000000000111</v>
      </c>
      <c r="AA57" s="146">
        <f t="shared" si="3"/>
        <v>0.47599999999999909</v>
      </c>
      <c r="AB57" s="42">
        <v>2020</v>
      </c>
    </row>
    <row r="58" spans="1:28" s="9" customFormat="1" x14ac:dyDescent="0.2">
      <c r="A58" s="42">
        <v>2021</v>
      </c>
      <c r="B58" s="146">
        <f t="shared" si="3"/>
        <v>11.437000000000012</v>
      </c>
      <c r="C58" s="146">
        <f t="shared" si="3"/>
        <v>-0.7430000000000021</v>
      </c>
      <c r="D58" s="146">
        <f t="shared" si="3"/>
        <v>0.36100000000001842</v>
      </c>
      <c r="E58" s="146">
        <f t="shared" si="3"/>
        <v>7.6999999999999957E-2</v>
      </c>
      <c r="F58" s="146">
        <f t="shared" si="3"/>
        <v>0.19499999999999318</v>
      </c>
      <c r="G58" s="146">
        <f t="shared" si="3"/>
        <v>-3.5000000000000142E-2</v>
      </c>
      <c r="H58" s="146">
        <f t="shared" si="3"/>
        <v>0.12399999999999878</v>
      </c>
      <c r="I58" s="146">
        <f t="shared" si="3"/>
        <v>0.28700000000000614</v>
      </c>
      <c r="J58" s="146">
        <f t="shared" si="3"/>
        <v>2.5320000000000107</v>
      </c>
      <c r="K58" s="146">
        <f t="shared" si="3"/>
        <v>0.26500000000000057</v>
      </c>
      <c r="L58" s="146">
        <f t="shared" si="3"/>
        <v>4.0739999999999981</v>
      </c>
      <c r="M58" s="146">
        <f t="shared" si="3"/>
        <v>-1.8070000000000022</v>
      </c>
      <c r="N58" s="146">
        <f t="shared" si="3"/>
        <v>0.12000000000000099</v>
      </c>
      <c r="O58" s="146">
        <f t="shared" si="3"/>
        <v>0.13199999999999967</v>
      </c>
      <c r="P58" s="146">
        <f t="shared" si="3"/>
        <v>0.16600000000000037</v>
      </c>
      <c r="Q58" s="146">
        <f t="shared" si="3"/>
        <v>1.6970000000000027</v>
      </c>
      <c r="R58" s="146">
        <f t="shared" si="3"/>
        <v>0.87199999999999989</v>
      </c>
      <c r="S58" s="146">
        <f t="shared" si="3"/>
        <v>0.82499999999998863</v>
      </c>
      <c r="T58" s="146">
        <f t="shared" si="3"/>
        <v>8.0310000000000059</v>
      </c>
      <c r="U58" s="146">
        <f t="shared" si="3"/>
        <v>2.4779999999999944</v>
      </c>
      <c r="V58" s="146">
        <f t="shared" si="3"/>
        <v>1.357999999999997</v>
      </c>
      <c r="W58" s="146">
        <f t="shared" si="3"/>
        <v>4.1949999999999932</v>
      </c>
      <c r="X58" s="146">
        <f t="shared" si="3"/>
        <v>-1.1460000000000008</v>
      </c>
      <c r="Y58" s="146">
        <f t="shared" si="3"/>
        <v>-0.42800000000000082</v>
      </c>
      <c r="Z58" s="146">
        <f t="shared" si="3"/>
        <v>-0.92399999999999949</v>
      </c>
      <c r="AA58" s="146">
        <f t="shared" si="3"/>
        <v>0.20599999999999952</v>
      </c>
      <c r="AB58" s="42">
        <v>2021</v>
      </c>
    </row>
    <row r="59" spans="1:28" s="9" customFormat="1" x14ac:dyDescent="0.2">
      <c r="A59" s="42">
        <v>2022</v>
      </c>
      <c r="B59" s="146">
        <f t="shared" si="3"/>
        <v>14.918999999999983</v>
      </c>
      <c r="C59" s="146">
        <f t="shared" si="3"/>
        <v>-5.2999999999997272E-2</v>
      </c>
      <c r="D59" s="146">
        <f t="shared" si="3"/>
        <v>4.2849999999999966</v>
      </c>
      <c r="E59" s="146">
        <f t="shared" si="3"/>
        <v>-0.15700000000000003</v>
      </c>
      <c r="F59" s="146">
        <f t="shared" si="3"/>
        <v>4.3950000000000102</v>
      </c>
      <c r="G59" s="146">
        <f t="shared" si="3"/>
        <v>-3.3000000000001251E-2</v>
      </c>
      <c r="H59" s="146">
        <f t="shared" si="3"/>
        <v>8.0000000000000071E-2</v>
      </c>
      <c r="I59" s="146">
        <f t="shared" si="3"/>
        <v>-6.9000000000002615E-2</v>
      </c>
      <c r="J59" s="146">
        <f t="shared" si="3"/>
        <v>2.2209999999999752</v>
      </c>
      <c r="K59" s="146">
        <f t="shared" si="3"/>
        <v>1.3029999999999973</v>
      </c>
      <c r="L59" s="146">
        <f t="shared" si="3"/>
        <v>-1.1809999999999974</v>
      </c>
      <c r="M59" s="146">
        <f t="shared" si="3"/>
        <v>2.0989999999999966</v>
      </c>
      <c r="N59" s="146">
        <f t="shared" si="3"/>
        <v>0.76099999999999923</v>
      </c>
      <c r="O59" s="146">
        <f t="shared" si="3"/>
        <v>-0.37400000000000055</v>
      </c>
      <c r="P59" s="146">
        <f t="shared" si="3"/>
        <v>0.16199999999999903</v>
      </c>
      <c r="Q59" s="146">
        <f t="shared" si="3"/>
        <v>2.5739999999999981</v>
      </c>
      <c r="R59" s="146">
        <f t="shared" si="3"/>
        <v>0.50900000000000034</v>
      </c>
      <c r="S59" s="146">
        <f t="shared" si="3"/>
        <v>2.0650000000000119</v>
      </c>
      <c r="T59" s="146">
        <f t="shared" si="3"/>
        <v>5.1090000000000373</v>
      </c>
      <c r="U59" s="146">
        <f t="shared" si="3"/>
        <v>1.8299999999999983</v>
      </c>
      <c r="V59" s="146">
        <f t="shared" si="3"/>
        <v>1.9489999999999981</v>
      </c>
      <c r="W59" s="146">
        <f t="shared" si="3"/>
        <v>1.3300000000000125</v>
      </c>
      <c r="X59" s="146">
        <f t="shared" si="3"/>
        <v>0.30299999999999727</v>
      </c>
      <c r="Y59" s="146">
        <f t="shared" si="3"/>
        <v>0.58699999999999974</v>
      </c>
      <c r="Z59" s="146">
        <f t="shared" si="3"/>
        <v>-0.36899999999999977</v>
      </c>
      <c r="AA59" s="146">
        <f t="shared" si="3"/>
        <v>8.5000000000000853E-2</v>
      </c>
      <c r="AB59" s="42">
        <v>2022</v>
      </c>
    </row>
    <row r="60" spans="1:28" s="9" customFormat="1" x14ac:dyDescent="0.2">
      <c r="A60" s="42">
        <v>2023</v>
      </c>
      <c r="B60" s="146">
        <f t="shared" si="3"/>
        <v>4.6410000000000764</v>
      </c>
      <c r="C60" s="146">
        <f t="shared" si="3"/>
        <v>-0.65300000000000225</v>
      </c>
      <c r="D60" s="146">
        <f t="shared" si="3"/>
        <v>3.4900000000000091</v>
      </c>
      <c r="E60" s="146">
        <f t="shared" si="3"/>
        <v>1.6000000000000014E-2</v>
      </c>
      <c r="F60" s="146">
        <f t="shared" si="3"/>
        <v>3.0759999999999934</v>
      </c>
      <c r="G60" s="146">
        <f t="shared" si="3"/>
        <v>0.18900000000000006</v>
      </c>
      <c r="H60" s="146">
        <f t="shared" si="3"/>
        <v>0.20900000000000141</v>
      </c>
      <c r="I60" s="146">
        <f t="shared" si="3"/>
        <v>-0.48600000000000421</v>
      </c>
      <c r="J60" s="146">
        <f t="shared" si="3"/>
        <v>-1.0619999999999834</v>
      </c>
      <c r="K60" s="146">
        <f t="shared" si="3"/>
        <v>-1.0939999999999941</v>
      </c>
      <c r="L60" s="146">
        <f t="shared" si="3"/>
        <v>-1.4399999999999977</v>
      </c>
      <c r="M60" s="146">
        <f t="shared" si="3"/>
        <v>1.4720000000000013</v>
      </c>
      <c r="N60" s="146">
        <f t="shared" si="3"/>
        <v>-0.13400000000000034</v>
      </c>
      <c r="O60" s="146">
        <f t="shared" si="3"/>
        <v>-0.17300000000000004</v>
      </c>
      <c r="P60" s="146">
        <f t="shared" si="3"/>
        <v>0.24399999999999977</v>
      </c>
      <c r="Q60" s="146">
        <f t="shared" si="3"/>
        <v>-6.3000000000016598E-2</v>
      </c>
      <c r="R60" s="146">
        <f t="shared" si="3"/>
        <v>0.22700000000000387</v>
      </c>
      <c r="S60" s="146">
        <f t="shared" si="3"/>
        <v>-0.29000000000000625</v>
      </c>
      <c r="T60" s="146">
        <f t="shared" si="3"/>
        <v>3.6309999999999718</v>
      </c>
      <c r="U60" s="146">
        <f t="shared" si="3"/>
        <v>1.6869999999999976</v>
      </c>
      <c r="V60" s="146">
        <f t="shared" si="3"/>
        <v>1.1750000000000043</v>
      </c>
      <c r="W60" s="146">
        <f t="shared" si="3"/>
        <v>0.76899999999997704</v>
      </c>
      <c r="X60" s="146">
        <f t="shared" si="3"/>
        <v>-0.15299999999999869</v>
      </c>
      <c r="Y60" s="146">
        <f t="shared" si="3"/>
        <v>-9.2000000000000526E-2</v>
      </c>
      <c r="Z60" s="146">
        <f t="shared" si="3"/>
        <v>-0.41799999999999926</v>
      </c>
      <c r="AA60" s="146">
        <f t="shared" si="3"/>
        <v>0.35699999999999932</v>
      </c>
      <c r="AB60" s="42">
        <v>2023</v>
      </c>
    </row>
    <row r="61" spans="1:28" s="9" customFormat="1" x14ac:dyDescent="0.2">
      <c r="A61" s="42">
        <v>2024</v>
      </c>
      <c r="B61" s="146">
        <f t="shared" si="3"/>
        <v>2.7210000000000036</v>
      </c>
      <c r="C61" s="146">
        <f t="shared" si="3"/>
        <v>-0.14799999999999969</v>
      </c>
      <c r="D61" s="146">
        <f t="shared" si="3"/>
        <v>-1.856000000000023</v>
      </c>
      <c r="E61" s="146">
        <f t="shared" si="3"/>
        <v>-0.33999999999999986</v>
      </c>
      <c r="F61" s="146">
        <f t="shared" si="3"/>
        <v>-1.9839999999999947</v>
      </c>
      <c r="G61" s="146">
        <f t="shared" si="3"/>
        <v>0.39500000000000135</v>
      </c>
      <c r="H61" s="146">
        <f t="shared" si="3"/>
        <v>7.2999999999998622E-2</v>
      </c>
      <c r="I61" s="146">
        <f t="shared" si="3"/>
        <v>-1.3019999999999925</v>
      </c>
      <c r="J61" s="146">
        <f t="shared" si="3"/>
        <v>-0.28600000000000136</v>
      </c>
      <c r="K61" s="146">
        <f t="shared" si="3"/>
        <v>-0.51300000000000523</v>
      </c>
      <c r="L61" s="146">
        <f t="shared" si="3"/>
        <v>-0.70100000000000762</v>
      </c>
      <c r="M61" s="146">
        <f t="shared" si="3"/>
        <v>0.92800000000000438</v>
      </c>
      <c r="N61" s="146">
        <f t="shared" si="3"/>
        <v>-0.24099999999999966</v>
      </c>
      <c r="O61" s="146">
        <f t="shared" si="3"/>
        <v>-0.17300000000000004</v>
      </c>
      <c r="P61" s="146">
        <f t="shared" si="3"/>
        <v>9.4000000000001194E-2</v>
      </c>
      <c r="Q61" s="146">
        <f t="shared" si="3"/>
        <v>-0.25199999999998113</v>
      </c>
      <c r="R61" s="146">
        <f t="shared" si="3"/>
        <v>1.7369999999999948</v>
      </c>
      <c r="S61" s="146">
        <f t="shared" si="3"/>
        <v>-1.9890000000000043</v>
      </c>
      <c r="T61" s="146">
        <f t="shared" si="3"/>
        <v>6.3100000000000023</v>
      </c>
      <c r="U61" s="146">
        <f t="shared" si="3"/>
        <v>1.730000000000004</v>
      </c>
      <c r="V61" s="146">
        <f t="shared" si="3"/>
        <v>1.5069999999999979</v>
      </c>
      <c r="W61" s="146">
        <f t="shared" si="3"/>
        <v>3.0730000000000075</v>
      </c>
      <c r="X61" s="146">
        <f t="shared" si="3"/>
        <v>0.57500000000000284</v>
      </c>
      <c r="Y61" s="146">
        <f t="shared" si="3"/>
        <v>0.49000000000000021</v>
      </c>
      <c r="Z61" s="146">
        <f t="shared" si="3"/>
        <v>0.3019999999999996</v>
      </c>
      <c r="AA61" s="146">
        <f t="shared" si="3"/>
        <v>-0.21699999999999875</v>
      </c>
      <c r="AB61" s="42">
        <v>2024</v>
      </c>
    </row>
    <row r="62" spans="1:28" s="9" customFormat="1" x14ac:dyDescent="0.2">
      <c r="A62" s="42">
        <v>2025</v>
      </c>
      <c r="B62" s="146">
        <f t="shared" si="3"/>
        <v>1.6720000000000255</v>
      </c>
      <c r="C62" s="146">
        <f t="shared" si="3"/>
        <v>-0.31299999999999883</v>
      </c>
      <c r="D62" s="146">
        <f t="shared" si="3"/>
        <v>-3.5729999999999791</v>
      </c>
      <c r="E62" s="146">
        <f t="shared" si="3"/>
        <v>-0.11399999999999988</v>
      </c>
      <c r="F62" s="146">
        <f t="shared" si="3"/>
        <v>-3.9500000000000028</v>
      </c>
      <c r="G62" s="146">
        <f t="shared" si="3"/>
        <v>0.2759999999999998</v>
      </c>
      <c r="H62" s="146">
        <f t="shared" si="3"/>
        <v>0.21499999999999986</v>
      </c>
      <c r="I62" s="146">
        <f t="shared" si="3"/>
        <v>-0.74699999999999989</v>
      </c>
      <c r="J62" s="146">
        <f t="shared" si="3"/>
        <v>1.4000000000000057</v>
      </c>
      <c r="K62" s="146">
        <f t="shared" si="3"/>
        <v>-0.34499999999999886</v>
      </c>
      <c r="L62" s="146">
        <f t="shared" si="3"/>
        <v>1.472999999999999</v>
      </c>
      <c r="M62" s="146">
        <f t="shared" si="3"/>
        <v>0.27199999999999847</v>
      </c>
      <c r="N62" s="146">
        <f t="shared" si="3"/>
        <v>-0.98199999999999932</v>
      </c>
      <c r="O62" s="146">
        <f t="shared" si="3"/>
        <v>4.4000000000000483E-2</v>
      </c>
      <c r="P62" s="146">
        <f t="shared" si="3"/>
        <v>0.28299999999999947</v>
      </c>
      <c r="Q62" s="146">
        <f t="shared" si="3"/>
        <v>-2.5800000000000125</v>
      </c>
      <c r="R62" s="146">
        <f t="shared" si="3"/>
        <v>0.62900000000000489</v>
      </c>
      <c r="S62" s="146">
        <f t="shared" si="3"/>
        <v>-3.208999999999989</v>
      </c>
      <c r="T62" s="146">
        <f t="shared" si="3"/>
        <v>7.9220000000000255</v>
      </c>
      <c r="U62" s="146">
        <f t="shared" si="3"/>
        <v>1.5030000000000001</v>
      </c>
      <c r="V62" s="146">
        <f t="shared" si="3"/>
        <v>2.3440000000000012</v>
      </c>
      <c r="W62" s="146">
        <f t="shared" si="3"/>
        <v>4.0750000000000171</v>
      </c>
      <c r="X62" s="146">
        <f t="shared" si="3"/>
        <v>0.21799999999999642</v>
      </c>
      <c r="Y62" s="146">
        <f t="shared" si="3"/>
        <v>0.32399999999999984</v>
      </c>
      <c r="Z62" s="146">
        <f t="shared" si="3"/>
        <v>7.0999999999997954E-2</v>
      </c>
      <c r="AA62" s="146">
        <f t="shared" si="3"/>
        <v>-0.17700000000000138</v>
      </c>
      <c r="AB62" s="42">
        <v>2025</v>
      </c>
    </row>
    <row r="63" spans="1:28" s="9" customFormat="1" ht="12" customHeight="1" x14ac:dyDescent="0.2">
      <c r="A63" s="41"/>
      <c r="B63" s="41"/>
      <c r="C63" s="41"/>
      <c r="D63" s="41"/>
      <c r="E63" s="41"/>
      <c r="F63" s="41"/>
      <c r="G63" s="41"/>
      <c r="H63" s="41"/>
      <c r="I63" s="41"/>
      <c r="J63" s="41"/>
      <c r="K63" s="41"/>
      <c r="L63" s="43"/>
      <c r="M63" s="41"/>
      <c r="N63" s="41"/>
      <c r="O63" s="41"/>
      <c r="P63" s="41"/>
      <c r="Q63" s="41"/>
      <c r="R63" s="41"/>
      <c r="S63" s="41"/>
      <c r="T63" s="41"/>
      <c r="U63" s="41"/>
      <c r="V63" s="41"/>
      <c r="W63" s="41"/>
      <c r="X63" s="41"/>
      <c r="Y63" s="41"/>
      <c r="Z63" s="41"/>
      <c r="AA63" s="41"/>
      <c r="AB63" s="41"/>
    </row>
    <row r="64" spans="1:28" s="35" customFormat="1" ht="12" customHeight="1" x14ac:dyDescent="0.2">
      <c r="A64" s="54"/>
      <c r="B64" s="166" t="s">
        <v>113</v>
      </c>
      <c r="C64" s="166"/>
      <c r="D64" s="166"/>
      <c r="E64" s="166"/>
      <c r="F64" s="166"/>
      <c r="G64" s="166"/>
      <c r="H64" s="166"/>
      <c r="I64" s="166"/>
      <c r="J64" s="166"/>
      <c r="K64" s="166"/>
      <c r="L64" s="166"/>
      <c r="M64" s="166"/>
      <c r="N64" s="166"/>
      <c r="O64" s="166" t="s">
        <v>113</v>
      </c>
      <c r="P64" s="166"/>
      <c r="Q64" s="166"/>
      <c r="R64" s="166"/>
      <c r="S64" s="166"/>
      <c r="T64" s="166"/>
      <c r="U64" s="166"/>
      <c r="V64" s="166"/>
      <c r="W64" s="166"/>
      <c r="X64" s="166"/>
      <c r="Y64" s="166"/>
      <c r="Z64" s="166"/>
      <c r="AA64" s="166"/>
      <c r="AB64" s="54"/>
    </row>
    <row r="65" spans="1:28" s="9" customFormat="1" x14ac:dyDescent="0.2">
      <c r="A65" s="42">
        <v>2008</v>
      </c>
      <c r="B65" s="147">
        <v>100</v>
      </c>
      <c r="C65" s="148">
        <f t="shared" ref="C65:AA75" si="4">ROUND(C7/$B7*100,5)</f>
        <v>2.7256</v>
      </c>
      <c r="D65" s="148">
        <f t="shared" si="4"/>
        <v>14.74497</v>
      </c>
      <c r="E65" s="148">
        <f t="shared" si="4"/>
        <v>0.39017000000000002</v>
      </c>
      <c r="F65" s="148">
        <f t="shared" si="4"/>
        <v>12.045820000000001</v>
      </c>
      <c r="G65" s="148">
        <f t="shared" si="4"/>
        <v>0.81184999999999996</v>
      </c>
      <c r="H65" s="148">
        <f t="shared" si="4"/>
        <v>1.4971399999999999</v>
      </c>
      <c r="I65" s="148">
        <f t="shared" si="4"/>
        <v>7.3950399999999998</v>
      </c>
      <c r="J65" s="148">
        <f t="shared" si="4"/>
        <v>22.809539999999998</v>
      </c>
      <c r="K65" s="148">
        <f t="shared" si="4"/>
        <v>13.23133</v>
      </c>
      <c r="L65" s="148">
        <f t="shared" si="4"/>
        <v>6.0229600000000003</v>
      </c>
      <c r="M65" s="148">
        <f t="shared" si="4"/>
        <v>3.55525</v>
      </c>
      <c r="N65" s="148">
        <f t="shared" si="4"/>
        <v>2.2054</v>
      </c>
      <c r="O65" s="148">
        <f t="shared" si="4"/>
        <v>1.37531</v>
      </c>
      <c r="P65" s="148">
        <f t="shared" si="4"/>
        <v>1.1363099999999999</v>
      </c>
      <c r="Q65" s="148">
        <f t="shared" si="4"/>
        <v>11.38729</v>
      </c>
      <c r="R65" s="148">
        <f t="shared" si="4"/>
        <v>3.69455</v>
      </c>
      <c r="S65" s="148">
        <f t="shared" si="4"/>
        <v>7.6927399999999997</v>
      </c>
      <c r="T65" s="148">
        <f t="shared" si="4"/>
        <v>30.07348</v>
      </c>
      <c r="U65" s="148">
        <f t="shared" si="4"/>
        <v>10.33309</v>
      </c>
      <c r="V65" s="148">
        <f t="shared" si="4"/>
        <v>6.5479000000000003</v>
      </c>
      <c r="W65" s="148">
        <f t="shared" si="4"/>
        <v>13.192489999999999</v>
      </c>
      <c r="X65" s="148">
        <f t="shared" si="4"/>
        <v>6.1470500000000001</v>
      </c>
      <c r="Y65" s="148">
        <f t="shared" si="4"/>
        <v>1.4006700000000001</v>
      </c>
      <c r="Z65" s="148">
        <f t="shared" si="4"/>
        <v>3.6182699999999999</v>
      </c>
      <c r="AA65" s="148">
        <f t="shared" si="4"/>
        <v>1.1281099999999999</v>
      </c>
      <c r="AB65" s="42">
        <v>2008</v>
      </c>
    </row>
    <row r="66" spans="1:28" s="9" customFormat="1" hidden="1" outlineLevel="1" x14ac:dyDescent="0.2">
      <c r="A66" s="42">
        <v>2009</v>
      </c>
      <c r="B66" s="147">
        <v>100</v>
      </c>
      <c r="C66" s="148">
        <f t="shared" si="4"/>
        <v>2.7000899999999999</v>
      </c>
      <c r="D66" s="148">
        <f t="shared" si="4"/>
        <v>14.62124</v>
      </c>
      <c r="E66" s="148">
        <f t="shared" si="4"/>
        <v>0.38053999999999999</v>
      </c>
      <c r="F66" s="148">
        <f t="shared" si="4"/>
        <v>11.991199999999999</v>
      </c>
      <c r="G66" s="148">
        <f t="shared" si="4"/>
        <v>0.81159000000000003</v>
      </c>
      <c r="H66" s="148">
        <f t="shared" si="4"/>
        <v>1.4379200000000001</v>
      </c>
      <c r="I66" s="148">
        <f t="shared" si="4"/>
        <v>7.3107800000000003</v>
      </c>
      <c r="J66" s="148">
        <f t="shared" si="4"/>
        <v>22.720970000000001</v>
      </c>
      <c r="K66" s="148">
        <f t="shared" si="4"/>
        <v>13.064590000000001</v>
      </c>
      <c r="L66" s="148">
        <f t="shared" si="4"/>
        <v>5.9296699999999998</v>
      </c>
      <c r="M66" s="148">
        <f t="shared" si="4"/>
        <v>3.7267199999999998</v>
      </c>
      <c r="N66" s="148">
        <f t="shared" si="4"/>
        <v>2.1880000000000002</v>
      </c>
      <c r="O66" s="148">
        <f t="shared" si="4"/>
        <v>1.3641399999999999</v>
      </c>
      <c r="P66" s="148">
        <f t="shared" si="4"/>
        <v>1.06934</v>
      </c>
      <c r="Q66" s="148">
        <f t="shared" si="4"/>
        <v>11.479649999999999</v>
      </c>
      <c r="R66" s="148">
        <f t="shared" si="4"/>
        <v>3.7526600000000001</v>
      </c>
      <c r="S66" s="148">
        <f t="shared" si="4"/>
        <v>7.7269800000000002</v>
      </c>
      <c r="T66" s="148">
        <f t="shared" si="4"/>
        <v>30.182200000000002</v>
      </c>
      <c r="U66" s="148">
        <f t="shared" si="4"/>
        <v>10.395569999999999</v>
      </c>
      <c r="V66" s="148">
        <f t="shared" si="4"/>
        <v>6.3247299999999997</v>
      </c>
      <c r="W66" s="148">
        <f t="shared" si="4"/>
        <v>13.4619</v>
      </c>
      <c r="X66" s="148">
        <f t="shared" si="4"/>
        <v>6.3635900000000003</v>
      </c>
      <c r="Y66" s="148">
        <f t="shared" si="4"/>
        <v>1.40279</v>
      </c>
      <c r="Z66" s="148">
        <f t="shared" si="4"/>
        <v>3.8117100000000002</v>
      </c>
      <c r="AA66" s="148">
        <f t="shared" si="4"/>
        <v>1.1491</v>
      </c>
      <c r="AB66" s="42">
        <v>2009</v>
      </c>
    </row>
    <row r="67" spans="1:28" s="9" customFormat="1" collapsed="1" x14ac:dyDescent="0.2">
      <c r="A67" s="42">
        <v>2010</v>
      </c>
      <c r="B67" s="147">
        <v>100</v>
      </c>
      <c r="C67" s="148">
        <f t="shared" si="4"/>
        <v>2.6049199999999999</v>
      </c>
      <c r="D67" s="148">
        <f t="shared" si="4"/>
        <v>14.497579999999999</v>
      </c>
      <c r="E67" s="148">
        <f t="shared" si="4"/>
        <v>0.37569999999999998</v>
      </c>
      <c r="F67" s="148">
        <f t="shared" si="4"/>
        <v>11.92822</v>
      </c>
      <c r="G67" s="148">
        <f t="shared" si="4"/>
        <v>0.81328</v>
      </c>
      <c r="H67" s="148">
        <f t="shared" si="4"/>
        <v>1.3803799999999999</v>
      </c>
      <c r="I67" s="148">
        <f t="shared" si="4"/>
        <v>7.2092400000000003</v>
      </c>
      <c r="J67" s="148">
        <f t="shared" si="4"/>
        <v>22.785710000000002</v>
      </c>
      <c r="K67" s="148">
        <f t="shared" si="4"/>
        <v>12.926</v>
      </c>
      <c r="L67" s="148">
        <f t="shared" si="4"/>
        <v>6.0979700000000001</v>
      </c>
      <c r="M67" s="148">
        <f t="shared" si="4"/>
        <v>3.7617400000000001</v>
      </c>
      <c r="N67" s="148">
        <f t="shared" si="4"/>
        <v>2.1486499999999999</v>
      </c>
      <c r="O67" s="148">
        <f t="shared" si="4"/>
        <v>1.3571299999999999</v>
      </c>
      <c r="P67" s="148">
        <f t="shared" si="4"/>
        <v>1.0666800000000001</v>
      </c>
      <c r="Q67" s="148">
        <f t="shared" si="4"/>
        <v>12.014200000000001</v>
      </c>
      <c r="R67" s="148">
        <f t="shared" si="4"/>
        <v>3.73753</v>
      </c>
      <c r="S67" s="148">
        <f t="shared" si="4"/>
        <v>8.2766699999999993</v>
      </c>
      <c r="T67" s="148">
        <f t="shared" si="4"/>
        <v>29.906210000000002</v>
      </c>
      <c r="U67" s="148">
        <f t="shared" si="4"/>
        <v>10.143689999999999</v>
      </c>
      <c r="V67" s="148">
        <f t="shared" si="4"/>
        <v>6.0151700000000003</v>
      </c>
      <c r="W67" s="148">
        <f t="shared" si="4"/>
        <v>13.747350000000001</v>
      </c>
      <c r="X67" s="148">
        <f t="shared" si="4"/>
        <v>6.4096599999999997</v>
      </c>
      <c r="Y67" s="148">
        <f t="shared" si="4"/>
        <v>1.4205099999999999</v>
      </c>
      <c r="Z67" s="148">
        <f t="shared" si="4"/>
        <v>3.8361499999999999</v>
      </c>
      <c r="AA67" s="148">
        <f t="shared" si="4"/>
        <v>1.15299</v>
      </c>
      <c r="AB67" s="42">
        <v>2010</v>
      </c>
    </row>
    <row r="68" spans="1:28" s="9" customFormat="1" hidden="1" outlineLevel="1" x14ac:dyDescent="0.2">
      <c r="A68" s="42">
        <v>2011</v>
      </c>
      <c r="B68" s="147">
        <v>100</v>
      </c>
      <c r="C68" s="148">
        <f t="shared" si="4"/>
        <v>2.6505000000000001</v>
      </c>
      <c r="D68" s="148">
        <f t="shared" si="4"/>
        <v>15.21503</v>
      </c>
      <c r="E68" s="148">
        <f t="shared" si="4"/>
        <v>0.36264000000000002</v>
      </c>
      <c r="F68" s="148">
        <f t="shared" si="4"/>
        <v>12.628450000000001</v>
      </c>
      <c r="G68" s="148">
        <f t="shared" si="4"/>
        <v>0.83487999999999996</v>
      </c>
      <c r="H68" s="148">
        <f t="shared" si="4"/>
        <v>1.38906</v>
      </c>
      <c r="I68" s="148">
        <f t="shared" si="4"/>
        <v>7.3555400000000004</v>
      </c>
      <c r="J68" s="148">
        <f t="shared" si="4"/>
        <v>23.106729999999999</v>
      </c>
      <c r="K68" s="148">
        <f t="shared" si="4"/>
        <v>13.060309999999999</v>
      </c>
      <c r="L68" s="148">
        <f t="shared" si="4"/>
        <v>6.3015600000000003</v>
      </c>
      <c r="M68" s="148">
        <f t="shared" si="4"/>
        <v>3.7448700000000001</v>
      </c>
      <c r="N68" s="148">
        <f t="shared" si="4"/>
        <v>2.1942599999999999</v>
      </c>
      <c r="O68" s="148">
        <f t="shared" si="4"/>
        <v>1.3339399999999999</v>
      </c>
      <c r="P68" s="148">
        <f t="shared" si="4"/>
        <v>1.0604499999999999</v>
      </c>
      <c r="Q68" s="148">
        <f t="shared" si="4"/>
        <v>12.038539999999999</v>
      </c>
      <c r="R68" s="148">
        <f t="shared" si="4"/>
        <v>3.68424</v>
      </c>
      <c r="S68" s="148">
        <f t="shared" si="4"/>
        <v>8.3543000000000003</v>
      </c>
      <c r="T68" s="148">
        <f t="shared" si="4"/>
        <v>28.85708</v>
      </c>
      <c r="U68" s="148">
        <f t="shared" si="4"/>
        <v>9.4372299999999996</v>
      </c>
      <c r="V68" s="148">
        <f t="shared" si="4"/>
        <v>5.5900699999999999</v>
      </c>
      <c r="W68" s="148">
        <f t="shared" si="4"/>
        <v>13.82978</v>
      </c>
      <c r="X68" s="148">
        <f t="shared" si="4"/>
        <v>6.1879200000000001</v>
      </c>
      <c r="Y68" s="148">
        <f t="shared" si="4"/>
        <v>1.36754</v>
      </c>
      <c r="Z68" s="148">
        <f t="shared" si="4"/>
        <v>3.6551900000000002</v>
      </c>
      <c r="AA68" s="148">
        <f t="shared" si="4"/>
        <v>1.1651800000000001</v>
      </c>
      <c r="AB68" s="42">
        <v>2011</v>
      </c>
    </row>
    <row r="69" spans="1:28" s="9" customFormat="1" hidden="1" outlineLevel="1" x14ac:dyDescent="0.2">
      <c r="A69" s="42">
        <v>2012</v>
      </c>
      <c r="B69" s="147">
        <v>100</v>
      </c>
      <c r="C69" s="148">
        <f t="shared" si="4"/>
        <v>2.6568999999999998</v>
      </c>
      <c r="D69" s="148">
        <f t="shared" si="4"/>
        <v>15.289160000000001</v>
      </c>
      <c r="E69" s="148">
        <f t="shared" si="4"/>
        <v>0.38588</v>
      </c>
      <c r="F69" s="148">
        <f t="shared" si="4"/>
        <v>12.763590000000001</v>
      </c>
      <c r="G69" s="148">
        <f t="shared" si="4"/>
        <v>0.82506999999999997</v>
      </c>
      <c r="H69" s="148">
        <f t="shared" si="4"/>
        <v>1.3146199999999999</v>
      </c>
      <c r="I69" s="148">
        <f t="shared" si="4"/>
        <v>7.3126499999999997</v>
      </c>
      <c r="J69" s="148">
        <f t="shared" si="4"/>
        <v>23.551559999999998</v>
      </c>
      <c r="K69" s="148">
        <f t="shared" si="4"/>
        <v>13.15053</v>
      </c>
      <c r="L69" s="148">
        <f t="shared" si="4"/>
        <v>6.5440699999999996</v>
      </c>
      <c r="M69" s="148">
        <f t="shared" si="4"/>
        <v>3.85697</v>
      </c>
      <c r="N69" s="148">
        <f t="shared" si="4"/>
        <v>2.1390500000000001</v>
      </c>
      <c r="O69" s="148">
        <f t="shared" si="4"/>
        <v>1.32138</v>
      </c>
      <c r="P69" s="148">
        <f t="shared" si="4"/>
        <v>1.0654600000000001</v>
      </c>
      <c r="Q69" s="148">
        <f t="shared" si="4"/>
        <v>12.15865</v>
      </c>
      <c r="R69" s="148">
        <f t="shared" si="4"/>
        <v>3.7464300000000001</v>
      </c>
      <c r="S69" s="148">
        <f t="shared" si="4"/>
        <v>8.4122199999999996</v>
      </c>
      <c r="T69" s="148">
        <f t="shared" si="4"/>
        <v>28.511790000000001</v>
      </c>
      <c r="U69" s="148">
        <f t="shared" si="4"/>
        <v>9.0957100000000004</v>
      </c>
      <c r="V69" s="148">
        <f t="shared" si="4"/>
        <v>5.3566599999999998</v>
      </c>
      <c r="W69" s="148">
        <f t="shared" si="4"/>
        <v>14.059419999999999</v>
      </c>
      <c r="X69" s="148">
        <f t="shared" si="4"/>
        <v>5.9933899999999998</v>
      </c>
      <c r="Y69" s="148">
        <f t="shared" si="4"/>
        <v>1.3212699999999999</v>
      </c>
      <c r="Z69" s="148">
        <f t="shared" si="4"/>
        <v>3.5017100000000001</v>
      </c>
      <c r="AA69" s="148">
        <f t="shared" si="4"/>
        <v>1.1704000000000001</v>
      </c>
      <c r="AB69" s="42">
        <v>2012</v>
      </c>
    </row>
    <row r="70" spans="1:28" s="9" customFormat="1" hidden="1" outlineLevel="1" x14ac:dyDescent="0.2">
      <c r="A70" s="42">
        <v>2013</v>
      </c>
      <c r="B70" s="147">
        <v>100</v>
      </c>
      <c r="C70" s="148">
        <f t="shared" si="4"/>
        <v>2.6743999999999999</v>
      </c>
      <c r="D70" s="148">
        <f t="shared" si="4"/>
        <v>15.15705</v>
      </c>
      <c r="E70" s="148">
        <f t="shared" si="4"/>
        <v>0.38069999999999998</v>
      </c>
      <c r="F70" s="148">
        <f t="shared" si="4"/>
        <v>12.65624</v>
      </c>
      <c r="G70" s="148">
        <f t="shared" si="4"/>
        <v>0.83518000000000003</v>
      </c>
      <c r="H70" s="148">
        <f t="shared" si="4"/>
        <v>1.2849200000000001</v>
      </c>
      <c r="I70" s="148">
        <f t="shared" si="4"/>
        <v>7.2586399999999998</v>
      </c>
      <c r="J70" s="148">
        <f t="shared" si="4"/>
        <v>23.57835</v>
      </c>
      <c r="K70" s="148">
        <f t="shared" si="4"/>
        <v>12.94398</v>
      </c>
      <c r="L70" s="148">
        <f t="shared" si="4"/>
        <v>6.7046599999999996</v>
      </c>
      <c r="M70" s="148">
        <f t="shared" si="4"/>
        <v>3.92971</v>
      </c>
      <c r="N70" s="148">
        <f t="shared" si="4"/>
        <v>1.8961300000000001</v>
      </c>
      <c r="O70" s="148">
        <f t="shared" si="4"/>
        <v>1.3103199999999999</v>
      </c>
      <c r="P70" s="148">
        <f t="shared" si="4"/>
        <v>1.1112200000000001</v>
      </c>
      <c r="Q70" s="148">
        <f t="shared" si="4"/>
        <v>12.62494</v>
      </c>
      <c r="R70" s="148">
        <f t="shared" si="4"/>
        <v>4.0723099999999999</v>
      </c>
      <c r="S70" s="148">
        <f t="shared" si="4"/>
        <v>8.5526300000000006</v>
      </c>
      <c r="T70" s="148">
        <f t="shared" si="4"/>
        <v>28.519469999999998</v>
      </c>
      <c r="U70" s="148">
        <f t="shared" si="4"/>
        <v>8.9788599999999992</v>
      </c>
      <c r="V70" s="148">
        <f t="shared" si="4"/>
        <v>5.3607100000000001</v>
      </c>
      <c r="W70" s="148">
        <f t="shared" si="4"/>
        <v>14.17989</v>
      </c>
      <c r="X70" s="148">
        <f t="shared" si="4"/>
        <v>5.8694800000000003</v>
      </c>
      <c r="Y70" s="148">
        <f t="shared" si="4"/>
        <v>1.3387800000000001</v>
      </c>
      <c r="Z70" s="148">
        <f t="shared" si="4"/>
        <v>3.34232</v>
      </c>
      <c r="AA70" s="148">
        <f t="shared" si="4"/>
        <v>1.18838</v>
      </c>
      <c r="AB70" s="42">
        <v>2013</v>
      </c>
    </row>
    <row r="71" spans="1:28" s="9" customFormat="1" hidden="1" outlineLevel="1" x14ac:dyDescent="0.2">
      <c r="A71" s="42">
        <v>2014</v>
      </c>
      <c r="B71" s="147">
        <v>100</v>
      </c>
      <c r="C71" s="148">
        <f t="shared" si="4"/>
        <v>2.6606000000000001</v>
      </c>
      <c r="D71" s="148">
        <f t="shared" si="4"/>
        <v>15.19745</v>
      </c>
      <c r="E71" s="148">
        <f t="shared" si="4"/>
        <v>0.38124000000000002</v>
      </c>
      <c r="F71" s="148">
        <f t="shared" si="4"/>
        <v>12.68018</v>
      </c>
      <c r="G71" s="148">
        <f t="shared" si="4"/>
        <v>0.85370000000000001</v>
      </c>
      <c r="H71" s="148">
        <f t="shared" si="4"/>
        <v>1.28233</v>
      </c>
      <c r="I71" s="148">
        <f t="shared" si="4"/>
        <v>7.1912599999999998</v>
      </c>
      <c r="J71" s="148">
        <f t="shared" si="4"/>
        <v>23.716539999999998</v>
      </c>
      <c r="K71" s="148">
        <f t="shared" si="4"/>
        <v>12.84526</v>
      </c>
      <c r="L71" s="148">
        <f t="shared" si="4"/>
        <v>6.8795900000000003</v>
      </c>
      <c r="M71" s="148">
        <f t="shared" si="4"/>
        <v>3.9916900000000002</v>
      </c>
      <c r="N71" s="148">
        <f t="shared" si="4"/>
        <v>1.6830099999999999</v>
      </c>
      <c r="O71" s="148">
        <f t="shared" si="4"/>
        <v>1.3093399999999999</v>
      </c>
      <c r="P71" s="148">
        <f t="shared" si="4"/>
        <v>1.1300600000000001</v>
      </c>
      <c r="Q71" s="148">
        <f t="shared" si="4"/>
        <v>12.848100000000001</v>
      </c>
      <c r="R71" s="148">
        <f t="shared" si="4"/>
        <v>4.2749899999999998</v>
      </c>
      <c r="S71" s="148">
        <f t="shared" si="4"/>
        <v>8.5731099999999998</v>
      </c>
      <c r="T71" s="148">
        <f t="shared" si="4"/>
        <v>28.586939999999998</v>
      </c>
      <c r="U71" s="148">
        <f t="shared" si="4"/>
        <v>8.8842599999999994</v>
      </c>
      <c r="V71" s="148">
        <f t="shared" si="4"/>
        <v>5.3630300000000002</v>
      </c>
      <c r="W71" s="148">
        <f t="shared" si="4"/>
        <v>14.339650000000001</v>
      </c>
      <c r="X71" s="148">
        <f t="shared" si="4"/>
        <v>5.6767000000000003</v>
      </c>
      <c r="Y71" s="148">
        <f t="shared" si="4"/>
        <v>1.3352900000000001</v>
      </c>
      <c r="Z71" s="148">
        <f t="shared" si="4"/>
        <v>3.16059</v>
      </c>
      <c r="AA71" s="148">
        <f t="shared" si="4"/>
        <v>1.18082</v>
      </c>
      <c r="AB71" s="42">
        <v>2014</v>
      </c>
    </row>
    <row r="72" spans="1:28" s="9" customFormat="1" collapsed="1" x14ac:dyDescent="0.2">
      <c r="A72" s="42">
        <v>2015</v>
      </c>
      <c r="B72" s="147">
        <v>100</v>
      </c>
      <c r="C72" s="148">
        <f t="shared" si="4"/>
        <v>2.6108600000000002</v>
      </c>
      <c r="D72" s="148">
        <f t="shared" si="4"/>
        <v>15.125540000000001</v>
      </c>
      <c r="E72" s="148">
        <f t="shared" si="4"/>
        <v>0.37575999999999998</v>
      </c>
      <c r="F72" s="148">
        <f t="shared" si="4"/>
        <v>12.643359999999999</v>
      </c>
      <c r="G72" s="148">
        <f t="shared" si="4"/>
        <v>0.85026000000000002</v>
      </c>
      <c r="H72" s="148">
        <f t="shared" si="4"/>
        <v>1.2561599999999999</v>
      </c>
      <c r="I72" s="148">
        <f t="shared" si="4"/>
        <v>7.1327600000000002</v>
      </c>
      <c r="J72" s="148">
        <f t="shared" si="4"/>
        <v>23.737169999999999</v>
      </c>
      <c r="K72" s="148">
        <f t="shared" si="4"/>
        <v>12.632540000000001</v>
      </c>
      <c r="L72" s="148">
        <f t="shared" si="4"/>
        <v>7.1223599999999996</v>
      </c>
      <c r="M72" s="148">
        <f t="shared" si="4"/>
        <v>3.9822600000000001</v>
      </c>
      <c r="N72" s="148">
        <f t="shared" si="4"/>
        <v>1.53244</v>
      </c>
      <c r="O72" s="148">
        <f t="shared" si="4"/>
        <v>1.31657</v>
      </c>
      <c r="P72" s="148">
        <f t="shared" si="4"/>
        <v>1.1227499999999999</v>
      </c>
      <c r="Q72" s="148">
        <f t="shared" si="4"/>
        <v>12.961970000000001</v>
      </c>
      <c r="R72" s="148">
        <f t="shared" si="4"/>
        <v>4.1080100000000002</v>
      </c>
      <c r="S72" s="148">
        <f t="shared" si="4"/>
        <v>8.8539700000000003</v>
      </c>
      <c r="T72" s="148">
        <f t="shared" si="4"/>
        <v>28.924849999999999</v>
      </c>
      <c r="U72" s="148">
        <f t="shared" si="4"/>
        <v>8.8371600000000008</v>
      </c>
      <c r="V72" s="148">
        <f t="shared" si="4"/>
        <v>5.2380100000000001</v>
      </c>
      <c r="W72" s="148">
        <f t="shared" si="4"/>
        <v>14.849690000000001</v>
      </c>
      <c r="X72" s="148">
        <f t="shared" si="4"/>
        <v>5.5350799999999998</v>
      </c>
      <c r="Y72" s="148">
        <f t="shared" si="4"/>
        <v>1.33169</v>
      </c>
      <c r="Z72" s="148">
        <f t="shared" si="4"/>
        <v>3.0121500000000001</v>
      </c>
      <c r="AA72" s="148">
        <f t="shared" si="4"/>
        <v>1.1912400000000001</v>
      </c>
      <c r="AB72" s="42">
        <v>2015</v>
      </c>
    </row>
    <row r="73" spans="1:28" s="9" customFormat="1" hidden="1" outlineLevel="1" x14ac:dyDescent="0.2">
      <c r="A73" s="42">
        <v>2016</v>
      </c>
      <c r="B73" s="147">
        <v>100</v>
      </c>
      <c r="C73" s="148">
        <f t="shared" si="4"/>
        <v>2.5028199999999998</v>
      </c>
      <c r="D73" s="148">
        <f t="shared" si="4"/>
        <v>14.94204</v>
      </c>
      <c r="E73" s="148">
        <f t="shared" si="4"/>
        <v>0.35399000000000003</v>
      </c>
      <c r="F73" s="148">
        <f t="shared" si="4"/>
        <v>12.527509999999999</v>
      </c>
      <c r="G73" s="148">
        <f t="shared" si="4"/>
        <v>0.86619000000000002</v>
      </c>
      <c r="H73" s="148">
        <f t="shared" si="4"/>
        <v>1.19435</v>
      </c>
      <c r="I73" s="148">
        <f t="shared" si="4"/>
        <v>7.1331100000000003</v>
      </c>
      <c r="J73" s="148">
        <f t="shared" si="4"/>
        <v>23.68055</v>
      </c>
      <c r="K73" s="148">
        <f t="shared" si="4"/>
        <v>12.52688</v>
      </c>
      <c r="L73" s="148">
        <f t="shared" si="4"/>
        <v>7.1696299999999997</v>
      </c>
      <c r="M73" s="148">
        <f t="shared" si="4"/>
        <v>3.9840399999999998</v>
      </c>
      <c r="N73" s="148">
        <f t="shared" si="4"/>
        <v>1.4785200000000001</v>
      </c>
      <c r="O73" s="148">
        <f t="shared" si="4"/>
        <v>1.28461</v>
      </c>
      <c r="P73" s="148">
        <f t="shared" si="4"/>
        <v>1.08189</v>
      </c>
      <c r="Q73" s="148">
        <f t="shared" si="4"/>
        <v>13.118040000000001</v>
      </c>
      <c r="R73" s="148">
        <f t="shared" si="4"/>
        <v>4.0659999999999998</v>
      </c>
      <c r="S73" s="148">
        <f t="shared" si="4"/>
        <v>9.0520399999999999</v>
      </c>
      <c r="T73" s="148">
        <f t="shared" si="4"/>
        <v>29.291060000000002</v>
      </c>
      <c r="U73" s="148">
        <f t="shared" si="4"/>
        <v>8.8054299999999994</v>
      </c>
      <c r="V73" s="148">
        <f t="shared" si="4"/>
        <v>5.1954000000000002</v>
      </c>
      <c r="W73" s="148">
        <f t="shared" si="4"/>
        <v>15.29022</v>
      </c>
      <c r="X73" s="148">
        <f t="shared" si="4"/>
        <v>5.4873500000000002</v>
      </c>
      <c r="Y73" s="148">
        <f t="shared" si="4"/>
        <v>1.2513099999999999</v>
      </c>
      <c r="Z73" s="148">
        <f t="shared" si="4"/>
        <v>3.03599</v>
      </c>
      <c r="AA73" s="148">
        <f t="shared" si="4"/>
        <v>1.2000599999999999</v>
      </c>
      <c r="AB73" s="42">
        <v>2016</v>
      </c>
    </row>
    <row r="74" spans="1:28" s="9" customFormat="1" hidden="1" outlineLevel="1" x14ac:dyDescent="0.2">
      <c r="A74" s="42">
        <v>2017</v>
      </c>
      <c r="B74" s="147">
        <v>100</v>
      </c>
      <c r="C74" s="148">
        <f t="shared" si="4"/>
        <v>2.5247199999999999</v>
      </c>
      <c r="D74" s="148">
        <f t="shared" si="4"/>
        <v>14.77108</v>
      </c>
      <c r="E74" s="148">
        <f t="shared" si="4"/>
        <v>0.34012999999999999</v>
      </c>
      <c r="F74" s="148">
        <f t="shared" si="4"/>
        <v>12.423970000000001</v>
      </c>
      <c r="G74" s="148">
        <f t="shared" si="4"/>
        <v>0.84011000000000002</v>
      </c>
      <c r="H74" s="148">
        <f t="shared" si="4"/>
        <v>1.1668700000000001</v>
      </c>
      <c r="I74" s="148">
        <f t="shared" si="4"/>
        <v>7.1316199999999998</v>
      </c>
      <c r="J74" s="148">
        <f t="shared" si="4"/>
        <v>23.8444</v>
      </c>
      <c r="K74" s="148">
        <f t="shared" si="4"/>
        <v>12.453659999999999</v>
      </c>
      <c r="L74" s="148">
        <f t="shared" si="4"/>
        <v>7.3577899999999996</v>
      </c>
      <c r="M74" s="148">
        <f t="shared" si="4"/>
        <v>4.0329499999999996</v>
      </c>
      <c r="N74" s="148">
        <f t="shared" si="4"/>
        <v>1.47905</v>
      </c>
      <c r="O74" s="148">
        <f t="shared" si="4"/>
        <v>1.23604</v>
      </c>
      <c r="P74" s="148">
        <f t="shared" si="4"/>
        <v>1.0722</v>
      </c>
      <c r="Q74" s="148">
        <f t="shared" si="4"/>
        <v>13.09576</v>
      </c>
      <c r="R74" s="148">
        <f t="shared" si="4"/>
        <v>4.0320299999999998</v>
      </c>
      <c r="S74" s="148">
        <f t="shared" si="4"/>
        <v>9.0637299999999996</v>
      </c>
      <c r="T74" s="148">
        <f t="shared" si="4"/>
        <v>29.348230000000001</v>
      </c>
      <c r="U74" s="148">
        <f t="shared" si="4"/>
        <v>8.7124799999999993</v>
      </c>
      <c r="V74" s="148">
        <f t="shared" si="4"/>
        <v>5.1635</v>
      </c>
      <c r="W74" s="148">
        <f t="shared" si="4"/>
        <v>15.472250000000001</v>
      </c>
      <c r="X74" s="148">
        <f t="shared" si="4"/>
        <v>5.4969000000000001</v>
      </c>
      <c r="Y74" s="148">
        <f t="shared" si="4"/>
        <v>1.2575700000000001</v>
      </c>
      <c r="Z74" s="148">
        <f t="shared" si="4"/>
        <v>3.0238900000000002</v>
      </c>
      <c r="AA74" s="148">
        <f t="shared" si="4"/>
        <v>1.21543</v>
      </c>
      <c r="AB74" s="42">
        <v>2017</v>
      </c>
    </row>
    <row r="75" spans="1:28" s="9" customFormat="1" hidden="1" outlineLevel="1" x14ac:dyDescent="0.2">
      <c r="A75" s="42">
        <v>2018</v>
      </c>
      <c r="B75" s="147">
        <v>100</v>
      </c>
      <c r="C75" s="148">
        <f t="shared" si="4"/>
        <v>2.3750599999999999</v>
      </c>
      <c r="D75" s="148">
        <f t="shared" si="4"/>
        <v>14.7758</v>
      </c>
      <c r="E75" s="148">
        <f t="shared" si="4"/>
        <v>0.29370000000000002</v>
      </c>
      <c r="F75" s="148">
        <f t="shared" si="4"/>
        <v>12.47054</v>
      </c>
      <c r="G75" s="148">
        <f t="shared" si="4"/>
        <v>0.82721</v>
      </c>
      <c r="H75" s="148">
        <f t="shared" ref="C75:AA82" si="5">ROUND(H17/$B17*100,5)</f>
        <v>1.1843600000000001</v>
      </c>
      <c r="I75" s="148">
        <f t="shared" si="5"/>
        <v>7.2078600000000002</v>
      </c>
      <c r="J75" s="148">
        <f t="shared" si="5"/>
        <v>24.239270000000001</v>
      </c>
      <c r="K75" s="148">
        <f t="shared" si="5"/>
        <v>12.42854</v>
      </c>
      <c r="L75" s="148">
        <f t="shared" si="5"/>
        <v>7.8233600000000001</v>
      </c>
      <c r="M75" s="148">
        <f t="shared" si="5"/>
        <v>3.9873699999999999</v>
      </c>
      <c r="N75" s="148">
        <f t="shared" si="5"/>
        <v>1.4436100000000001</v>
      </c>
      <c r="O75" s="148">
        <f t="shared" si="5"/>
        <v>1.19171</v>
      </c>
      <c r="P75" s="148">
        <f t="shared" si="5"/>
        <v>1.10358</v>
      </c>
      <c r="Q75" s="148">
        <f t="shared" si="5"/>
        <v>12.843299999999999</v>
      </c>
      <c r="R75" s="148">
        <f t="shared" si="5"/>
        <v>3.9207900000000002</v>
      </c>
      <c r="S75" s="148">
        <f t="shared" si="5"/>
        <v>8.9225100000000008</v>
      </c>
      <c r="T75" s="148">
        <f t="shared" si="5"/>
        <v>29.449369999999998</v>
      </c>
      <c r="U75" s="148">
        <f t="shared" si="5"/>
        <v>8.6140000000000008</v>
      </c>
      <c r="V75" s="148">
        <f t="shared" si="5"/>
        <v>5.1808899999999998</v>
      </c>
      <c r="W75" s="148">
        <f t="shared" si="5"/>
        <v>15.65447</v>
      </c>
      <c r="X75" s="148">
        <f t="shared" si="5"/>
        <v>5.3704400000000003</v>
      </c>
      <c r="Y75" s="148">
        <f t="shared" si="5"/>
        <v>1.26322</v>
      </c>
      <c r="Z75" s="148">
        <f t="shared" si="5"/>
        <v>2.8869099999999999</v>
      </c>
      <c r="AA75" s="148">
        <f t="shared" si="5"/>
        <v>1.22031</v>
      </c>
      <c r="AB75" s="42">
        <v>2018</v>
      </c>
    </row>
    <row r="76" spans="1:28" s="9" customFormat="1" hidden="1" outlineLevel="1" x14ac:dyDescent="0.2">
      <c r="A76" s="42">
        <v>2019</v>
      </c>
      <c r="B76" s="147">
        <v>100</v>
      </c>
      <c r="C76" s="148">
        <f t="shared" si="5"/>
        <v>2.2959399999999999</v>
      </c>
      <c r="D76" s="148">
        <f t="shared" si="5"/>
        <v>14.70754</v>
      </c>
      <c r="E76" s="148">
        <f t="shared" si="5"/>
        <v>0.29858000000000001</v>
      </c>
      <c r="F76" s="148">
        <f t="shared" si="5"/>
        <v>12.42239</v>
      </c>
      <c r="G76" s="148">
        <f t="shared" si="5"/>
        <v>0.80562</v>
      </c>
      <c r="H76" s="148">
        <f t="shared" si="5"/>
        <v>1.1809400000000001</v>
      </c>
      <c r="I76" s="148">
        <f t="shared" si="5"/>
        <v>7.2646300000000004</v>
      </c>
      <c r="J76" s="148">
        <f t="shared" si="5"/>
        <v>24.008389999999999</v>
      </c>
      <c r="K76" s="148">
        <f t="shared" si="5"/>
        <v>12.287890000000001</v>
      </c>
      <c r="L76" s="148">
        <f t="shared" si="5"/>
        <v>7.6926199999999998</v>
      </c>
      <c r="M76" s="148">
        <f t="shared" si="5"/>
        <v>4.0278799999999997</v>
      </c>
      <c r="N76" s="148">
        <f t="shared" si="5"/>
        <v>1.46963</v>
      </c>
      <c r="O76" s="148">
        <f t="shared" si="5"/>
        <v>1.1693499999999999</v>
      </c>
      <c r="P76" s="148">
        <f t="shared" si="5"/>
        <v>1.13368</v>
      </c>
      <c r="Q76" s="148">
        <f t="shared" si="5"/>
        <v>12.764950000000001</v>
      </c>
      <c r="R76" s="148">
        <f t="shared" si="5"/>
        <v>3.8689</v>
      </c>
      <c r="S76" s="148">
        <f t="shared" si="5"/>
        <v>8.8960500000000007</v>
      </c>
      <c r="T76" s="148">
        <f t="shared" si="5"/>
        <v>29.807189999999999</v>
      </c>
      <c r="U76" s="148">
        <f t="shared" si="5"/>
        <v>8.6304400000000001</v>
      </c>
      <c r="V76" s="148">
        <f t="shared" si="5"/>
        <v>5.2720799999999999</v>
      </c>
      <c r="W76" s="148">
        <f t="shared" si="5"/>
        <v>15.904669999999999</v>
      </c>
      <c r="X76" s="148">
        <f t="shared" si="5"/>
        <v>5.3787000000000003</v>
      </c>
      <c r="Y76" s="148">
        <f t="shared" si="5"/>
        <v>1.26908</v>
      </c>
      <c r="Z76" s="148">
        <f t="shared" si="5"/>
        <v>2.8366400000000001</v>
      </c>
      <c r="AA76" s="148">
        <f t="shared" si="5"/>
        <v>1.27298</v>
      </c>
      <c r="AB76" s="42">
        <v>2019</v>
      </c>
    </row>
    <row r="77" spans="1:28" s="9" customFormat="1" collapsed="1" x14ac:dyDescent="0.2">
      <c r="A77" s="42">
        <v>2020</v>
      </c>
      <c r="B77" s="147">
        <v>100</v>
      </c>
      <c r="C77" s="148">
        <f t="shared" si="5"/>
        <v>2.2567900000000001</v>
      </c>
      <c r="D77" s="148">
        <f t="shared" si="5"/>
        <v>14.52605</v>
      </c>
      <c r="E77" s="148">
        <f t="shared" si="5"/>
        <v>0.26482</v>
      </c>
      <c r="F77" s="148">
        <f t="shared" si="5"/>
        <v>12.24901</v>
      </c>
      <c r="G77" s="148">
        <f t="shared" si="5"/>
        <v>0.82362999999999997</v>
      </c>
      <c r="H77" s="148">
        <f t="shared" si="5"/>
        <v>1.18859</v>
      </c>
      <c r="I77" s="148">
        <f t="shared" si="5"/>
        <v>7.3340899999999998</v>
      </c>
      <c r="J77" s="148">
        <f t="shared" si="5"/>
        <v>23.786760000000001</v>
      </c>
      <c r="K77" s="148">
        <f t="shared" si="5"/>
        <v>12.325889999999999</v>
      </c>
      <c r="L77" s="148">
        <f t="shared" si="5"/>
        <v>7.7214</v>
      </c>
      <c r="M77" s="148">
        <f t="shared" si="5"/>
        <v>3.7394699999999998</v>
      </c>
      <c r="N77" s="148">
        <f t="shared" si="5"/>
        <v>1.4515</v>
      </c>
      <c r="O77" s="148">
        <f t="shared" si="5"/>
        <v>1.1564099999999999</v>
      </c>
      <c r="P77" s="148">
        <f t="shared" si="5"/>
        <v>1.12083</v>
      </c>
      <c r="Q77" s="148">
        <f t="shared" si="5"/>
        <v>12.462910000000001</v>
      </c>
      <c r="R77" s="148">
        <f t="shared" si="5"/>
        <v>3.9174799999999999</v>
      </c>
      <c r="S77" s="148">
        <f t="shared" si="5"/>
        <v>8.5454299999999996</v>
      </c>
      <c r="T77" s="148">
        <f t="shared" si="5"/>
        <v>30.499690000000001</v>
      </c>
      <c r="U77" s="148">
        <f t="shared" si="5"/>
        <v>8.7736699999999992</v>
      </c>
      <c r="V77" s="148">
        <f t="shared" si="5"/>
        <v>5.3793100000000003</v>
      </c>
      <c r="W77" s="148">
        <f t="shared" si="5"/>
        <v>16.346720000000001</v>
      </c>
      <c r="X77" s="148">
        <f t="shared" si="5"/>
        <v>5.4049699999999996</v>
      </c>
      <c r="Y77" s="148">
        <f t="shared" si="5"/>
        <v>1.24732</v>
      </c>
      <c r="Z77" s="148">
        <f t="shared" si="5"/>
        <v>2.83304</v>
      </c>
      <c r="AA77" s="148">
        <f t="shared" si="5"/>
        <v>1.3246</v>
      </c>
      <c r="AB77" s="42">
        <v>2020</v>
      </c>
    </row>
    <row r="78" spans="1:28" s="9" customFormat="1" hidden="1" outlineLevel="1" x14ac:dyDescent="0.2">
      <c r="A78" s="42">
        <v>2021</v>
      </c>
      <c r="B78" s="147">
        <v>100</v>
      </c>
      <c r="C78" s="148">
        <f t="shared" si="5"/>
        <v>2.1575799999999998</v>
      </c>
      <c r="D78" s="148">
        <f t="shared" si="5"/>
        <v>14.39719</v>
      </c>
      <c r="E78" s="148">
        <f t="shared" si="5"/>
        <v>0.26945000000000002</v>
      </c>
      <c r="F78" s="148">
        <f t="shared" si="5"/>
        <v>12.12951</v>
      </c>
      <c r="G78" s="148">
        <f t="shared" si="5"/>
        <v>0.81083000000000005</v>
      </c>
      <c r="H78" s="148">
        <f t="shared" si="5"/>
        <v>1.1874</v>
      </c>
      <c r="I78" s="148">
        <f t="shared" si="5"/>
        <v>7.2794100000000004</v>
      </c>
      <c r="J78" s="148">
        <f t="shared" si="5"/>
        <v>23.768080000000001</v>
      </c>
      <c r="K78" s="148">
        <f t="shared" si="5"/>
        <v>12.21245</v>
      </c>
      <c r="L78" s="148">
        <f t="shared" si="5"/>
        <v>8.0376100000000008</v>
      </c>
      <c r="M78" s="148">
        <f t="shared" si="5"/>
        <v>3.5180099999999999</v>
      </c>
      <c r="N78" s="148">
        <f t="shared" si="5"/>
        <v>1.4469399999999999</v>
      </c>
      <c r="O78" s="148">
        <f t="shared" si="5"/>
        <v>1.15638</v>
      </c>
      <c r="P78" s="148">
        <f t="shared" si="5"/>
        <v>1.1245700000000001</v>
      </c>
      <c r="Q78" s="148">
        <f t="shared" si="5"/>
        <v>12.48983</v>
      </c>
      <c r="R78" s="148">
        <f t="shared" si="5"/>
        <v>3.9594999999999998</v>
      </c>
      <c r="S78" s="148">
        <f t="shared" si="5"/>
        <v>8.5303299999999993</v>
      </c>
      <c r="T78" s="148">
        <f t="shared" si="5"/>
        <v>30.949870000000001</v>
      </c>
      <c r="U78" s="148">
        <f t="shared" si="5"/>
        <v>8.9197900000000008</v>
      </c>
      <c r="V78" s="148">
        <f t="shared" si="5"/>
        <v>5.4529199999999998</v>
      </c>
      <c r="W78" s="148">
        <f t="shared" si="5"/>
        <v>16.577159999999999</v>
      </c>
      <c r="X78" s="148">
        <f t="shared" si="5"/>
        <v>5.2301399999999996</v>
      </c>
      <c r="Y78" s="148">
        <f t="shared" si="5"/>
        <v>1.1907700000000001</v>
      </c>
      <c r="Z78" s="148">
        <f t="shared" si="5"/>
        <v>2.7093600000000002</v>
      </c>
      <c r="AA78" s="148">
        <f t="shared" si="5"/>
        <v>1.3300099999999999</v>
      </c>
      <c r="AB78" s="42">
        <v>2021</v>
      </c>
    </row>
    <row r="79" spans="1:28" s="9" customFormat="1" hidden="1" outlineLevel="1" x14ac:dyDescent="0.2">
      <c r="A79" s="42">
        <v>2022</v>
      </c>
      <c r="B79" s="147">
        <v>100</v>
      </c>
      <c r="C79" s="148">
        <f t="shared" si="5"/>
        <v>2.1209699999999998</v>
      </c>
      <c r="D79" s="148">
        <f t="shared" si="5"/>
        <v>14.605880000000001</v>
      </c>
      <c r="E79" s="148">
        <f t="shared" si="5"/>
        <v>0.25019000000000002</v>
      </c>
      <c r="F79" s="148">
        <f t="shared" si="5"/>
        <v>12.38198</v>
      </c>
      <c r="G79" s="148">
        <f t="shared" si="5"/>
        <v>0.79579</v>
      </c>
      <c r="H79" s="148">
        <f t="shared" si="5"/>
        <v>1.1779200000000001</v>
      </c>
      <c r="I79" s="148">
        <f t="shared" si="5"/>
        <v>7.16662</v>
      </c>
      <c r="J79" s="148">
        <f t="shared" si="5"/>
        <v>23.63869</v>
      </c>
      <c r="K79" s="148">
        <f t="shared" si="5"/>
        <v>12.161770000000001</v>
      </c>
      <c r="L79" s="148">
        <f t="shared" si="5"/>
        <v>7.80518</v>
      </c>
      <c r="M79" s="148">
        <f t="shared" si="5"/>
        <v>3.6717300000000002</v>
      </c>
      <c r="N79" s="148">
        <f t="shared" si="5"/>
        <v>1.5001800000000001</v>
      </c>
      <c r="O79" s="148">
        <f t="shared" si="5"/>
        <v>1.10301</v>
      </c>
      <c r="P79" s="148">
        <f t="shared" si="5"/>
        <v>1.12401</v>
      </c>
      <c r="Q79" s="148">
        <f t="shared" si="5"/>
        <v>12.559229999999999</v>
      </c>
      <c r="R79" s="148">
        <f t="shared" si="5"/>
        <v>3.9515199999999999</v>
      </c>
      <c r="S79" s="148">
        <f t="shared" si="5"/>
        <v>8.6077100000000009</v>
      </c>
      <c r="T79" s="148">
        <f t="shared" si="5"/>
        <v>30.997879999999999</v>
      </c>
      <c r="U79" s="148">
        <f t="shared" si="5"/>
        <v>8.9685500000000005</v>
      </c>
      <c r="V79" s="148">
        <f t="shared" si="5"/>
        <v>5.5637999999999996</v>
      </c>
      <c r="W79" s="148">
        <f t="shared" si="5"/>
        <v>16.465530000000001</v>
      </c>
      <c r="X79" s="148">
        <f t="shared" si="5"/>
        <v>5.1835300000000002</v>
      </c>
      <c r="Y79" s="148">
        <f t="shared" si="5"/>
        <v>1.23075</v>
      </c>
      <c r="Z79" s="148">
        <f t="shared" si="5"/>
        <v>2.6338599999999999</v>
      </c>
      <c r="AA79" s="148">
        <f t="shared" si="5"/>
        <v>1.3189299999999999</v>
      </c>
      <c r="AB79" s="42">
        <v>2022</v>
      </c>
    </row>
    <row r="80" spans="1:28" s="9" customFormat="1" collapsed="1" x14ac:dyDescent="0.2">
      <c r="A80" s="42">
        <v>2023</v>
      </c>
      <c r="B80" s="147">
        <v>100</v>
      </c>
      <c r="C80" s="148">
        <f t="shared" si="5"/>
        <v>2.04792</v>
      </c>
      <c r="D80" s="148">
        <f t="shared" si="5"/>
        <v>14.87926</v>
      </c>
      <c r="E80" s="148">
        <f t="shared" si="5"/>
        <v>0.25062000000000001</v>
      </c>
      <c r="F80" s="148">
        <f t="shared" si="5"/>
        <v>12.62515</v>
      </c>
      <c r="G80" s="148">
        <f t="shared" si="5"/>
        <v>0.81057000000000001</v>
      </c>
      <c r="H80" s="148">
        <f t="shared" si="5"/>
        <v>1.19292</v>
      </c>
      <c r="I80" s="148">
        <f t="shared" si="5"/>
        <v>7.08704</v>
      </c>
      <c r="J80" s="148">
        <f t="shared" si="5"/>
        <v>23.428789999999999</v>
      </c>
      <c r="K80" s="148">
        <f t="shared" si="5"/>
        <v>12.00055</v>
      </c>
      <c r="L80" s="148">
        <f t="shared" si="5"/>
        <v>7.6299799999999998</v>
      </c>
      <c r="M80" s="148">
        <f t="shared" si="5"/>
        <v>3.79827</v>
      </c>
      <c r="N80" s="148">
        <f t="shared" si="5"/>
        <v>1.48038</v>
      </c>
      <c r="O80" s="148">
        <f t="shared" si="5"/>
        <v>1.0812200000000001</v>
      </c>
      <c r="P80" s="148">
        <f t="shared" si="5"/>
        <v>1.14266</v>
      </c>
      <c r="Q80" s="148">
        <f t="shared" si="5"/>
        <v>12.49644</v>
      </c>
      <c r="R80" s="148">
        <f t="shared" si="5"/>
        <v>3.9557600000000002</v>
      </c>
      <c r="S80" s="148">
        <f t="shared" si="5"/>
        <v>8.54068</v>
      </c>
      <c r="T80" s="148">
        <f t="shared" si="5"/>
        <v>31.211010000000002</v>
      </c>
      <c r="U80" s="148">
        <f t="shared" si="5"/>
        <v>9.0920799999999993</v>
      </c>
      <c r="V80" s="148">
        <f t="shared" si="5"/>
        <v>5.6529299999999996</v>
      </c>
      <c r="W80" s="148">
        <f t="shared" si="5"/>
        <v>16.466000000000001</v>
      </c>
      <c r="X80" s="148">
        <f t="shared" si="5"/>
        <v>5.14527</v>
      </c>
      <c r="Y80" s="148">
        <f t="shared" si="5"/>
        <v>1.2162500000000001</v>
      </c>
      <c r="Z80" s="148">
        <f t="shared" si="5"/>
        <v>2.58134</v>
      </c>
      <c r="AA80" s="148">
        <f t="shared" si="5"/>
        <v>1.34768</v>
      </c>
      <c r="AB80" s="42">
        <v>2023</v>
      </c>
    </row>
    <row r="81" spans="1:28" s="9" customFormat="1" x14ac:dyDescent="0.2">
      <c r="A81" s="42">
        <v>2024</v>
      </c>
      <c r="B81" s="147">
        <v>100</v>
      </c>
      <c r="C81" s="148">
        <f t="shared" si="5"/>
        <v>2.0281699999999998</v>
      </c>
      <c r="D81" s="148">
        <f t="shared" si="5"/>
        <v>14.66006</v>
      </c>
      <c r="E81" s="148">
        <f t="shared" si="5"/>
        <v>0.21698999999999999</v>
      </c>
      <c r="F81" s="148">
        <f t="shared" si="5"/>
        <v>12.399480000000001</v>
      </c>
      <c r="G81" s="148">
        <f t="shared" si="5"/>
        <v>0.84672999999999998</v>
      </c>
      <c r="H81" s="148">
        <f t="shared" si="5"/>
        <v>1.19685</v>
      </c>
      <c r="I81" s="148">
        <f t="shared" si="5"/>
        <v>6.9420999999999999</v>
      </c>
      <c r="J81" s="148">
        <f t="shared" si="5"/>
        <v>23.33925</v>
      </c>
      <c r="K81" s="148">
        <f t="shared" si="5"/>
        <v>11.91915</v>
      </c>
      <c r="L81" s="148">
        <f t="shared" si="5"/>
        <v>7.5418799999999999</v>
      </c>
      <c r="M81" s="148">
        <f t="shared" si="5"/>
        <v>3.8782199999999998</v>
      </c>
      <c r="N81" s="148">
        <f t="shared" si="5"/>
        <v>1.4531099999999999</v>
      </c>
      <c r="O81" s="148">
        <f t="shared" si="5"/>
        <v>1.06159</v>
      </c>
      <c r="P81" s="148">
        <f t="shared" si="5"/>
        <v>1.14876</v>
      </c>
      <c r="Q81" s="148">
        <f t="shared" si="5"/>
        <v>12.43904</v>
      </c>
      <c r="R81" s="148">
        <f t="shared" si="5"/>
        <v>4.11374</v>
      </c>
      <c r="S81" s="148">
        <f t="shared" si="5"/>
        <v>8.3253000000000004</v>
      </c>
      <c r="T81" s="148">
        <f t="shared" si="5"/>
        <v>31.740469999999998</v>
      </c>
      <c r="U81" s="148">
        <f t="shared" si="5"/>
        <v>9.23583</v>
      </c>
      <c r="V81" s="148">
        <f t="shared" si="5"/>
        <v>5.7841300000000002</v>
      </c>
      <c r="W81" s="148">
        <f t="shared" si="5"/>
        <v>16.720510000000001</v>
      </c>
      <c r="X81" s="148">
        <f t="shared" si="5"/>
        <v>5.1874500000000001</v>
      </c>
      <c r="Y81" s="148">
        <f t="shared" si="5"/>
        <v>1.2605500000000001</v>
      </c>
      <c r="Z81" s="148">
        <f t="shared" si="5"/>
        <v>2.6038100000000002</v>
      </c>
      <c r="AA81" s="148">
        <f t="shared" si="5"/>
        <v>1.3230900000000001</v>
      </c>
      <c r="AB81" s="42">
        <v>2024</v>
      </c>
    </row>
    <row r="82" spans="1:28" s="9" customFormat="1" x14ac:dyDescent="0.2">
      <c r="A82" s="42">
        <v>2025</v>
      </c>
      <c r="B82" s="147">
        <v>100</v>
      </c>
      <c r="C82" s="148">
        <f t="shared" si="5"/>
        <v>1.9945900000000001</v>
      </c>
      <c r="D82" s="148">
        <f t="shared" si="5"/>
        <v>14.290459999999999</v>
      </c>
      <c r="E82" s="148">
        <f t="shared" si="5"/>
        <v>0.20560999999999999</v>
      </c>
      <c r="F82" s="148">
        <f t="shared" si="5"/>
        <v>11.99705</v>
      </c>
      <c r="G82" s="148">
        <f t="shared" si="5"/>
        <v>0.87207999999999997</v>
      </c>
      <c r="H82" s="148">
        <f t="shared" si="5"/>
        <v>1.21573</v>
      </c>
      <c r="I82" s="148">
        <f t="shared" si="5"/>
        <v>6.8585500000000001</v>
      </c>
      <c r="J82" s="148">
        <f t="shared" si="5"/>
        <v>23.437000000000001</v>
      </c>
      <c r="K82" s="148">
        <f t="shared" si="5"/>
        <v>11.86646</v>
      </c>
      <c r="L82" s="148">
        <f t="shared" si="5"/>
        <v>7.6722599999999996</v>
      </c>
      <c r="M82" s="148">
        <f t="shared" si="5"/>
        <v>3.8982800000000002</v>
      </c>
      <c r="N82" s="148">
        <f t="shared" si="5"/>
        <v>1.3556999999999999</v>
      </c>
      <c r="O82" s="148">
        <f t="shared" si="5"/>
        <v>1.06413</v>
      </c>
      <c r="P82" s="148">
        <f t="shared" si="5"/>
        <v>1.1742900000000001</v>
      </c>
      <c r="Q82" s="148">
        <f t="shared" si="5"/>
        <v>12.16916</v>
      </c>
      <c r="R82" s="148">
        <f t="shared" si="5"/>
        <v>4.1679700000000004</v>
      </c>
      <c r="S82" s="148">
        <f t="shared" si="5"/>
        <v>8.0011899999999994</v>
      </c>
      <c r="T82" s="148">
        <f t="shared" si="5"/>
        <v>32.455959999999997</v>
      </c>
      <c r="U82" s="148">
        <f t="shared" si="5"/>
        <v>9.3663799999999995</v>
      </c>
      <c r="V82" s="148">
        <f t="shared" si="5"/>
        <v>6.0016699999999998</v>
      </c>
      <c r="W82" s="148">
        <f t="shared" si="5"/>
        <v>17.087910000000001</v>
      </c>
      <c r="X82" s="148">
        <f t="shared" si="5"/>
        <v>5.2001600000000003</v>
      </c>
      <c r="Y82" s="148">
        <f t="shared" si="5"/>
        <v>1.2898700000000001</v>
      </c>
      <c r="Z82" s="148">
        <f t="shared" si="5"/>
        <v>2.6064699999999998</v>
      </c>
      <c r="AA82" s="148">
        <f t="shared" si="5"/>
        <v>1.3038099999999999</v>
      </c>
      <c r="AB82" s="42">
        <v>2025</v>
      </c>
    </row>
    <row r="83" spans="1:28" s="9" customFormat="1" x14ac:dyDescent="0.2">
      <c r="A83" s="41" t="s">
        <v>44</v>
      </c>
      <c r="B83" s="41"/>
      <c r="C83" s="41"/>
      <c r="D83" s="41"/>
      <c r="E83" s="41"/>
      <c r="F83" s="41"/>
      <c r="G83" s="41"/>
      <c r="H83" s="41"/>
      <c r="I83" s="41"/>
      <c r="J83" s="41"/>
      <c r="K83" s="41"/>
      <c r="L83" s="41"/>
      <c r="M83" s="41"/>
      <c r="N83" s="41"/>
      <c r="O83" s="41"/>
      <c r="P83" s="41"/>
      <c r="Q83" s="41"/>
      <c r="R83" s="41"/>
      <c r="S83" s="41"/>
      <c r="T83" s="41"/>
      <c r="U83" s="41"/>
      <c r="V83" s="41"/>
      <c r="W83" s="41"/>
      <c r="X83" s="41"/>
      <c r="Y83" s="41"/>
      <c r="Z83" s="41"/>
      <c r="AA83" s="41"/>
      <c r="AB83" s="41"/>
    </row>
    <row r="84" spans="1:28" s="9" customFormat="1" x14ac:dyDescent="0.2">
      <c r="A84" s="177" t="s">
        <v>158</v>
      </c>
      <c r="B84" s="177"/>
      <c r="C84" s="177"/>
      <c r="D84" s="177"/>
      <c r="E84" s="177"/>
      <c r="F84" s="177"/>
      <c r="G84" s="177"/>
      <c r="H84" s="177"/>
      <c r="I84" s="177"/>
      <c r="J84" s="177"/>
      <c r="K84" s="177"/>
      <c r="L84" s="177"/>
      <c r="M84" s="177"/>
      <c r="N84" s="177"/>
      <c r="O84" s="41"/>
      <c r="P84" s="41"/>
      <c r="Q84" s="41"/>
      <c r="R84" s="41"/>
      <c r="S84" s="41"/>
      <c r="T84" s="41"/>
      <c r="U84" s="41"/>
      <c r="V84" s="41"/>
      <c r="W84" s="41"/>
      <c r="X84" s="41"/>
      <c r="Y84" s="41"/>
      <c r="Z84" s="41"/>
      <c r="AA84" s="41"/>
      <c r="AB84" s="41"/>
    </row>
    <row r="85" spans="1:28" s="9" customFormat="1" x14ac:dyDescent="0.2">
      <c r="A85" s="177"/>
      <c r="B85" s="177"/>
      <c r="C85" s="177"/>
      <c r="D85" s="177"/>
      <c r="E85" s="177"/>
      <c r="F85" s="177"/>
      <c r="G85" s="177"/>
      <c r="H85" s="177"/>
      <c r="I85" s="177"/>
      <c r="J85" s="177"/>
      <c r="K85" s="177"/>
      <c r="L85" s="177"/>
      <c r="M85" s="177"/>
      <c r="N85" s="177"/>
      <c r="O85" s="41"/>
      <c r="P85" s="41"/>
      <c r="Q85" s="41"/>
      <c r="R85" s="41"/>
      <c r="S85" s="41"/>
      <c r="T85" s="41"/>
      <c r="U85" s="41"/>
      <c r="V85" s="41"/>
      <c r="W85" s="41"/>
      <c r="X85" s="41"/>
      <c r="Y85" s="41"/>
      <c r="Z85" s="41"/>
      <c r="AA85" s="41"/>
      <c r="AB85" s="41"/>
    </row>
    <row r="86" spans="1:28" s="9" customFormat="1" x14ac:dyDescent="0.2"/>
    <row r="87" spans="1:28" s="9" customFormat="1" x14ac:dyDescent="0.2"/>
    <row r="88" spans="1:28" s="9" customFormat="1" x14ac:dyDescent="0.2"/>
    <row r="89" spans="1:28" s="9" customFormat="1" x14ac:dyDescent="0.2"/>
    <row r="90" spans="1:28" s="9" customFormat="1" x14ac:dyDescent="0.2"/>
    <row r="91" spans="1:28" s="9" customFormat="1" x14ac:dyDescent="0.2"/>
    <row r="92" spans="1:28" s="9" customFormat="1" x14ac:dyDescent="0.2"/>
    <row r="93" spans="1:28" s="9" customFormat="1" x14ac:dyDescent="0.2"/>
    <row r="94" spans="1:28" s="9" customFormat="1" x14ac:dyDescent="0.2"/>
    <row r="95" spans="1:28" s="9" customFormat="1" x14ac:dyDescent="0.2"/>
    <row r="96" spans="1:28" s="9" customFormat="1" x14ac:dyDescent="0.2"/>
    <row r="97" s="9" customFormat="1" x14ac:dyDescent="0.2"/>
    <row r="98" s="9" customFormat="1" x14ac:dyDescent="0.2"/>
    <row r="99" s="9" customFormat="1" x14ac:dyDescent="0.2"/>
    <row r="100" s="9" customFormat="1" x14ac:dyDescent="0.2"/>
    <row r="101" s="9" customFormat="1" x14ac:dyDescent="0.2"/>
    <row r="102" s="9" customFormat="1" x14ac:dyDescent="0.2"/>
    <row r="103" s="9" customFormat="1" x14ac:dyDescent="0.2"/>
    <row r="104" s="9" customFormat="1" x14ac:dyDescent="0.2"/>
    <row r="105" s="9" customFormat="1" x14ac:dyDescent="0.2"/>
    <row r="106" s="9" customFormat="1" x14ac:dyDescent="0.2"/>
    <row r="107" s="9" customFormat="1" x14ac:dyDescent="0.2"/>
    <row r="108" s="9" customFormat="1" x14ac:dyDescent="0.2"/>
    <row r="109" s="9" customFormat="1" x14ac:dyDescent="0.2"/>
    <row r="110" s="9" customFormat="1" x14ac:dyDescent="0.2"/>
    <row r="111" s="9" customFormat="1" x14ac:dyDescent="0.2"/>
    <row r="112" s="9" customFormat="1" x14ac:dyDescent="0.2"/>
    <row r="113" s="9" customFormat="1" x14ac:dyDescent="0.2"/>
    <row r="114" s="9" customFormat="1" x14ac:dyDescent="0.2"/>
    <row r="115" s="9" customFormat="1" x14ac:dyDescent="0.2"/>
    <row r="116" s="9" customFormat="1" x14ac:dyDescent="0.2"/>
    <row r="117" s="9" customFormat="1" x14ac:dyDescent="0.2"/>
    <row r="118" s="9" customFormat="1" x14ac:dyDescent="0.2"/>
    <row r="119" s="9" customFormat="1" x14ac:dyDescent="0.2"/>
    <row r="120" s="9" customFormat="1" x14ac:dyDescent="0.2"/>
    <row r="121" s="9" customFormat="1" x14ac:dyDescent="0.2"/>
    <row r="122" s="9" customFormat="1" x14ac:dyDescent="0.2"/>
    <row r="123" s="9" customFormat="1" x14ac:dyDescent="0.2"/>
    <row r="124" s="9" customFormat="1" x14ac:dyDescent="0.2"/>
    <row r="125" s="9" customFormat="1" x14ac:dyDescent="0.2"/>
    <row r="126" s="9" customFormat="1" x14ac:dyDescent="0.2"/>
    <row r="127" s="9" customFormat="1" x14ac:dyDescent="0.2"/>
    <row r="128" s="9" customFormat="1" x14ac:dyDescent="0.2"/>
    <row r="129" s="9" customFormat="1" x14ac:dyDescent="0.2"/>
    <row r="130" s="9" customFormat="1" x14ac:dyDescent="0.2"/>
    <row r="131" s="9" customFormat="1" x14ac:dyDescent="0.2"/>
    <row r="132" s="9" customFormat="1" x14ac:dyDescent="0.2"/>
    <row r="133" s="9" customFormat="1" x14ac:dyDescent="0.2"/>
    <row r="134" s="9" customFormat="1" x14ac:dyDescent="0.2"/>
    <row r="135" s="9" customFormat="1" x14ac:dyDescent="0.2"/>
    <row r="136" s="9" customFormat="1" x14ac:dyDescent="0.2"/>
    <row r="137" s="9" customFormat="1" x14ac:dyDescent="0.2"/>
    <row r="138" s="9" customFormat="1" x14ac:dyDescent="0.2"/>
    <row r="139" s="9" customFormat="1" x14ac:dyDescent="0.2"/>
    <row r="140" s="9" customFormat="1" x14ac:dyDescent="0.2"/>
    <row r="141" s="9" customFormat="1" x14ac:dyDescent="0.2"/>
    <row r="142" s="9" customFormat="1" x14ac:dyDescent="0.2"/>
    <row r="143" s="9" customFormat="1" x14ac:dyDescent="0.2"/>
    <row r="144" s="9" customFormat="1" x14ac:dyDescent="0.2"/>
    <row r="145" s="9" customFormat="1" x14ac:dyDescent="0.2"/>
    <row r="146" s="9" customFormat="1" x14ac:dyDescent="0.2"/>
    <row r="147" s="9" customFormat="1" x14ac:dyDescent="0.2"/>
    <row r="148" s="9" customFormat="1" x14ac:dyDescent="0.2"/>
    <row r="149" s="9" customFormat="1" x14ac:dyDescent="0.2"/>
    <row r="150" s="9" customFormat="1" x14ac:dyDescent="0.2"/>
    <row r="151" s="9" customFormat="1" x14ac:dyDescent="0.2"/>
    <row r="152" s="9" customFormat="1" x14ac:dyDescent="0.2"/>
    <row r="153" s="9" customFormat="1" x14ac:dyDescent="0.2"/>
    <row r="154" s="9" customFormat="1" x14ac:dyDescent="0.2"/>
    <row r="155" s="9" customFormat="1" x14ac:dyDescent="0.2"/>
    <row r="156" s="9" customFormat="1" x14ac:dyDescent="0.2"/>
    <row r="157" s="9" customFormat="1" x14ac:dyDescent="0.2"/>
    <row r="158" s="9" customFormat="1" x14ac:dyDescent="0.2"/>
    <row r="159" s="9" customFormat="1" x14ac:dyDescent="0.2"/>
    <row r="160" s="9" customFormat="1" x14ac:dyDescent="0.2"/>
    <row r="161" s="9" customFormat="1" x14ac:dyDescent="0.2"/>
    <row r="162" s="9" customFormat="1" x14ac:dyDescent="0.2"/>
    <row r="163" s="9" customFormat="1" x14ac:dyDescent="0.2"/>
    <row r="164" s="9" customFormat="1" x14ac:dyDescent="0.2"/>
    <row r="165" s="9" customFormat="1" x14ac:dyDescent="0.2"/>
    <row r="166" s="9" customFormat="1" x14ac:dyDescent="0.2"/>
    <row r="167" s="9" customFormat="1" x14ac:dyDescent="0.2"/>
    <row r="168" s="9" customFormat="1" x14ac:dyDescent="0.2"/>
    <row r="169" s="9" customFormat="1" x14ac:dyDescent="0.2"/>
    <row r="170" s="9" customFormat="1" x14ac:dyDescent="0.2"/>
    <row r="171" s="9" customFormat="1" x14ac:dyDescent="0.2"/>
    <row r="172" s="9" customFormat="1" x14ac:dyDescent="0.2"/>
    <row r="173" s="9" customFormat="1" x14ac:dyDescent="0.2"/>
    <row r="174" s="9" customFormat="1" x14ac:dyDescent="0.2"/>
    <row r="175" s="9" customFormat="1" x14ac:dyDescent="0.2"/>
    <row r="176" s="9" customFormat="1" x14ac:dyDescent="0.2"/>
    <row r="177" s="9" customFormat="1" x14ac:dyDescent="0.2"/>
    <row r="178" s="9" customFormat="1" x14ac:dyDescent="0.2"/>
    <row r="179" s="9" customFormat="1" x14ac:dyDescent="0.2"/>
    <row r="180" s="9" customFormat="1" x14ac:dyDescent="0.2"/>
    <row r="181" s="9" customFormat="1" x14ac:dyDescent="0.2"/>
    <row r="182" s="9" customFormat="1" x14ac:dyDescent="0.2"/>
    <row r="183" s="9" customFormat="1" x14ac:dyDescent="0.2"/>
    <row r="184" s="9" customFormat="1" x14ac:dyDescent="0.2"/>
    <row r="185" s="9" customFormat="1" x14ac:dyDescent="0.2"/>
    <row r="186" s="9" customFormat="1" x14ac:dyDescent="0.2"/>
    <row r="187" s="9" customFormat="1" x14ac:dyDescent="0.2"/>
    <row r="188" s="9" customFormat="1" x14ac:dyDescent="0.2"/>
    <row r="189" s="9" customFormat="1" x14ac:dyDescent="0.2"/>
    <row r="190" s="9" customFormat="1" x14ac:dyDescent="0.2"/>
    <row r="191" s="9" customFormat="1" x14ac:dyDescent="0.2"/>
    <row r="192" s="9" customFormat="1" x14ac:dyDescent="0.2"/>
    <row r="193" s="9" customFormat="1" x14ac:dyDescent="0.2"/>
    <row r="194" s="9" customFormat="1" x14ac:dyDescent="0.2"/>
    <row r="195" s="9" customFormat="1" x14ac:dyDescent="0.2"/>
    <row r="196" s="9" customFormat="1" x14ac:dyDescent="0.2"/>
    <row r="197" s="9" customFormat="1" x14ac:dyDescent="0.2"/>
    <row r="198" s="9" customFormat="1" x14ac:dyDescent="0.2"/>
  </sheetData>
  <mergeCells count="24">
    <mergeCell ref="A1:N1"/>
    <mergeCell ref="O1:AB1"/>
    <mergeCell ref="A3:A4"/>
    <mergeCell ref="B3:B4"/>
    <mergeCell ref="C3:C4"/>
    <mergeCell ref="D3:H3"/>
    <mergeCell ref="I3:I4"/>
    <mergeCell ref="J3:M3"/>
    <mergeCell ref="N3:N4"/>
    <mergeCell ref="O3:O4"/>
    <mergeCell ref="P3:P4"/>
    <mergeCell ref="Q3:S3"/>
    <mergeCell ref="T3:W3"/>
    <mergeCell ref="X3:AA3"/>
    <mergeCell ref="AB3:AB4"/>
    <mergeCell ref="B6:N6"/>
    <mergeCell ref="O6:AA6"/>
    <mergeCell ref="A84:N85"/>
    <mergeCell ref="B26:N26"/>
    <mergeCell ref="O26:AA26"/>
    <mergeCell ref="B45:N45"/>
    <mergeCell ref="O45:AA45"/>
    <mergeCell ref="B64:N64"/>
    <mergeCell ref="O64:AA64"/>
  </mergeCells>
  <hyperlinks>
    <hyperlink ref="A1:N1" location="Inhaltsverzeichnis!A1" display="6  Arbeitnehmer am Arbeitsort im Land Berlin 2008 bis 2014 nach Wirtschaftsbereichen" xr:uid="{17F2ABAD-B531-43F6-8474-8FD953D8EFA4}"/>
    <hyperlink ref="O1:AB1" location="Inhaltsverzeichnis!A1" display="6  Arbeitnehmer am Arbeitsort im Land Brandenburg 2008 bis 2024 nach Wirtschaftsbereichen" xr:uid="{BFA57EFE-1221-44C1-8D3B-40DDD8EA8CF3}"/>
  </hyperlinks>
  <pageMargins left="0.59055118110236227" right="0.59055118110236227" top="0.78740157480314965" bottom="0.59055118110236227" header="0.31496062992125984" footer="0.23622047244094491"/>
  <pageSetup paperSize="9" firstPageNumber="16" orientation="portrait" r:id="rId1"/>
  <headerFooter alignWithMargins="0">
    <oddHeader>&amp;C&amp;"Arial,Standard"&amp;8– &amp;P –</oddHeader>
    <oddFooter xml:space="preserve">&amp;C&amp;"Source Sans Pro,Standard"&amp;7&amp;K000000 © Amt für Statistik Berlin-Brandenburg — SB A VI 9 - hj 3/25 –  Brandenburg </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F151BE-F9C3-4AC0-AAE7-CADB19C8B0DA}">
  <dimension ref="A1:AC198"/>
  <sheetViews>
    <sheetView zoomScaleNormal="100" zoomScaleSheetLayoutView="100" workbookViewId="0">
      <pane ySplit="4" topLeftCell="A5" activePane="bottomLeft" state="frozen"/>
      <selection pane="bottomLeft" activeCell="A2" sqref="A2"/>
    </sheetView>
  </sheetViews>
  <sheetFormatPr baseColWidth="10" defaultColWidth="11.42578125" defaultRowHeight="12.75" outlineLevelRow="1" x14ac:dyDescent="0.2"/>
  <cols>
    <col min="1" max="1" width="5.5703125" style="5" customWidth="1"/>
    <col min="2" max="14" width="6.5703125" style="5" customWidth="1"/>
    <col min="15" max="15" width="7" style="5" customWidth="1"/>
    <col min="16" max="18" width="6.42578125" style="5" customWidth="1"/>
    <col min="19" max="19" width="6.85546875" style="5" customWidth="1"/>
    <col min="20" max="20" width="6.42578125" style="5" customWidth="1"/>
    <col min="21" max="21" width="7.5703125" style="5" customWidth="1"/>
    <col min="22" max="22" width="6.5703125" style="5" customWidth="1"/>
    <col min="23" max="27" width="6.42578125" style="5" customWidth="1"/>
    <col min="28" max="28" width="5.5703125" style="5" customWidth="1"/>
    <col min="29" max="16384" width="11.42578125" style="5"/>
  </cols>
  <sheetData>
    <row r="1" spans="1:29" s="59" customFormat="1" ht="24.6" customHeight="1" x14ac:dyDescent="0.25">
      <c r="A1" s="161" t="s">
        <v>123</v>
      </c>
      <c r="B1" s="161"/>
      <c r="C1" s="161"/>
      <c r="D1" s="161"/>
      <c r="E1" s="161"/>
      <c r="F1" s="161"/>
      <c r="G1" s="161"/>
      <c r="H1" s="161"/>
      <c r="I1" s="161"/>
      <c r="J1" s="161"/>
      <c r="K1" s="161"/>
      <c r="L1" s="161"/>
      <c r="M1" s="161"/>
      <c r="N1" s="161"/>
      <c r="O1" s="178" t="s">
        <v>124</v>
      </c>
      <c r="P1" s="178"/>
      <c r="Q1" s="178"/>
      <c r="R1" s="178"/>
      <c r="S1" s="178"/>
      <c r="T1" s="178"/>
      <c r="U1" s="178"/>
      <c r="V1" s="178"/>
      <c r="W1" s="178"/>
      <c r="X1" s="178"/>
      <c r="Y1" s="178"/>
      <c r="Z1" s="178"/>
      <c r="AA1" s="178"/>
      <c r="AB1" s="178"/>
      <c r="AC1" s="21"/>
    </row>
    <row r="2" spans="1:29" ht="12" customHeight="1" x14ac:dyDescent="0.2">
      <c r="A2" s="23"/>
      <c r="B2" s="23"/>
      <c r="C2" s="23"/>
      <c r="D2" s="23"/>
      <c r="E2" s="23"/>
      <c r="F2" s="60"/>
      <c r="G2" s="60"/>
      <c r="H2" s="23"/>
      <c r="I2" s="23"/>
      <c r="J2" s="23"/>
      <c r="K2" s="23"/>
      <c r="L2" s="23"/>
      <c r="M2" s="23"/>
      <c r="N2" s="23"/>
      <c r="O2" s="23"/>
      <c r="P2" s="23"/>
      <c r="Q2" s="23"/>
      <c r="R2" s="23"/>
      <c r="S2" s="23"/>
      <c r="T2" s="23"/>
      <c r="U2" s="23"/>
      <c r="V2" s="23"/>
      <c r="W2" s="23"/>
      <c r="X2" s="23"/>
      <c r="Y2" s="23"/>
      <c r="Z2" s="23"/>
      <c r="AA2" s="23"/>
      <c r="AB2" s="23"/>
    </row>
    <row r="3" spans="1:29" ht="24.75" customHeight="1" x14ac:dyDescent="0.2">
      <c r="A3" s="179" t="s">
        <v>35</v>
      </c>
      <c r="B3" s="179" t="s">
        <v>45</v>
      </c>
      <c r="C3" s="179" t="s">
        <v>63</v>
      </c>
      <c r="D3" s="181" t="s">
        <v>64</v>
      </c>
      <c r="E3" s="182"/>
      <c r="F3" s="182"/>
      <c r="G3" s="182"/>
      <c r="H3" s="179"/>
      <c r="I3" s="183" t="s">
        <v>65</v>
      </c>
      <c r="J3" s="165" t="s">
        <v>66</v>
      </c>
      <c r="K3" s="185"/>
      <c r="L3" s="185"/>
      <c r="M3" s="186"/>
      <c r="N3" s="187" t="s">
        <v>67</v>
      </c>
      <c r="O3" s="189" t="s">
        <v>68</v>
      </c>
      <c r="P3" s="183" t="s">
        <v>69</v>
      </c>
      <c r="Q3" s="191" t="s">
        <v>70</v>
      </c>
      <c r="R3" s="191"/>
      <c r="S3" s="189"/>
      <c r="T3" s="165" t="s">
        <v>71</v>
      </c>
      <c r="U3" s="185"/>
      <c r="V3" s="185"/>
      <c r="W3" s="186"/>
      <c r="X3" s="185" t="s">
        <v>72</v>
      </c>
      <c r="Y3" s="185"/>
      <c r="Z3" s="185"/>
      <c r="AA3" s="186"/>
      <c r="AB3" s="187" t="s">
        <v>35</v>
      </c>
    </row>
    <row r="4" spans="1:29" ht="94.9" customHeight="1" x14ac:dyDescent="0.2">
      <c r="A4" s="180"/>
      <c r="B4" s="180"/>
      <c r="C4" s="180"/>
      <c r="D4" s="24" t="s">
        <v>73</v>
      </c>
      <c r="E4" s="24" t="s">
        <v>74</v>
      </c>
      <c r="F4" s="24" t="s">
        <v>75</v>
      </c>
      <c r="G4" s="24" t="s">
        <v>76</v>
      </c>
      <c r="H4" s="24" t="s">
        <v>77</v>
      </c>
      <c r="I4" s="184"/>
      <c r="J4" s="24" t="s">
        <v>73</v>
      </c>
      <c r="K4" s="24" t="s">
        <v>78</v>
      </c>
      <c r="L4" s="61" t="s">
        <v>79</v>
      </c>
      <c r="M4" s="24" t="s">
        <v>80</v>
      </c>
      <c r="N4" s="188"/>
      <c r="O4" s="190"/>
      <c r="P4" s="184"/>
      <c r="Q4" s="62" t="s">
        <v>73</v>
      </c>
      <c r="R4" s="24" t="s">
        <v>81</v>
      </c>
      <c r="S4" s="24" t="s">
        <v>82</v>
      </c>
      <c r="T4" s="24" t="s">
        <v>73</v>
      </c>
      <c r="U4" s="24" t="s">
        <v>83</v>
      </c>
      <c r="V4" s="24" t="s">
        <v>84</v>
      </c>
      <c r="W4" s="24" t="s">
        <v>85</v>
      </c>
      <c r="X4" s="24" t="s">
        <v>73</v>
      </c>
      <c r="Y4" s="24" t="s">
        <v>86</v>
      </c>
      <c r="Z4" s="24" t="s">
        <v>87</v>
      </c>
      <c r="AA4" s="24" t="s">
        <v>88</v>
      </c>
      <c r="AB4" s="192"/>
    </row>
    <row r="5" spans="1:29" s="9" customFormat="1" x14ac:dyDescent="0.2">
      <c r="A5" s="41"/>
      <c r="B5" s="41"/>
      <c r="C5" s="41"/>
      <c r="D5" s="41"/>
      <c r="E5" s="41"/>
      <c r="F5" s="41"/>
      <c r="G5" s="41"/>
      <c r="H5" s="41"/>
      <c r="I5" s="41"/>
      <c r="J5" s="41"/>
      <c r="K5" s="41"/>
      <c r="L5" s="41"/>
      <c r="M5" s="41"/>
      <c r="N5" s="41"/>
      <c r="O5" s="41"/>
      <c r="P5" s="41"/>
      <c r="Q5" s="41"/>
      <c r="R5" s="41"/>
      <c r="S5" s="41"/>
      <c r="T5" s="41"/>
      <c r="U5" s="41"/>
      <c r="V5" s="41"/>
      <c r="W5" s="41"/>
      <c r="X5" s="41"/>
      <c r="Y5" s="41"/>
      <c r="Z5" s="41"/>
      <c r="AA5" s="41"/>
      <c r="AB5" s="41"/>
    </row>
    <row r="6" spans="1:29" s="35" customFormat="1" x14ac:dyDescent="0.2">
      <c r="A6" s="54"/>
      <c r="B6" s="166" t="s">
        <v>42</v>
      </c>
      <c r="C6" s="166"/>
      <c r="D6" s="166"/>
      <c r="E6" s="166"/>
      <c r="F6" s="166"/>
      <c r="G6" s="166"/>
      <c r="H6" s="166"/>
      <c r="I6" s="166"/>
      <c r="J6" s="166"/>
      <c r="K6" s="166"/>
      <c r="L6" s="166"/>
      <c r="M6" s="166"/>
      <c r="N6" s="166"/>
      <c r="O6" s="166" t="s">
        <v>42</v>
      </c>
      <c r="P6" s="166"/>
      <c r="Q6" s="166"/>
      <c r="R6" s="166"/>
      <c r="S6" s="166"/>
      <c r="T6" s="166"/>
      <c r="U6" s="166"/>
      <c r="V6" s="166"/>
      <c r="W6" s="166"/>
      <c r="X6" s="166"/>
      <c r="Y6" s="166"/>
      <c r="Z6" s="166"/>
      <c r="AA6" s="166"/>
      <c r="AB6" s="54"/>
    </row>
    <row r="7" spans="1:29" s="9" customFormat="1" x14ac:dyDescent="0.2">
      <c r="A7" s="42">
        <v>2008</v>
      </c>
      <c r="B7" s="43">
        <v>136.542</v>
      </c>
      <c r="C7" s="43">
        <v>4.7539999999999996</v>
      </c>
      <c r="D7" s="43">
        <v>7.7889999999999997</v>
      </c>
      <c r="E7" s="43">
        <v>6.4000000000000001E-2</v>
      </c>
      <c r="F7" s="43">
        <v>7.2110000000000003</v>
      </c>
      <c r="G7" s="43" t="s">
        <v>10</v>
      </c>
      <c r="H7" s="43">
        <v>0.51400000000000001</v>
      </c>
      <c r="I7" s="43">
        <v>25.347999999999999</v>
      </c>
      <c r="J7" s="43">
        <v>33.234999999999999</v>
      </c>
      <c r="K7" s="43">
        <v>19.597000000000001</v>
      </c>
      <c r="L7" s="43">
        <v>5.0129999999999999</v>
      </c>
      <c r="M7" s="43">
        <v>8.625</v>
      </c>
      <c r="N7" s="43">
        <v>3.0009999999999999</v>
      </c>
      <c r="O7" s="43">
        <v>5.9059999999999997</v>
      </c>
      <c r="P7" s="43">
        <v>1.976</v>
      </c>
      <c r="Q7" s="43">
        <v>23.928999999999998</v>
      </c>
      <c r="R7" s="43">
        <v>15.09</v>
      </c>
      <c r="S7" s="43">
        <v>8.8390000000000004</v>
      </c>
      <c r="T7" s="43">
        <v>14.397</v>
      </c>
      <c r="U7" s="43" t="s">
        <v>10</v>
      </c>
      <c r="V7" s="43">
        <v>3.5059999999999998</v>
      </c>
      <c r="W7" s="43">
        <v>10.891</v>
      </c>
      <c r="X7" s="43">
        <v>16.207000000000001</v>
      </c>
      <c r="Y7" s="43">
        <v>4.7869999999999999</v>
      </c>
      <c r="Z7" s="43">
        <v>11.42</v>
      </c>
      <c r="AA7" s="43" t="s">
        <v>10</v>
      </c>
      <c r="AB7" s="42">
        <v>2008</v>
      </c>
      <c r="AC7" s="10"/>
    </row>
    <row r="8" spans="1:29" s="9" customFormat="1" x14ac:dyDescent="0.2">
      <c r="A8" s="42">
        <v>2009</v>
      </c>
      <c r="B8" s="43">
        <v>139.995</v>
      </c>
      <c r="C8" s="43">
        <v>4.63</v>
      </c>
      <c r="D8" s="43">
        <v>7.8520000000000003</v>
      </c>
      <c r="E8" s="43">
        <v>0.06</v>
      </c>
      <c r="F8" s="43">
        <v>7.2229999999999999</v>
      </c>
      <c r="G8" s="43" t="s">
        <v>10</v>
      </c>
      <c r="H8" s="43">
        <v>0.56899999999999995</v>
      </c>
      <c r="I8" s="43">
        <v>25.196999999999999</v>
      </c>
      <c r="J8" s="43">
        <v>33.081000000000003</v>
      </c>
      <c r="K8" s="43">
        <v>19.484999999999999</v>
      </c>
      <c r="L8" s="43">
        <v>5.0570000000000004</v>
      </c>
      <c r="M8" s="43">
        <v>8.5389999999999997</v>
      </c>
      <c r="N8" s="43">
        <v>3.0129999999999999</v>
      </c>
      <c r="O8" s="43">
        <v>6.6790000000000003</v>
      </c>
      <c r="P8" s="43">
        <v>1.9850000000000001</v>
      </c>
      <c r="Q8" s="43">
        <v>25.154</v>
      </c>
      <c r="R8" s="43">
        <v>16.207999999999998</v>
      </c>
      <c r="S8" s="43">
        <v>8.9459999999999997</v>
      </c>
      <c r="T8" s="43">
        <v>16.073</v>
      </c>
      <c r="U8" s="43" t="s">
        <v>10</v>
      </c>
      <c r="V8" s="43">
        <v>4.1479999999999997</v>
      </c>
      <c r="W8" s="43">
        <v>11.925000000000001</v>
      </c>
      <c r="X8" s="43">
        <v>16.331</v>
      </c>
      <c r="Y8" s="43">
        <v>5.4720000000000004</v>
      </c>
      <c r="Z8" s="43">
        <v>10.859</v>
      </c>
      <c r="AA8" s="43" t="s">
        <v>10</v>
      </c>
      <c r="AB8" s="42">
        <v>2009</v>
      </c>
      <c r="AC8" s="10"/>
    </row>
    <row r="9" spans="1:29" s="9" customFormat="1" x14ac:dyDescent="0.2">
      <c r="A9" s="42">
        <v>2010</v>
      </c>
      <c r="B9" s="43">
        <v>139.76900000000001</v>
      </c>
      <c r="C9" s="43">
        <v>4.4889999999999999</v>
      </c>
      <c r="D9" s="43">
        <v>7.8390000000000004</v>
      </c>
      <c r="E9" s="43">
        <v>6.2E-2</v>
      </c>
      <c r="F9" s="43">
        <v>7.2080000000000002</v>
      </c>
      <c r="G9" s="43" t="s">
        <v>10</v>
      </c>
      <c r="H9" s="43">
        <v>0.56899999999999995</v>
      </c>
      <c r="I9" s="43">
        <v>24.692</v>
      </c>
      <c r="J9" s="43">
        <v>32.892000000000003</v>
      </c>
      <c r="K9" s="43">
        <v>19.131</v>
      </c>
      <c r="L9" s="43">
        <v>5.1360000000000001</v>
      </c>
      <c r="M9" s="43">
        <v>8.625</v>
      </c>
      <c r="N9" s="43">
        <v>3.1019999999999999</v>
      </c>
      <c r="O9" s="43">
        <v>7.1680000000000001</v>
      </c>
      <c r="P9" s="43">
        <v>2.012</v>
      </c>
      <c r="Q9" s="43">
        <v>25.614999999999998</v>
      </c>
      <c r="R9" s="43">
        <v>16.789000000000001</v>
      </c>
      <c r="S9" s="43">
        <v>8.8260000000000005</v>
      </c>
      <c r="T9" s="43">
        <v>16.797999999999998</v>
      </c>
      <c r="U9" s="43" t="s">
        <v>10</v>
      </c>
      <c r="V9" s="43">
        <v>4.5860000000000003</v>
      </c>
      <c r="W9" s="43">
        <v>12.212</v>
      </c>
      <c r="X9" s="43">
        <v>15.162000000000001</v>
      </c>
      <c r="Y9" s="43">
        <v>4.8929999999999998</v>
      </c>
      <c r="Z9" s="43">
        <v>10.269</v>
      </c>
      <c r="AA9" s="43" t="s">
        <v>10</v>
      </c>
      <c r="AB9" s="42">
        <v>2010</v>
      </c>
      <c r="AC9" s="10"/>
    </row>
    <row r="10" spans="1:29" s="9" customFormat="1" x14ac:dyDescent="0.2">
      <c r="A10" s="42">
        <v>2011</v>
      </c>
      <c r="B10" s="43">
        <v>137.536</v>
      </c>
      <c r="C10" s="43">
        <v>4.5199999999999996</v>
      </c>
      <c r="D10" s="43">
        <v>7.8140000000000001</v>
      </c>
      <c r="E10" s="43">
        <v>5.7000000000000002E-2</v>
      </c>
      <c r="F10" s="43">
        <v>7.1870000000000003</v>
      </c>
      <c r="G10" s="43" t="s">
        <v>10</v>
      </c>
      <c r="H10" s="43">
        <v>0.56999999999999995</v>
      </c>
      <c r="I10" s="43">
        <v>25.811</v>
      </c>
      <c r="J10" s="43">
        <v>32.106999999999999</v>
      </c>
      <c r="K10" s="43">
        <v>18.707999999999998</v>
      </c>
      <c r="L10" s="43">
        <v>4.883</v>
      </c>
      <c r="M10" s="43">
        <v>8.516</v>
      </c>
      <c r="N10" s="43">
        <v>3.0630000000000002</v>
      </c>
      <c r="O10" s="43">
        <v>6.681</v>
      </c>
      <c r="P10" s="43">
        <v>1.9830000000000001</v>
      </c>
      <c r="Q10" s="43">
        <v>24.643999999999998</v>
      </c>
      <c r="R10" s="43">
        <v>15.824999999999999</v>
      </c>
      <c r="S10" s="43">
        <v>8.8190000000000008</v>
      </c>
      <c r="T10" s="43">
        <v>16.241</v>
      </c>
      <c r="U10" s="43" t="s">
        <v>10</v>
      </c>
      <c r="V10" s="43">
        <v>4.3179999999999996</v>
      </c>
      <c r="W10" s="43">
        <v>11.923</v>
      </c>
      <c r="X10" s="43">
        <v>14.672000000000001</v>
      </c>
      <c r="Y10" s="43">
        <v>4.2359999999999998</v>
      </c>
      <c r="Z10" s="43">
        <v>10.436</v>
      </c>
      <c r="AA10" s="43" t="s">
        <v>10</v>
      </c>
      <c r="AB10" s="42">
        <v>2011</v>
      </c>
      <c r="AC10" s="10"/>
    </row>
    <row r="11" spans="1:29" s="9" customFormat="1" x14ac:dyDescent="0.2">
      <c r="A11" s="42">
        <v>2012</v>
      </c>
      <c r="B11" s="43">
        <v>136.31</v>
      </c>
      <c r="C11" s="43">
        <v>4.3129999999999997</v>
      </c>
      <c r="D11" s="43">
        <v>7.6959999999999997</v>
      </c>
      <c r="E11" s="43">
        <v>5.8000000000000003E-2</v>
      </c>
      <c r="F11" s="43">
        <v>7.0780000000000003</v>
      </c>
      <c r="G11" s="43" t="s">
        <v>10</v>
      </c>
      <c r="H11" s="43">
        <v>0.56000000000000005</v>
      </c>
      <c r="I11" s="43">
        <v>26.456</v>
      </c>
      <c r="J11" s="43">
        <v>31.773</v>
      </c>
      <c r="K11" s="43">
        <v>18.809999999999999</v>
      </c>
      <c r="L11" s="43">
        <v>4.5570000000000004</v>
      </c>
      <c r="M11" s="43">
        <v>8.4060000000000006</v>
      </c>
      <c r="N11" s="43">
        <v>2.9060000000000001</v>
      </c>
      <c r="O11" s="43">
        <v>6.19</v>
      </c>
      <c r="P11" s="43">
        <v>1.97</v>
      </c>
      <c r="Q11" s="43">
        <v>24.215</v>
      </c>
      <c r="R11" s="43">
        <v>15.257999999999999</v>
      </c>
      <c r="S11" s="43">
        <v>8.9570000000000007</v>
      </c>
      <c r="T11" s="43">
        <v>16.359000000000002</v>
      </c>
      <c r="U11" s="43" t="s">
        <v>10</v>
      </c>
      <c r="V11" s="43">
        <v>4.141</v>
      </c>
      <c r="W11" s="43">
        <v>12.218</v>
      </c>
      <c r="X11" s="43">
        <v>14.432</v>
      </c>
      <c r="Y11" s="43">
        <v>4.1849999999999996</v>
      </c>
      <c r="Z11" s="43">
        <v>10.247</v>
      </c>
      <c r="AA11" s="43" t="s">
        <v>10</v>
      </c>
      <c r="AB11" s="42">
        <v>2012</v>
      </c>
      <c r="AC11" s="10"/>
    </row>
    <row r="12" spans="1:29" s="9" customFormat="1" x14ac:dyDescent="0.2">
      <c r="A12" s="42">
        <v>2013</v>
      </c>
      <c r="B12" s="43">
        <v>133.06100000000001</v>
      </c>
      <c r="C12" s="43">
        <v>4.0430000000000001</v>
      </c>
      <c r="D12" s="43">
        <v>7.673</v>
      </c>
      <c r="E12" s="43">
        <v>0.06</v>
      </c>
      <c r="F12" s="43">
        <v>7.0640000000000001</v>
      </c>
      <c r="G12" s="43" t="s">
        <v>10</v>
      </c>
      <c r="H12" s="43">
        <v>0.54900000000000004</v>
      </c>
      <c r="I12" s="43">
        <v>25.271000000000001</v>
      </c>
      <c r="J12" s="43">
        <v>30.992000000000001</v>
      </c>
      <c r="K12" s="43">
        <v>18.37</v>
      </c>
      <c r="L12" s="43">
        <v>4.4050000000000002</v>
      </c>
      <c r="M12" s="43">
        <v>8.2170000000000005</v>
      </c>
      <c r="N12" s="43">
        <v>3.0910000000000002</v>
      </c>
      <c r="O12" s="43">
        <v>5.6580000000000004</v>
      </c>
      <c r="P12" s="43">
        <v>1.905</v>
      </c>
      <c r="Q12" s="43">
        <v>23.997</v>
      </c>
      <c r="R12" s="43">
        <v>15.041</v>
      </c>
      <c r="S12" s="43">
        <v>8.9559999999999995</v>
      </c>
      <c r="T12" s="43">
        <v>16.716000000000001</v>
      </c>
      <c r="U12" s="43" t="s">
        <v>10</v>
      </c>
      <c r="V12" s="43">
        <v>4.2380000000000004</v>
      </c>
      <c r="W12" s="43">
        <v>12.478</v>
      </c>
      <c r="X12" s="43">
        <v>13.715</v>
      </c>
      <c r="Y12" s="43">
        <v>3.7589999999999999</v>
      </c>
      <c r="Z12" s="43">
        <v>9.9559999999999995</v>
      </c>
      <c r="AA12" s="43" t="s">
        <v>10</v>
      </c>
      <c r="AB12" s="42">
        <v>2013</v>
      </c>
      <c r="AC12" s="10"/>
    </row>
    <row r="13" spans="1:29" s="9" customFormat="1" x14ac:dyDescent="0.2">
      <c r="A13" s="42">
        <v>2014</v>
      </c>
      <c r="B13" s="44">
        <v>131.00200000000001</v>
      </c>
      <c r="C13" s="44">
        <v>4.093</v>
      </c>
      <c r="D13" s="44">
        <v>7.5510000000000002</v>
      </c>
      <c r="E13" s="44">
        <v>5.7000000000000002E-2</v>
      </c>
      <c r="F13" s="44">
        <v>6.9329999999999998</v>
      </c>
      <c r="G13" s="43" t="s">
        <v>10</v>
      </c>
      <c r="H13" s="44">
        <v>0.56100000000000005</v>
      </c>
      <c r="I13" s="44">
        <v>25.228000000000002</v>
      </c>
      <c r="J13" s="44">
        <v>30.853000000000002</v>
      </c>
      <c r="K13" s="44">
        <v>18.312000000000001</v>
      </c>
      <c r="L13" s="44">
        <v>4.5670000000000002</v>
      </c>
      <c r="M13" s="44">
        <v>7.9740000000000002</v>
      </c>
      <c r="N13" s="44">
        <v>2.9590000000000001</v>
      </c>
      <c r="O13" s="63">
        <v>5.5069999999999997</v>
      </c>
      <c r="P13" s="44">
        <v>1.8140000000000001</v>
      </c>
      <c r="Q13" s="44">
        <v>23.152999999999999</v>
      </c>
      <c r="R13" s="44">
        <v>14.180999999999999</v>
      </c>
      <c r="S13" s="63">
        <v>8.9719999999999995</v>
      </c>
      <c r="T13" s="44">
        <v>16.295000000000002</v>
      </c>
      <c r="U13" s="43" t="s">
        <v>10</v>
      </c>
      <c r="V13" s="44">
        <v>4.1950000000000003</v>
      </c>
      <c r="W13" s="44">
        <v>12.1</v>
      </c>
      <c r="X13" s="44">
        <v>13.548999999999999</v>
      </c>
      <c r="Y13" s="44">
        <v>3.7210000000000001</v>
      </c>
      <c r="Z13" s="44">
        <v>9.8279999999999994</v>
      </c>
      <c r="AA13" s="43" t="s">
        <v>10</v>
      </c>
      <c r="AB13" s="42">
        <v>2014</v>
      </c>
      <c r="AC13" s="10"/>
    </row>
    <row r="14" spans="1:29" s="9" customFormat="1" x14ac:dyDescent="0.2">
      <c r="A14" s="42">
        <v>2015</v>
      </c>
      <c r="B14" s="44">
        <v>132.99100000000001</v>
      </c>
      <c r="C14" s="44">
        <v>4.6280000000000001</v>
      </c>
      <c r="D14" s="44">
        <v>7.5010000000000003</v>
      </c>
      <c r="E14" s="44">
        <v>5.6000000000000001E-2</v>
      </c>
      <c r="F14" s="44">
        <v>6.8959999999999999</v>
      </c>
      <c r="G14" s="43" t="s">
        <v>10</v>
      </c>
      <c r="H14" s="44">
        <v>0.54900000000000004</v>
      </c>
      <c r="I14" s="44">
        <v>25.175999999999998</v>
      </c>
      <c r="J14" s="44">
        <v>30.050999999999998</v>
      </c>
      <c r="K14" s="44">
        <v>17.895</v>
      </c>
      <c r="L14" s="44">
        <v>4.4509999999999996</v>
      </c>
      <c r="M14" s="44">
        <v>7.7050000000000001</v>
      </c>
      <c r="N14" s="44">
        <v>2.9380000000000002</v>
      </c>
      <c r="O14" s="63">
        <v>5.9939999999999998</v>
      </c>
      <c r="P14" s="44">
        <v>1.704</v>
      </c>
      <c r="Q14" s="44">
        <v>22.954000000000001</v>
      </c>
      <c r="R14" s="44">
        <v>13.896000000000001</v>
      </c>
      <c r="S14" s="63">
        <v>9.0579999999999998</v>
      </c>
      <c r="T14" s="44">
        <v>17.145</v>
      </c>
      <c r="U14" s="43" t="s">
        <v>10</v>
      </c>
      <c r="V14" s="44">
        <v>4.6749999999999998</v>
      </c>
      <c r="W14" s="44">
        <v>12.47</v>
      </c>
      <c r="X14" s="44">
        <v>14.9</v>
      </c>
      <c r="Y14" s="44">
        <v>4.3230000000000004</v>
      </c>
      <c r="Z14" s="44">
        <v>10.577</v>
      </c>
      <c r="AA14" s="43" t="s">
        <v>10</v>
      </c>
      <c r="AB14" s="42">
        <v>2015</v>
      </c>
      <c r="AC14" s="10"/>
    </row>
    <row r="15" spans="1:29" s="9" customFormat="1" x14ac:dyDescent="0.2">
      <c r="A15" s="42">
        <v>2016</v>
      </c>
      <c r="B15" s="44">
        <v>135.16999999999999</v>
      </c>
      <c r="C15" s="44">
        <v>5.1849999999999996</v>
      </c>
      <c r="D15" s="44">
        <v>7.4269999999999996</v>
      </c>
      <c r="E15" s="44">
        <v>5.6000000000000001E-2</v>
      </c>
      <c r="F15" s="44">
        <v>6.8360000000000003</v>
      </c>
      <c r="G15" s="43" t="s">
        <v>10</v>
      </c>
      <c r="H15" s="44">
        <v>0.53500000000000003</v>
      </c>
      <c r="I15" s="44">
        <v>24.5</v>
      </c>
      <c r="J15" s="44">
        <v>29.396000000000001</v>
      </c>
      <c r="K15" s="44">
        <v>17.695</v>
      </c>
      <c r="L15" s="44">
        <v>4.3449999999999998</v>
      </c>
      <c r="M15" s="44">
        <v>7.3559999999999999</v>
      </c>
      <c r="N15" s="44">
        <v>3.052</v>
      </c>
      <c r="O15" s="63">
        <v>6.1849999999999996</v>
      </c>
      <c r="P15" s="44">
        <v>1.5960000000000001</v>
      </c>
      <c r="Q15" s="44">
        <v>23.071999999999999</v>
      </c>
      <c r="R15" s="44">
        <v>14.157</v>
      </c>
      <c r="S15" s="63">
        <v>8.9149999999999991</v>
      </c>
      <c r="T15" s="44">
        <v>18.763999999999999</v>
      </c>
      <c r="U15" s="43" t="s">
        <v>10</v>
      </c>
      <c r="V15" s="44">
        <v>5.1070000000000002</v>
      </c>
      <c r="W15" s="44">
        <v>13.657</v>
      </c>
      <c r="X15" s="44">
        <v>15.993</v>
      </c>
      <c r="Y15" s="44">
        <v>4.7119999999999997</v>
      </c>
      <c r="Z15" s="44">
        <v>11.281000000000001</v>
      </c>
      <c r="AA15" s="43" t="s">
        <v>10</v>
      </c>
      <c r="AB15" s="42">
        <v>2016</v>
      </c>
      <c r="AC15" s="10"/>
    </row>
    <row r="16" spans="1:29" s="9" customFormat="1" x14ac:dyDescent="0.2">
      <c r="A16" s="42">
        <v>2017</v>
      </c>
      <c r="B16" s="44">
        <v>132.98099999999999</v>
      </c>
      <c r="C16" s="44">
        <v>5.2460000000000004</v>
      </c>
      <c r="D16" s="44">
        <v>7.351</v>
      </c>
      <c r="E16" s="44">
        <v>5.8000000000000003E-2</v>
      </c>
      <c r="F16" s="44">
        <v>6.7720000000000002</v>
      </c>
      <c r="G16" s="43" t="s">
        <v>10</v>
      </c>
      <c r="H16" s="44">
        <v>0.52100000000000002</v>
      </c>
      <c r="I16" s="44">
        <v>23.573</v>
      </c>
      <c r="J16" s="44">
        <v>28.048999999999999</v>
      </c>
      <c r="K16" s="44">
        <v>16.765999999999998</v>
      </c>
      <c r="L16" s="44">
        <v>4.2329999999999997</v>
      </c>
      <c r="M16" s="44">
        <v>7.05</v>
      </c>
      <c r="N16" s="44">
        <v>3.2029999999999998</v>
      </c>
      <c r="O16" s="63">
        <v>5.6470000000000002</v>
      </c>
      <c r="P16" s="44">
        <v>1.587</v>
      </c>
      <c r="Q16" s="44">
        <v>23.617000000000001</v>
      </c>
      <c r="R16" s="44">
        <v>14.563000000000001</v>
      </c>
      <c r="S16" s="63">
        <v>9.0540000000000003</v>
      </c>
      <c r="T16" s="44">
        <v>19.341000000000001</v>
      </c>
      <c r="U16" s="43" t="s">
        <v>10</v>
      </c>
      <c r="V16" s="44">
        <v>4.6609999999999996</v>
      </c>
      <c r="W16" s="44">
        <v>14.68</v>
      </c>
      <c r="X16" s="44">
        <v>15.367000000000001</v>
      </c>
      <c r="Y16" s="44">
        <v>4.798</v>
      </c>
      <c r="Z16" s="44">
        <v>10.569000000000001</v>
      </c>
      <c r="AA16" s="43" t="s">
        <v>10</v>
      </c>
      <c r="AB16" s="42">
        <v>2017</v>
      </c>
      <c r="AC16" s="10"/>
    </row>
    <row r="17" spans="1:29" s="9" customFormat="1" x14ac:dyDescent="0.2">
      <c r="A17" s="42">
        <v>2018</v>
      </c>
      <c r="B17" s="44">
        <v>131.06299999999999</v>
      </c>
      <c r="C17" s="44">
        <v>5.2140000000000004</v>
      </c>
      <c r="D17" s="44">
        <v>7.2759999999999998</v>
      </c>
      <c r="E17" s="44">
        <v>5.8999999999999997E-2</v>
      </c>
      <c r="F17" s="44">
        <v>6.72</v>
      </c>
      <c r="G17" s="43" t="s">
        <v>10</v>
      </c>
      <c r="H17" s="44">
        <v>0.497</v>
      </c>
      <c r="I17" s="44">
        <v>23.988</v>
      </c>
      <c r="J17" s="44">
        <v>27.326000000000001</v>
      </c>
      <c r="K17" s="44">
        <v>16.36</v>
      </c>
      <c r="L17" s="44">
        <v>4.0780000000000003</v>
      </c>
      <c r="M17" s="44">
        <v>6.8879999999999999</v>
      </c>
      <c r="N17" s="44">
        <v>3.1280000000000001</v>
      </c>
      <c r="O17" s="63">
        <v>4.8150000000000004</v>
      </c>
      <c r="P17" s="44">
        <v>1.5609999999999999</v>
      </c>
      <c r="Q17" s="44">
        <v>23.981999999999999</v>
      </c>
      <c r="R17" s="44">
        <v>14.904</v>
      </c>
      <c r="S17" s="63">
        <v>9.0779999999999994</v>
      </c>
      <c r="T17" s="44">
        <v>19.018999999999998</v>
      </c>
      <c r="U17" s="43" t="s">
        <v>10</v>
      </c>
      <c r="V17" s="44">
        <v>4.6840000000000002</v>
      </c>
      <c r="W17" s="44">
        <v>14.335000000000001</v>
      </c>
      <c r="X17" s="44">
        <v>14.754</v>
      </c>
      <c r="Y17" s="44">
        <v>5.2380000000000004</v>
      </c>
      <c r="Z17" s="44">
        <v>9.516</v>
      </c>
      <c r="AA17" s="43" t="s">
        <v>10</v>
      </c>
      <c r="AB17" s="42">
        <v>2018</v>
      </c>
      <c r="AC17" s="10"/>
    </row>
    <row r="18" spans="1:29" s="9" customFormat="1" x14ac:dyDescent="0.2">
      <c r="A18" s="42">
        <v>2019</v>
      </c>
      <c r="B18" s="44">
        <v>129.054</v>
      </c>
      <c r="C18" s="44">
        <v>4.944</v>
      </c>
      <c r="D18" s="44">
        <v>6.9809999999999999</v>
      </c>
      <c r="E18" s="44">
        <v>5.8999999999999997E-2</v>
      </c>
      <c r="F18" s="43">
        <v>6.4320000000000004</v>
      </c>
      <c r="G18" s="43" t="s">
        <v>10</v>
      </c>
      <c r="H18" s="44">
        <v>0.49</v>
      </c>
      <c r="I18" s="43">
        <v>24.300999999999998</v>
      </c>
      <c r="J18" s="43">
        <v>26.75</v>
      </c>
      <c r="K18" s="44">
        <v>15.893000000000001</v>
      </c>
      <c r="L18" s="44">
        <v>4.0839999999999996</v>
      </c>
      <c r="M18" s="44">
        <v>6.7729999999999997</v>
      </c>
      <c r="N18" s="43">
        <v>3.101</v>
      </c>
      <c r="O18" s="64">
        <v>4.6310000000000002</v>
      </c>
      <c r="P18" s="43">
        <v>1.5129999999999999</v>
      </c>
      <c r="Q18" s="43">
        <v>23.568000000000001</v>
      </c>
      <c r="R18" s="44">
        <v>14.797000000000001</v>
      </c>
      <c r="S18" s="63">
        <v>8.7710000000000008</v>
      </c>
      <c r="T18" s="43">
        <v>18.273</v>
      </c>
      <c r="U18" s="43" t="s">
        <v>10</v>
      </c>
      <c r="V18" s="44">
        <v>4.9290000000000003</v>
      </c>
      <c r="W18" s="44">
        <v>13.343999999999999</v>
      </c>
      <c r="X18" s="43">
        <v>14.992000000000001</v>
      </c>
      <c r="Y18" s="44">
        <v>6.0759999999999996</v>
      </c>
      <c r="Z18" s="44">
        <v>8.9160000000000004</v>
      </c>
      <c r="AA18" s="43" t="s">
        <v>10</v>
      </c>
      <c r="AB18" s="42">
        <v>2019</v>
      </c>
      <c r="AC18" s="10"/>
    </row>
    <row r="19" spans="1:29" s="9" customFormat="1" x14ac:dyDescent="0.2">
      <c r="A19" s="42">
        <v>2020</v>
      </c>
      <c r="B19" s="44">
        <v>125.167</v>
      </c>
      <c r="C19" s="44">
        <v>4.2320000000000002</v>
      </c>
      <c r="D19" s="44">
        <v>6.9809999999999999</v>
      </c>
      <c r="E19" s="44">
        <v>5.6000000000000001E-2</v>
      </c>
      <c r="F19" s="43">
        <v>6.44</v>
      </c>
      <c r="G19" s="43" t="s">
        <v>10</v>
      </c>
      <c r="H19" s="44">
        <v>0.48499999999999999</v>
      </c>
      <c r="I19" s="43">
        <v>23.954000000000001</v>
      </c>
      <c r="J19" s="43">
        <v>25.652000000000001</v>
      </c>
      <c r="K19" s="44">
        <v>14.994</v>
      </c>
      <c r="L19" s="44">
        <v>4.0389999999999997</v>
      </c>
      <c r="M19" s="44">
        <v>6.6189999999999998</v>
      </c>
      <c r="N19" s="43">
        <v>3.093</v>
      </c>
      <c r="O19" s="64">
        <v>4.6680000000000001</v>
      </c>
      <c r="P19" s="43">
        <v>1.4950000000000001</v>
      </c>
      <c r="Q19" s="43">
        <v>22.510999999999999</v>
      </c>
      <c r="R19" s="44">
        <v>14.164</v>
      </c>
      <c r="S19" s="63">
        <v>8.3469999999999995</v>
      </c>
      <c r="T19" s="43">
        <v>18.213999999999999</v>
      </c>
      <c r="U19" s="43" t="s">
        <v>10</v>
      </c>
      <c r="V19" s="44">
        <v>4.7270000000000003</v>
      </c>
      <c r="W19" s="44">
        <v>13.487</v>
      </c>
      <c r="X19" s="43">
        <v>14.367000000000001</v>
      </c>
      <c r="Y19" s="44">
        <v>5.7549999999999999</v>
      </c>
      <c r="Z19" s="44">
        <v>8.6120000000000001</v>
      </c>
      <c r="AA19" s="43" t="s">
        <v>10</v>
      </c>
      <c r="AB19" s="42">
        <v>2020</v>
      </c>
      <c r="AC19" s="10"/>
    </row>
    <row r="20" spans="1:29" s="9" customFormat="1" x14ac:dyDescent="0.2">
      <c r="A20" s="42">
        <v>2021</v>
      </c>
      <c r="B20" s="44">
        <v>120.95099999999999</v>
      </c>
      <c r="C20" s="44">
        <v>3.8679999999999999</v>
      </c>
      <c r="D20" s="44">
        <v>6.5469999999999997</v>
      </c>
      <c r="E20" s="44">
        <v>5.6000000000000001E-2</v>
      </c>
      <c r="F20" s="43">
        <v>6.0579999999999998</v>
      </c>
      <c r="G20" s="43" t="s">
        <v>10</v>
      </c>
      <c r="H20" s="44">
        <v>0.433</v>
      </c>
      <c r="I20" s="43">
        <v>22.45</v>
      </c>
      <c r="J20" s="43">
        <v>24.475999999999999</v>
      </c>
      <c r="K20" s="44">
        <v>14.27</v>
      </c>
      <c r="L20" s="44">
        <v>3.806</v>
      </c>
      <c r="M20" s="44">
        <v>6.4</v>
      </c>
      <c r="N20" s="43">
        <v>2.9769999999999999</v>
      </c>
      <c r="O20" s="64">
        <v>4.5999999999999996</v>
      </c>
      <c r="P20" s="43">
        <v>1.641</v>
      </c>
      <c r="Q20" s="43">
        <v>22.905000000000001</v>
      </c>
      <c r="R20" s="44">
        <v>14.204000000000001</v>
      </c>
      <c r="S20" s="63">
        <v>8.7010000000000005</v>
      </c>
      <c r="T20" s="43">
        <v>17.972999999999999</v>
      </c>
      <c r="U20" s="43" t="s">
        <v>10</v>
      </c>
      <c r="V20" s="44">
        <v>4.3330000000000002</v>
      </c>
      <c r="W20" s="44">
        <v>13.64</v>
      </c>
      <c r="X20" s="43">
        <v>13.513999999999999</v>
      </c>
      <c r="Y20" s="44">
        <v>4.7839999999999998</v>
      </c>
      <c r="Z20" s="44">
        <v>8.73</v>
      </c>
      <c r="AA20" s="43" t="s">
        <v>10</v>
      </c>
      <c r="AB20" s="42">
        <v>2021</v>
      </c>
      <c r="AC20" s="10"/>
    </row>
    <row r="21" spans="1:29" s="9" customFormat="1" x14ac:dyDescent="0.2">
      <c r="A21" s="42">
        <v>2022</v>
      </c>
      <c r="B21" s="44">
        <v>117.815</v>
      </c>
      <c r="C21" s="44">
        <v>4.2510000000000003</v>
      </c>
      <c r="D21" s="44">
        <v>6.1859999999999999</v>
      </c>
      <c r="E21" s="44">
        <v>5.5E-2</v>
      </c>
      <c r="F21" s="43">
        <v>5.7539999999999996</v>
      </c>
      <c r="G21" s="43" t="s">
        <v>10</v>
      </c>
      <c r="H21" s="43">
        <v>0.377</v>
      </c>
      <c r="I21" s="43">
        <v>21.378</v>
      </c>
      <c r="J21" s="43">
        <v>23.643000000000001</v>
      </c>
      <c r="K21" s="43">
        <v>13.378</v>
      </c>
      <c r="L21" s="43">
        <v>3.903</v>
      </c>
      <c r="M21" s="43">
        <v>6.3620000000000001</v>
      </c>
      <c r="N21" s="43">
        <v>2.9849999999999999</v>
      </c>
      <c r="O21" s="64">
        <v>4.18</v>
      </c>
      <c r="P21" s="43">
        <v>1.8129999999999999</v>
      </c>
      <c r="Q21" s="43">
        <v>22.056000000000001</v>
      </c>
      <c r="R21" s="43">
        <v>13.294</v>
      </c>
      <c r="S21" s="43">
        <v>8.7620000000000005</v>
      </c>
      <c r="T21" s="43">
        <v>17.599</v>
      </c>
      <c r="U21" s="43" t="s">
        <v>10</v>
      </c>
      <c r="V21" s="43">
        <v>4.4950000000000001</v>
      </c>
      <c r="W21" s="43">
        <v>13.103999999999999</v>
      </c>
      <c r="X21" s="43">
        <v>13.724</v>
      </c>
      <c r="Y21" s="43">
        <v>4.4530000000000003</v>
      </c>
      <c r="Z21" s="43">
        <v>9.2710000000000008</v>
      </c>
      <c r="AA21" s="43" t="s">
        <v>10</v>
      </c>
      <c r="AB21" s="42">
        <v>2022</v>
      </c>
      <c r="AC21" s="10"/>
    </row>
    <row r="22" spans="1:29" s="9" customFormat="1" x14ac:dyDescent="0.2">
      <c r="A22" s="42">
        <v>2023</v>
      </c>
      <c r="B22" s="44">
        <v>116.68899999999999</v>
      </c>
      <c r="C22" s="44">
        <v>4.8769999999999998</v>
      </c>
      <c r="D22" s="44">
        <v>5.8579999999999997</v>
      </c>
      <c r="E22" s="44">
        <v>2.8000000000000001E-2</v>
      </c>
      <c r="F22" s="43">
        <v>5.51</v>
      </c>
      <c r="G22" s="43" t="s">
        <v>10</v>
      </c>
      <c r="H22" s="43">
        <v>0.32</v>
      </c>
      <c r="I22" s="43">
        <v>20.792999999999999</v>
      </c>
      <c r="J22" s="43">
        <v>22.959</v>
      </c>
      <c r="K22" s="43">
        <v>13.015000000000001</v>
      </c>
      <c r="L22" s="43">
        <v>3.6589999999999998</v>
      </c>
      <c r="M22" s="43">
        <v>6.2850000000000001</v>
      </c>
      <c r="N22" s="43">
        <v>3.0179999999999998</v>
      </c>
      <c r="O22" s="64">
        <v>3.7450000000000001</v>
      </c>
      <c r="P22" s="43">
        <v>2.0099999999999998</v>
      </c>
      <c r="Q22" s="43">
        <v>21.097000000000001</v>
      </c>
      <c r="R22" s="43">
        <v>12.69</v>
      </c>
      <c r="S22" s="43">
        <v>8.407</v>
      </c>
      <c r="T22" s="43">
        <v>18.443000000000001</v>
      </c>
      <c r="U22" s="43" t="s">
        <v>10</v>
      </c>
      <c r="V22" s="43">
        <v>4.9260000000000002</v>
      </c>
      <c r="W22" s="43">
        <v>13.516999999999999</v>
      </c>
      <c r="X22" s="43">
        <v>13.888999999999999</v>
      </c>
      <c r="Y22" s="43">
        <v>4.0949999999999998</v>
      </c>
      <c r="Z22" s="43">
        <v>9.7940000000000005</v>
      </c>
      <c r="AA22" s="43" t="s">
        <v>10</v>
      </c>
      <c r="AB22" s="42">
        <v>2023</v>
      </c>
      <c r="AC22" s="10"/>
    </row>
    <row r="23" spans="1:29" s="9" customFormat="1" x14ac:dyDescent="0.2">
      <c r="A23" s="42">
        <v>2024</v>
      </c>
      <c r="B23" s="44">
        <v>115.398</v>
      </c>
      <c r="C23" s="44">
        <v>4.7039999999999997</v>
      </c>
      <c r="D23" s="44">
        <v>5.7069999999999999</v>
      </c>
      <c r="E23" s="44">
        <v>0.03</v>
      </c>
      <c r="F23" s="43">
        <v>5.4139999999999997</v>
      </c>
      <c r="G23" s="43" t="s">
        <v>10</v>
      </c>
      <c r="H23" s="43">
        <v>0.26300000000000001</v>
      </c>
      <c r="I23" s="43">
        <v>21.376999999999999</v>
      </c>
      <c r="J23" s="43">
        <v>21.855</v>
      </c>
      <c r="K23" s="43">
        <v>12.122999999999999</v>
      </c>
      <c r="L23" s="43">
        <v>3.55</v>
      </c>
      <c r="M23" s="43">
        <v>6.1820000000000004</v>
      </c>
      <c r="N23" s="43">
        <v>3.22</v>
      </c>
      <c r="O23" s="64">
        <v>3.67</v>
      </c>
      <c r="P23" s="43">
        <v>2.234</v>
      </c>
      <c r="Q23" s="43">
        <v>20.472999999999999</v>
      </c>
      <c r="R23" s="43">
        <v>12.342000000000001</v>
      </c>
      <c r="S23" s="43">
        <v>8.1310000000000002</v>
      </c>
      <c r="T23" s="43">
        <v>19.157</v>
      </c>
      <c r="U23" s="43" t="s">
        <v>10</v>
      </c>
      <c r="V23" s="43">
        <v>4.5880000000000001</v>
      </c>
      <c r="W23" s="43">
        <v>14.569000000000001</v>
      </c>
      <c r="X23" s="43">
        <v>13.000999999999999</v>
      </c>
      <c r="Y23" s="43">
        <v>3.3740000000000001</v>
      </c>
      <c r="Z23" s="43">
        <v>9.6270000000000007</v>
      </c>
      <c r="AA23" s="43" t="s">
        <v>10</v>
      </c>
      <c r="AB23" s="42">
        <v>2024</v>
      </c>
      <c r="AC23" s="10"/>
    </row>
    <row r="24" spans="1:29" s="9" customFormat="1" x14ac:dyDescent="0.2">
      <c r="A24" s="42">
        <v>2025</v>
      </c>
      <c r="B24" s="44">
        <v>111.06</v>
      </c>
      <c r="C24" s="44">
        <v>3.74</v>
      </c>
      <c r="D24" s="44">
        <v>5.6630000000000003</v>
      </c>
      <c r="E24" s="44">
        <v>6.3E-2</v>
      </c>
      <c r="F24" s="43">
        <v>5.3890000000000002</v>
      </c>
      <c r="G24" s="43" t="s">
        <v>10</v>
      </c>
      <c r="H24" s="43">
        <v>0.21099999999999999</v>
      </c>
      <c r="I24" s="43">
        <v>20.54</v>
      </c>
      <c r="J24" s="43">
        <v>20.98</v>
      </c>
      <c r="K24" s="43">
        <v>11.52</v>
      </c>
      <c r="L24" s="43">
        <v>3.548</v>
      </c>
      <c r="M24" s="43">
        <v>5.9119999999999999</v>
      </c>
      <c r="N24" s="43">
        <v>3.214</v>
      </c>
      <c r="O24" s="64">
        <v>3.5019999999999998</v>
      </c>
      <c r="P24" s="43">
        <v>2.1709999999999998</v>
      </c>
      <c r="Q24" s="43">
        <v>20.361000000000001</v>
      </c>
      <c r="R24" s="43">
        <v>12.27</v>
      </c>
      <c r="S24" s="43">
        <v>8.0909999999999993</v>
      </c>
      <c r="T24" s="43">
        <v>19.215</v>
      </c>
      <c r="U24" s="43" t="s">
        <v>10</v>
      </c>
      <c r="V24" s="43">
        <v>4.3010000000000002</v>
      </c>
      <c r="W24" s="43">
        <v>14.914</v>
      </c>
      <c r="X24" s="43">
        <v>11.673999999999999</v>
      </c>
      <c r="Y24" s="43">
        <v>2.742</v>
      </c>
      <c r="Z24" s="43">
        <v>8.9320000000000004</v>
      </c>
      <c r="AA24" s="43" t="s">
        <v>10</v>
      </c>
      <c r="AB24" s="42">
        <v>2025</v>
      </c>
      <c r="AC24" s="10"/>
    </row>
    <row r="25" spans="1:29" s="9" customFormat="1" x14ac:dyDescent="0.2">
      <c r="A25" s="66"/>
      <c r="B25" s="67"/>
      <c r="C25" s="67"/>
      <c r="D25" s="67"/>
      <c r="E25" s="65"/>
      <c r="F25" s="67"/>
      <c r="G25" s="67"/>
      <c r="H25" s="67"/>
      <c r="I25" s="67"/>
      <c r="J25" s="67"/>
      <c r="K25" s="65"/>
      <c r="L25" s="65"/>
      <c r="M25" s="65"/>
      <c r="N25" s="67"/>
      <c r="O25" s="67"/>
      <c r="P25" s="67"/>
      <c r="Q25" s="67"/>
      <c r="R25" s="65"/>
      <c r="S25" s="65"/>
      <c r="T25" s="67"/>
      <c r="U25" s="65"/>
      <c r="V25" s="65"/>
      <c r="W25" s="65"/>
      <c r="X25" s="67"/>
      <c r="Y25" s="65"/>
      <c r="Z25" s="65"/>
      <c r="AA25" s="65"/>
      <c r="AB25" s="66"/>
    </row>
    <row r="26" spans="1:29" s="35" customFormat="1" ht="12" customHeight="1" x14ac:dyDescent="0.2">
      <c r="A26" s="54"/>
      <c r="B26" s="166" t="s">
        <v>111</v>
      </c>
      <c r="C26" s="166"/>
      <c r="D26" s="166"/>
      <c r="E26" s="166"/>
      <c r="F26" s="166"/>
      <c r="G26" s="166"/>
      <c r="H26" s="166"/>
      <c r="I26" s="166"/>
      <c r="J26" s="166"/>
      <c r="K26" s="166"/>
      <c r="L26" s="166"/>
      <c r="M26" s="166"/>
      <c r="N26" s="166"/>
      <c r="O26" s="166" t="s">
        <v>111</v>
      </c>
      <c r="P26" s="166"/>
      <c r="Q26" s="166"/>
      <c r="R26" s="166"/>
      <c r="S26" s="166"/>
      <c r="T26" s="166"/>
      <c r="U26" s="166"/>
      <c r="V26" s="166"/>
      <c r="W26" s="166"/>
      <c r="X26" s="166"/>
      <c r="Y26" s="166"/>
      <c r="Z26" s="166"/>
      <c r="AA26" s="166"/>
      <c r="AB26" s="54"/>
    </row>
    <row r="27" spans="1:29" s="9" customFormat="1" hidden="1" outlineLevel="1" x14ac:dyDescent="0.2">
      <c r="A27" s="42">
        <v>2009</v>
      </c>
      <c r="B27" s="146">
        <f t="shared" ref="B27:R43" si="0">ROUND(B8/B7*100-100,5)</f>
        <v>2.5288900000000001</v>
      </c>
      <c r="C27" s="146">
        <f t="shared" si="0"/>
        <v>-2.60833</v>
      </c>
      <c r="D27" s="146">
        <f t="shared" si="0"/>
        <v>0.80883000000000005</v>
      </c>
      <c r="E27" s="146">
        <f t="shared" si="0"/>
        <v>-6.25</v>
      </c>
      <c r="F27" s="146">
        <f t="shared" si="0"/>
        <v>0.16641</v>
      </c>
      <c r="G27" s="146" t="s">
        <v>10</v>
      </c>
      <c r="H27" s="146">
        <f t="shared" ref="H27:W43" si="1">ROUND(H8/H7*100-100,5)</f>
        <v>10.700390000000001</v>
      </c>
      <c r="I27" s="146">
        <f t="shared" si="1"/>
        <v>-0.59570999999999996</v>
      </c>
      <c r="J27" s="146">
        <f t="shared" si="1"/>
        <v>-0.46337</v>
      </c>
      <c r="K27" s="146">
        <f t="shared" si="1"/>
        <v>-0.57152000000000003</v>
      </c>
      <c r="L27" s="146">
        <f t="shared" si="1"/>
        <v>0.87771999999999994</v>
      </c>
      <c r="M27" s="146">
        <f t="shared" si="1"/>
        <v>-0.99709999999999999</v>
      </c>
      <c r="N27" s="146">
        <f t="shared" si="1"/>
        <v>0.39987</v>
      </c>
      <c r="O27" s="146">
        <f t="shared" si="1"/>
        <v>13.088380000000001</v>
      </c>
      <c r="P27" s="146">
        <f t="shared" si="1"/>
        <v>0.45546999999999999</v>
      </c>
      <c r="Q27" s="146">
        <f t="shared" si="1"/>
        <v>5.1193099999999996</v>
      </c>
      <c r="R27" s="146">
        <f t="shared" si="1"/>
        <v>7.4088799999999999</v>
      </c>
      <c r="S27" s="146">
        <f t="shared" si="1"/>
        <v>1.2105399999999999</v>
      </c>
      <c r="T27" s="146">
        <f t="shared" si="1"/>
        <v>11.641310000000001</v>
      </c>
      <c r="U27" s="146" t="s">
        <v>10</v>
      </c>
      <c r="V27" s="146">
        <f t="shared" ref="V27:Z43" si="2">ROUND(V8/V7*100-100,5)</f>
        <v>18.31147</v>
      </c>
      <c r="W27" s="146">
        <f t="shared" si="2"/>
        <v>9.4940800000000003</v>
      </c>
      <c r="X27" s="146">
        <f t="shared" si="2"/>
        <v>0.7651</v>
      </c>
      <c r="Y27" s="146">
        <f t="shared" si="2"/>
        <v>14.30959</v>
      </c>
      <c r="Z27" s="146">
        <f t="shared" si="2"/>
        <v>-4.9124299999999996</v>
      </c>
      <c r="AA27" s="146" t="s">
        <v>10</v>
      </c>
      <c r="AB27" s="42">
        <v>2009</v>
      </c>
    </row>
    <row r="28" spans="1:29" s="9" customFormat="1" hidden="1" outlineLevel="1" x14ac:dyDescent="0.2">
      <c r="A28" s="42">
        <v>2010</v>
      </c>
      <c r="B28" s="146">
        <f t="shared" si="0"/>
        <v>-0.16142999999999999</v>
      </c>
      <c r="C28" s="146">
        <f t="shared" si="0"/>
        <v>-3.0453600000000001</v>
      </c>
      <c r="D28" s="146">
        <f t="shared" si="0"/>
        <v>-0.16556000000000001</v>
      </c>
      <c r="E28" s="146">
        <f t="shared" si="0"/>
        <v>3.3333300000000001</v>
      </c>
      <c r="F28" s="146">
        <f t="shared" si="0"/>
        <v>-0.20766999999999999</v>
      </c>
      <c r="G28" s="146" t="s">
        <v>10</v>
      </c>
      <c r="H28" s="146">
        <f t="shared" si="1"/>
        <v>0</v>
      </c>
      <c r="I28" s="146">
        <f t="shared" si="1"/>
        <v>-2.00421</v>
      </c>
      <c r="J28" s="146">
        <f t="shared" si="1"/>
        <v>-0.57132000000000005</v>
      </c>
      <c r="K28" s="146">
        <f t="shared" si="1"/>
        <v>-1.8167800000000001</v>
      </c>
      <c r="L28" s="146">
        <f t="shared" si="1"/>
        <v>1.56219</v>
      </c>
      <c r="M28" s="146">
        <f t="shared" si="1"/>
        <v>1.0071399999999999</v>
      </c>
      <c r="N28" s="146">
        <f t="shared" si="1"/>
        <v>2.9538700000000002</v>
      </c>
      <c r="O28" s="146">
        <f t="shared" si="1"/>
        <v>7.3214600000000001</v>
      </c>
      <c r="P28" s="146">
        <f t="shared" si="1"/>
        <v>1.3602000000000001</v>
      </c>
      <c r="Q28" s="146">
        <f t="shared" si="1"/>
        <v>1.8327100000000001</v>
      </c>
      <c r="R28" s="146">
        <f t="shared" si="1"/>
        <v>3.5846499999999999</v>
      </c>
      <c r="S28" s="146">
        <f t="shared" si="1"/>
        <v>-1.34138</v>
      </c>
      <c r="T28" s="146">
        <f t="shared" si="1"/>
        <v>4.5106700000000002</v>
      </c>
      <c r="U28" s="146" t="s">
        <v>10</v>
      </c>
      <c r="V28" s="146">
        <f t="shared" si="2"/>
        <v>10.55931</v>
      </c>
      <c r="W28" s="146">
        <f t="shared" si="2"/>
        <v>2.4067099999999999</v>
      </c>
      <c r="X28" s="146">
        <f t="shared" si="2"/>
        <v>-7.1581700000000001</v>
      </c>
      <c r="Y28" s="146">
        <f t="shared" si="2"/>
        <v>-10.58114</v>
      </c>
      <c r="Z28" s="146">
        <f t="shared" si="2"/>
        <v>-5.4332799999999999</v>
      </c>
      <c r="AA28" s="146" t="s">
        <v>10</v>
      </c>
      <c r="AB28" s="42">
        <v>2010</v>
      </c>
    </row>
    <row r="29" spans="1:29" s="9" customFormat="1" hidden="1" outlineLevel="1" x14ac:dyDescent="0.2">
      <c r="A29" s="42">
        <v>2011</v>
      </c>
      <c r="B29" s="146">
        <f t="shared" si="0"/>
        <v>-1.5976399999999999</v>
      </c>
      <c r="C29" s="146">
        <f t="shared" si="0"/>
        <v>0.69057999999999997</v>
      </c>
      <c r="D29" s="146">
        <f t="shared" si="0"/>
        <v>-0.31891999999999998</v>
      </c>
      <c r="E29" s="146">
        <f t="shared" si="0"/>
        <v>-8.0645199999999999</v>
      </c>
      <c r="F29" s="146">
        <f t="shared" si="0"/>
        <v>-0.29133999999999999</v>
      </c>
      <c r="G29" s="146" t="s">
        <v>10</v>
      </c>
      <c r="H29" s="146">
        <f t="shared" si="1"/>
        <v>0.17574999999999999</v>
      </c>
      <c r="I29" s="146">
        <f t="shared" si="1"/>
        <v>4.5318300000000002</v>
      </c>
      <c r="J29" s="146">
        <f t="shared" si="1"/>
        <v>-2.3866000000000001</v>
      </c>
      <c r="K29" s="146">
        <f t="shared" si="1"/>
        <v>-2.2110699999999999</v>
      </c>
      <c r="L29" s="146">
        <f t="shared" si="1"/>
        <v>-4.9260099999999998</v>
      </c>
      <c r="M29" s="146">
        <f t="shared" si="1"/>
        <v>-1.2637700000000001</v>
      </c>
      <c r="N29" s="146">
        <f t="shared" si="1"/>
        <v>-1.25725</v>
      </c>
      <c r="O29" s="146">
        <f t="shared" si="1"/>
        <v>-6.7940800000000001</v>
      </c>
      <c r="P29" s="146">
        <f t="shared" si="1"/>
        <v>-1.4413499999999999</v>
      </c>
      <c r="Q29" s="146">
        <f t="shared" si="1"/>
        <v>-3.7907500000000001</v>
      </c>
      <c r="R29" s="146">
        <f t="shared" si="1"/>
        <v>-5.7418500000000003</v>
      </c>
      <c r="S29" s="146">
        <f t="shared" si="1"/>
        <v>-7.9310000000000005E-2</v>
      </c>
      <c r="T29" s="146">
        <f t="shared" si="1"/>
        <v>-3.3158699999999999</v>
      </c>
      <c r="U29" s="146" t="s">
        <v>10</v>
      </c>
      <c r="V29" s="146">
        <f t="shared" si="2"/>
        <v>-5.8438699999999999</v>
      </c>
      <c r="W29" s="146">
        <f t="shared" si="2"/>
        <v>-2.36652</v>
      </c>
      <c r="X29" s="146">
        <f t="shared" si="2"/>
        <v>-3.23176</v>
      </c>
      <c r="Y29" s="146">
        <f t="shared" si="2"/>
        <v>-13.427350000000001</v>
      </c>
      <c r="Z29" s="146">
        <f t="shared" si="2"/>
        <v>1.62625</v>
      </c>
      <c r="AA29" s="146" t="s">
        <v>10</v>
      </c>
      <c r="AB29" s="42">
        <v>2011</v>
      </c>
    </row>
    <row r="30" spans="1:29" s="9" customFormat="1" hidden="1" outlineLevel="1" x14ac:dyDescent="0.2">
      <c r="A30" s="42">
        <v>2012</v>
      </c>
      <c r="B30" s="146">
        <f t="shared" si="0"/>
        <v>-0.89139999999999997</v>
      </c>
      <c r="C30" s="146">
        <f t="shared" si="0"/>
        <v>-4.57965</v>
      </c>
      <c r="D30" s="146">
        <f t="shared" si="0"/>
        <v>-1.5101100000000001</v>
      </c>
      <c r="E30" s="146">
        <f t="shared" si="0"/>
        <v>1.7543899999999999</v>
      </c>
      <c r="F30" s="146">
        <f t="shared" si="0"/>
        <v>-1.5166299999999999</v>
      </c>
      <c r="G30" s="146" t="s">
        <v>10</v>
      </c>
      <c r="H30" s="146">
        <f t="shared" si="1"/>
        <v>-1.7543899999999999</v>
      </c>
      <c r="I30" s="146">
        <f t="shared" si="1"/>
        <v>2.4989300000000001</v>
      </c>
      <c r="J30" s="146">
        <f t="shared" si="1"/>
        <v>-1.04027</v>
      </c>
      <c r="K30" s="146">
        <f t="shared" si="1"/>
        <v>0.54522000000000004</v>
      </c>
      <c r="L30" s="146">
        <f t="shared" si="1"/>
        <v>-6.6762199999999998</v>
      </c>
      <c r="M30" s="146">
        <f t="shared" si="1"/>
        <v>-1.29169</v>
      </c>
      <c r="N30" s="146">
        <f t="shared" si="1"/>
        <v>-5.1256899999999996</v>
      </c>
      <c r="O30" s="146">
        <f t="shared" si="1"/>
        <v>-7.3491999999999997</v>
      </c>
      <c r="P30" s="146">
        <f t="shared" si="1"/>
        <v>-0.65556999999999999</v>
      </c>
      <c r="Q30" s="146">
        <f t="shared" si="1"/>
        <v>-1.7407900000000001</v>
      </c>
      <c r="R30" s="146">
        <f t="shared" si="1"/>
        <v>-3.5829399999999998</v>
      </c>
      <c r="S30" s="146">
        <f t="shared" si="1"/>
        <v>1.5648</v>
      </c>
      <c r="T30" s="146">
        <f t="shared" si="1"/>
        <v>0.72655999999999998</v>
      </c>
      <c r="U30" s="146" t="s">
        <v>10</v>
      </c>
      <c r="V30" s="146">
        <f t="shared" si="2"/>
        <v>-4.0991200000000001</v>
      </c>
      <c r="W30" s="146">
        <f t="shared" si="2"/>
        <v>2.4742099999999998</v>
      </c>
      <c r="X30" s="146">
        <f t="shared" si="2"/>
        <v>-1.6357699999999999</v>
      </c>
      <c r="Y30" s="146">
        <f t="shared" si="2"/>
        <v>-1.20397</v>
      </c>
      <c r="Z30" s="146">
        <f t="shared" si="2"/>
        <v>-1.81104</v>
      </c>
      <c r="AA30" s="146" t="s">
        <v>10</v>
      </c>
      <c r="AB30" s="42">
        <v>2012</v>
      </c>
    </row>
    <row r="31" spans="1:29" s="9" customFormat="1" hidden="1" outlineLevel="1" x14ac:dyDescent="0.2">
      <c r="A31" s="42">
        <v>2013</v>
      </c>
      <c r="B31" s="146">
        <f t="shared" si="0"/>
        <v>-2.38354</v>
      </c>
      <c r="C31" s="146">
        <f t="shared" si="0"/>
        <v>-6.2601399999999998</v>
      </c>
      <c r="D31" s="146">
        <f t="shared" si="0"/>
        <v>-0.29886000000000001</v>
      </c>
      <c r="E31" s="146">
        <f t="shared" si="0"/>
        <v>3.44828</v>
      </c>
      <c r="F31" s="146">
        <f t="shared" si="0"/>
        <v>-0.1978</v>
      </c>
      <c r="G31" s="146" t="s">
        <v>10</v>
      </c>
      <c r="H31" s="146">
        <f t="shared" si="1"/>
        <v>-1.9642900000000001</v>
      </c>
      <c r="I31" s="146">
        <f t="shared" si="1"/>
        <v>-4.4791400000000001</v>
      </c>
      <c r="J31" s="146">
        <f t="shared" si="1"/>
        <v>-2.4580600000000001</v>
      </c>
      <c r="K31" s="146">
        <f t="shared" si="1"/>
        <v>-2.3391799999999998</v>
      </c>
      <c r="L31" s="146">
        <f t="shared" si="1"/>
        <v>-3.3355299999999999</v>
      </c>
      <c r="M31" s="146">
        <f t="shared" si="1"/>
        <v>-2.2483900000000001</v>
      </c>
      <c r="N31" s="146">
        <f t="shared" si="1"/>
        <v>6.3661399999999997</v>
      </c>
      <c r="O31" s="146">
        <f t="shared" si="1"/>
        <v>-8.5945099999999996</v>
      </c>
      <c r="P31" s="146">
        <f t="shared" si="1"/>
        <v>-3.29949</v>
      </c>
      <c r="Q31" s="146">
        <f t="shared" si="1"/>
        <v>-0.90027000000000001</v>
      </c>
      <c r="R31" s="146">
        <f t="shared" si="1"/>
        <v>-1.4221999999999999</v>
      </c>
      <c r="S31" s="146">
        <f t="shared" si="1"/>
        <v>-1.116E-2</v>
      </c>
      <c r="T31" s="146">
        <f t="shared" si="1"/>
        <v>2.18228</v>
      </c>
      <c r="U31" s="146" t="s">
        <v>10</v>
      </c>
      <c r="V31" s="146">
        <f t="shared" si="2"/>
        <v>2.3424299999999998</v>
      </c>
      <c r="W31" s="146">
        <f t="shared" si="2"/>
        <v>2.1280100000000002</v>
      </c>
      <c r="X31" s="146">
        <f t="shared" si="2"/>
        <v>-4.9681300000000004</v>
      </c>
      <c r="Y31" s="146">
        <f t="shared" si="2"/>
        <v>-10.179209999999999</v>
      </c>
      <c r="Z31" s="146">
        <f t="shared" si="2"/>
        <v>-2.8398599999999998</v>
      </c>
      <c r="AA31" s="146" t="s">
        <v>10</v>
      </c>
      <c r="AB31" s="42">
        <v>2013</v>
      </c>
    </row>
    <row r="32" spans="1:29" s="9" customFormat="1" hidden="1" outlineLevel="1" x14ac:dyDescent="0.2">
      <c r="A32" s="42">
        <v>2014</v>
      </c>
      <c r="B32" s="146">
        <f t="shared" si="0"/>
        <v>-1.54741</v>
      </c>
      <c r="C32" s="146">
        <f t="shared" si="0"/>
        <v>1.23671</v>
      </c>
      <c r="D32" s="146">
        <f t="shared" si="0"/>
        <v>-1.58999</v>
      </c>
      <c r="E32" s="146">
        <f t="shared" si="0"/>
        <v>-5</v>
      </c>
      <c r="F32" s="146">
        <f t="shared" si="0"/>
        <v>-1.8544700000000001</v>
      </c>
      <c r="G32" s="146" t="s">
        <v>10</v>
      </c>
      <c r="H32" s="146">
        <f t="shared" si="1"/>
        <v>2.1857899999999999</v>
      </c>
      <c r="I32" s="146">
        <f t="shared" si="1"/>
        <v>-0.17016000000000001</v>
      </c>
      <c r="J32" s="146">
        <f t="shared" si="1"/>
        <v>-0.44850000000000001</v>
      </c>
      <c r="K32" s="146">
        <f t="shared" si="1"/>
        <v>-0.31573000000000001</v>
      </c>
      <c r="L32" s="146">
        <f t="shared" si="1"/>
        <v>3.6776399999999998</v>
      </c>
      <c r="M32" s="146">
        <f t="shared" si="1"/>
        <v>-2.9572799999999999</v>
      </c>
      <c r="N32" s="146">
        <f t="shared" si="1"/>
        <v>-4.2704599999999999</v>
      </c>
      <c r="O32" s="146">
        <f t="shared" si="1"/>
        <v>-2.66879</v>
      </c>
      <c r="P32" s="146">
        <f t="shared" si="1"/>
        <v>-4.7769000000000004</v>
      </c>
      <c r="Q32" s="146">
        <f t="shared" si="1"/>
        <v>-3.5171100000000002</v>
      </c>
      <c r="R32" s="146">
        <f t="shared" si="1"/>
        <v>-5.7176999999999998</v>
      </c>
      <c r="S32" s="146">
        <f t="shared" si="1"/>
        <v>0.17865</v>
      </c>
      <c r="T32" s="146">
        <f t="shared" si="1"/>
        <v>-2.5185499999999998</v>
      </c>
      <c r="U32" s="146" t="s">
        <v>10</v>
      </c>
      <c r="V32" s="146">
        <f t="shared" si="2"/>
        <v>-1.0146299999999999</v>
      </c>
      <c r="W32" s="146">
        <f t="shared" si="2"/>
        <v>-3.0293299999999999</v>
      </c>
      <c r="X32" s="146">
        <f t="shared" si="2"/>
        <v>-1.21035</v>
      </c>
      <c r="Y32" s="146">
        <f t="shared" si="2"/>
        <v>-1.01091</v>
      </c>
      <c r="Z32" s="146">
        <f t="shared" si="2"/>
        <v>-1.28566</v>
      </c>
      <c r="AA32" s="146" t="s">
        <v>10</v>
      </c>
      <c r="AB32" s="42">
        <v>2014</v>
      </c>
    </row>
    <row r="33" spans="1:28" s="9" customFormat="1" hidden="1" outlineLevel="1" x14ac:dyDescent="0.2">
      <c r="A33" s="42">
        <v>2015</v>
      </c>
      <c r="B33" s="146">
        <f t="shared" si="0"/>
        <v>1.5183</v>
      </c>
      <c r="C33" s="146">
        <f t="shared" si="0"/>
        <v>13.071099999999999</v>
      </c>
      <c r="D33" s="146">
        <f t="shared" si="0"/>
        <v>-0.66215999999999997</v>
      </c>
      <c r="E33" s="146">
        <f t="shared" si="0"/>
        <v>-1.7543899999999999</v>
      </c>
      <c r="F33" s="146">
        <f t="shared" si="0"/>
        <v>-0.53368000000000004</v>
      </c>
      <c r="G33" s="146" t="s">
        <v>10</v>
      </c>
      <c r="H33" s="146">
        <f t="shared" si="1"/>
        <v>-2.1390400000000001</v>
      </c>
      <c r="I33" s="146">
        <f t="shared" si="1"/>
        <v>-0.20612</v>
      </c>
      <c r="J33" s="146">
        <f t="shared" si="1"/>
        <v>-2.5994199999999998</v>
      </c>
      <c r="K33" s="146">
        <f t="shared" si="1"/>
        <v>-2.2772000000000001</v>
      </c>
      <c r="L33" s="146">
        <f t="shared" si="1"/>
        <v>-2.5399600000000002</v>
      </c>
      <c r="M33" s="146">
        <f t="shared" si="1"/>
        <v>-3.3734600000000001</v>
      </c>
      <c r="N33" s="146">
        <f t="shared" si="1"/>
        <v>-0.7097</v>
      </c>
      <c r="O33" s="146">
        <f t="shared" si="1"/>
        <v>8.8432899999999997</v>
      </c>
      <c r="P33" s="146">
        <f t="shared" si="1"/>
        <v>-6.0639500000000002</v>
      </c>
      <c r="Q33" s="146">
        <f t="shared" si="1"/>
        <v>-0.85950000000000004</v>
      </c>
      <c r="R33" s="146">
        <f t="shared" si="1"/>
        <v>-2.0097299999999998</v>
      </c>
      <c r="S33" s="146">
        <f t="shared" si="1"/>
        <v>0.95853999999999995</v>
      </c>
      <c r="T33" s="146">
        <f t="shared" si="1"/>
        <v>5.2163199999999996</v>
      </c>
      <c r="U33" s="146" t="s">
        <v>10</v>
      </c>
      <c r="V33" s="146">
        <f t="shared" si="2"/>
        <v>11.44219</v>
      </c>
      <c r="W33" s="146">
        <f t="shared" si="2"/>
        <v>3.0578500000000002</v>
      </c>
      <c r="X33" s="146">
        <f t="shared" si="2"/>
        <v>9.9712200000000006</v>
      </c>
      <c r="Y33" s="146">
        <f t="shared" si="2"/>
        <v>16.178450000000002</v>
      </c>
      <c r="Z33" s="146">
        <f t="shared" si="2"/>
        <v>7.6210800000000001</v>
      </c>
      <c r="AA33" s="146" t="s">
        <v>10</v>
      </c>
      <c r="AB33" s="42">
        <v>2015</v>
      </c>
    </row>
    <row r="34" spans="1:28" s="9" customFormat="1" hidden="1" outlineLevel="1" x14ac:dyDescent="0.2">
      <c r="A34" s="42">
        <v>2016</v>
      </c>
      <c r="B34" s="146">
        <f t="shared" si="0"/>
        <v>1.63846</v>
      </c>
      <c r="C34" s="146">
        <f t="shared" si="0"/>
        <v>12.035439999999999</v>
      </c>
      <c r="D34" s="146">
        <f t="shared" si="0"/>
        <v>-0.98653999999999997</v>
      </c>
      <c r="E34" s="146">
        <f t="shared" si="0"/>
        <v>0</v>
      </c>
      <c r="F34" s="146">
        <f t="shared" si="0"/>
        <v>-0.87007000000000001</v>
      </c>
      <c r="G34" s="146" t="s">
        <v>10</v>
      </c>
      <c r="H34" s="146">
        <f t="shared" si="1"/>
        <v>-2.55009</v>
      </c>
      <c r="I34" s="146">
        <f t="shared" si="1"/>
        <v>-2.6850999999999998</v>
      </c>
      <c r="J34" s="146">
        <f t="shared" si="1"/>
        <v>-2.17963</v>
      </c>
      <c r="K34" s="146">
        <f t="shared" si="1"/>
        <v>-1.1176299999999999</v>
      </c>
      <c r="L34" s="146">
        <f t="shared" si="1"/>
        <v>-2.3814899999999999</v>
      </c>
      <c r="M34" s="146">
        <f t="shared" si="1"/>
        <v>-4.5295300000000003</v>
      </c>
      <c r="N34" s="146">
        <f t="shared" si="1"/>
        <v>3.8801899999999998</v>
      </c>
      <c r="O34" s="146">
        <f t="shared" si="1"/>
        <v>3.1865199999999998</v>
      </c>
      <c r="P34" s="146">
        <f t="shared" si="1"/>
        <v>-6.3380299999999998</v>
      </c>
      <c r="Q34" s="146">
        <f t="shared" si="1"/>
        <v>0.51407000000000003</v>
      </c>
      <c r="R34" s="146">
        <f t="shared" si="1"/>
        <v>1.8782399999999999</v>
      </c>
      <c r="S34" s="146">
        <f t="shared" si="1"/>
        <v>-1.5787100000000001</v>
      </c>
      <c r="T34" s="146">
        <f t="shared" si="1"/>
        <v>9.44299</v>
      </c>
      <c r="U34" s="146" t="s">
        <v>10</v>
      </c>
      <c r="V34" s="146">
        <f t="shared" si="2"/>
        <v>9.2406400000000009</v>
      </c>
      <c r="W34" s="146">
        <f t="shared" si="2"/>
        <v>9.5188500000000005</v>
      </c>
      <c r="X34" s="146">
        <f t="shared" si="2"/>
        <v>7.3355699999999997</v>
      </c>
      <c r="Y34" s="146">
        <f t="shared" si="2"/>
        <v>8.9983799999999992</v>
      </c>
      <c r="Z34" s="146">
        <f t="shared" si="2"/>
        <v>6.6559499999999998</v>
      </c>
      <c r="AA34" s="146" t="s">
        <v>10</v>
      </c>
      <c r="AB34" s="42">
        <v>2016</v>
      </c>
    </row>
    <row r="35" spans="1:28" s="9" customFormat="1" hidden="1" outlineLevel="1" x14ac:dyDescent="0.2">
      <c r="A35" s="29">
        <v>2017</v>
      </c>
      <c r="B35" s="146">
        <f t="shared" si="0"/>
        <v>-1.61944</v>
      </c>
      <c r="C35" s="146">
        <f t="shared" si="0"/>
        <v>1.1764699999999999</v>
      </c>
      <c r="D35" s="146">
        <f t="shared" si="0"/>
        <v>-1.02329</v>
      </c>
      <c r="E35" s="146">
        <f t="shared" si="0"/>
        <v>3.5714299999999999</v>
      </c>
      <c r="F35" s="146">
        <f t="shared" si="0"/>
        <v>-0.93622000000000005</v>
      </c>
      <c r="G35" s="146" t="s">
        <v>10</v>
      </c>
      <c r="H35" s="146">
        <f t="shared" si="0"/>
        <v>-2.6168200000000001</v>
      </c>
      <c r="I35" s="146">
        <f t="shared" si="0"/>
        <v>-3.7836699999999999</v>
      </c>
      <c r="J35" s="146">
        <f t="shared" si="0"/>
        <v>-4.5822599999999998</v>
      </c>
      <c r="K35" s="146">
        <f t="shared" si="0"/>
        <v>-5.25007</v>
      </c>
      <c r="L35" s="146">
        <f t="shared" si="0"/>
        <v>-2.57768</v>
      </c>
      <c r="M35" s="146">
        <f t="shared" si="0"/>
        <v>-4.1598699999999997</v>
      </c>
      <c r="N35" s="146">
        <f t="shared" si="0"/>
        <v>4.9475800000000003</v>
      </c>
      <c r="O35" s="146">
        <f t="shared" si="0"/>
        <v>-8.6984600000000007</v>
      </c>
      <c r="P35" s="146">
        <f t="shared" si="0"/>
        <v>-0.56391000000000002</v>
      </c>
      <c r="Q35" s="146">
        <f t="shared" si="0"/>
        <v>2.3621699999999999</v>
      </c>
      <c r="R35" s="146">
        <f t="shared" si="1"/>
        <v>2.8678400000000002</v>
      </c>
      <c r="S35" s="146">
        <f t="shared" si="1"/>
        <v>1.5591699999999999</v>
      </c>
      <c r="T35" s="146">
        <f t="shared" si="1"/>
        <v>3.07504</v>
      </c>
      <c r="U35" s="146" t="s">
        <v>10</v>
      </c>
      <c r="V35" s="146">
        <f t="shared" si="1"/>
        <v>-8.7331099999999999</v>
      </c>
      <c r="W35" s="146">
        <f t="shared" si="1"/>
        <v>7.4906600000000001</v>
      </c>
      <c r="X35" s="146">
        <f t="shared" si="2"/>
        <v>-3.9142100000000002</v>
      </c>
      <c r="Y35" s="146">
        <f t="shared" si="2"/>
        <v>1.8251299999999999</v>
      </c>
      <c r="Z35" s="146">
        <f t="shared" si="2"/>
        <v>-6.3114999999999997</v>
      </c>
      <c r="AA35" s="146" t="s">
        <v>10</v>
      </c>
      <c r="AB35" s="42">
        <v>2017</v>
      </c>
    </row>
    <row r="36" spans="1:28" s="9" customFormat="1" hidden="1" outlineLevel="1" x14ac:dyDescent="0.2">
      <c r="A36" s="29">
        <v>2018</v>
      </c>
      <c r="B36" s="146">
        <f t="shared" si="0"/>
        <v>-1.44231</v>
      </c>
      <c r="C36" s="146">
        <f t="shared" si="0"/>
        <v>-0.60999000000000003</v>
      </c>
      <c r="D36" s="146">
        <f t="shared" si="0"/>
        <v>-1.02027</v>
      </c>
      <c r="E36" s="146">
        <f t="shared" si="0"/>
        <v>1.72414</v>
      </c>
      <c r="F36" s="146">
        <f t="shared" si="0"/>
        <v>-0.76787000000000005</v>
      </c>
      <c r="G36" s="146" t="s">
        <v>10</v>
      </c>
      <c r="H36" s="146">
        <f t="shared" si="0"/>
        <v>-4.6065300000000002</v>
      </c>
      <c r="I36" s="146">
        <f t="shared" si="0"/>
        <v>1.7604900000000001</v>
      </c>
      <c r="J36" s="146">
        <f t="shared" si="0"/>
        <v>-2.5776300000000001</v>
      </c>
      <c r="K36" s="146">
        <f t="shared" si="0"/>
        <v>-2.42157</v>
      </c>
      <c r="L36" s="146">
        <f t="shared" si="0"/>
        <v>-3.6617099999999998</v>
      </c>
      <c r="M36" s="146">
        <f t="shared" si="0"/>
        <v>-2.2978700000000001</v>
      </c>
      <c r="N36" s="146">
        <f t="shared" si="0"/>
        <v>-2.3415499999999998</v>
      </c>
      <c r="O36" s="146">
        <f t="shared" si="0"/>
        <v>-14.73349</v>
      </c>
      <c r="P36" s="146">
        <f t="shared" si="0"/>
        <v>-1.6383099999999999</v>
      </c>
      <c r="Q36" s="146">
        <f t="shared" si="0"/>
        <v>1.5455000000000001</v>
      </c>
      <c r="R36" s="146">
        <f t="shared" si="1"/>
        <v>2.3415499999999998</v>
      </c>
      <c r="S36" s="146">
        <f t="shared" si="1"/>
        <v>0.26507999999999998</v>
      </c>
      <c r="T36" s="146">
        <f t="shared" si="1"/>
        <v>-1.66486</v>
      </c>
      <c r="U36" s="146" t="s">
        <v>10</v>
      </c>
      <c r="V36" s="146">
        <f t="shared" si="1"/>
        <v>0.49346000000000001</v>
      </c>
      <c r="W36" s="146">
        <f t="shared" si="1"/>
        <v>-2.3501400000000001</v>
      </c>
      <c r="X36" s="146">
        <f t="shared" si="2"/>
        <v>-3.9890699999999999</v>
      </c>
      <c r="Y36" s="146">
        <f t="shared" si="2"/>
        <v>9.1704899999999991</v>
      </c>
      <c r="Z36" s="146">
        <f t="shared" si="2"/>
        <v>-9.9631000000000007</v>
      </c>
      <c r="AA36" s="146" t="s">
        <v>10</v>
      </c>
      <c r="AB36" s="42">
        <v>2018</v>
      </c>
    </row>
    <row r="37" spans="1:28" s="9" customFormat="1" hidden="1" outlineLevel="1" x14ac:dyDescent="0.2">
      <c r="A37" s="42">
        <v>2019</v>
      </c>
      <c r="B37" s="146">
        <f t="shared" si="0"/>
        <v>-1.53285</v>
      </c>
      <c r="C37" s="146">
        <f t="shared" si="0"/>
        <v>-5.1783700000000001</v>
      </c>
      <c r="D37" s="146">
        <f t="shared" si="0"/>
        <v>-4.05443</v>
      </c>
      <c r="E37" s="146">
        <f t="shared" si="0"/>
        <v>0</v>
      </c>
      <c r="F37" s="146">
        <f t="shared" si="0"/>
        <v>-4.2857099999999999</v>
      </c>
      <c r="G37" s="146" t="s">
        <v>10</v>
      </c>
      <c r="H37" s="146">
        <f t="shared" si="0"/>
        <v>-1.40845</v>
      </c>
      <c r="I37" s="146">
        <f t="shared" si="0"/>
        <v>1.3048200000000001</v>
      </c>
      <c r="J37" s="146">
        <f t="shared" si="0"/>
        <v>-2.1078800000000002</v>
      </c>
      <c r="K37" s="146">
        <f t="shared" si="0"/>
        <v>-2.8545199999999999</v>
      </c>
      <c r="L37" s="146">
        <f t="shared" si="0"/>
        <v>0.14713000000000001</v>
      </c>
      <c r="M37" s="146">
        <f t="shared" si="0"/>
        <v>-1.66957</v>
      </c>
      <c r="N37" s="146">
        <f t="shared" si="0"/>
        <v>-0.86316999999999999</v>
      </c>
      <c r="O37" s="146">
        <f t="shared" si="0"/>
        <v>-3.8213900000000001</v>
      </c>
      <c r="P37" s="146">
        <f t="shared" si="0"/>
        <v>-3.0749499999999999</v>
      </c>
      <c r="Q37" s="146">
        <f t="shared" si="0"/>
        <v>-1.7262900000000001</v>
      </c>
      <c r="R37" s="146">
        <f t="shared" si="1"/>
        <v>-0.71792999999999996</v>
      </c>
      <c r="S37" s="146">
        <f t="shared" si="1"/>
        <v>-3.3818000000000001</v>
      </c>
      <c r="T37" s="146">
        <f t="shared" si="1"/>
        <v>-3.92239</v>
      </c>
      <c r="U37" s="146" t="s">
        <v>10</v>
      </c>
      <c r="V37" s="146">
        <f t="shared" si="1"/>
        <v>5.2305700000000002</v>
      </c>
      <c r="W37" s="146">
        <f t="shared" si="1"/>
        <v>-6.9131499999999999</v>
      </c>
      <c r="X37" s="146">
        <f t="shared" si="2"/>
        <v>1.6131200000000001</v>
      </c>
      <c r="Y37" s="146">
        <f t="shared" si="2"/>
        <v>15.998469999999999</v>
      </c>
      <c r="Z37" s="146">
        <f t="shared" si="2"/>
        <v>-6.3051700000000004</v>
      </c>
      <c r="AA37" s="146" t="s">
        <v>10</v>
      </c>
      <c r="AB37" s="42">
        <v>2019</v>
      </c>
    </row>
    <row r="38" spans="1:28" s="9" customFormat="1" collapsed="1" x14ac:dyDescent="0.2">
      <c r="A38" s="42">
        <v>2020</v>
      </c>
      <c r="B38" s="146">
        <f t="shared" si="0"/>
        <v>-3.0119199999999999</v>
      </c>
      <c r="C38" s="146">
        <f t="shared" si="0"/>
        <v>-14.401289999999999</v>
      </c>
      <c r="D38" s="146">
        <f t="shared" si="0"/>
        <v>0</v>
      </c>
      <c r="E38" s="146">
        <f t="shared" si="0"/>
        <v>-5.0847499999999997</v>
      </c>
      <c r="F38" s="146">
        <f t="shared" si="0"/>
        <v>0.12438</v>
      </c>
      <c r="G38" s="146" t="s">
        <v>10</v>
      </c>
      <c r="H38" s="146">
        <f t="shared" si="0"/>
        <v>-1.02041</v>
      </c>
      <c r="I38" s="146">
        <f t="shared" si="0"/>
        <v>-1.4279200000000001</v>
      </c>
      <c r="J38" s="146">
        <f t="shared" si="0"/>
        <v>-4.1046699999999996</v>
      </c>
      <c r="K38" s="146">
        <f t="shared" si="0"/>
        <v>-5.6565799999999999</v>
      </c>
      <c r="L38" s="146">
        <f t="shared" si="0"/>
        <v>-1.1018600000000001</v>
      </c>
      <c r="M38" s="146">
        <f t="shared" si="0"/>
        <v>-2.27373</v>
      </c>
      <c r="N38" s="146">
        <f t="shared" si="0"/>
        <v>-0.25797999999999999</v>
      </c>
      <c r="O38" s="146">
        <f t="shared" si="0"/>
        <v>0.79896</v>
      </c>
      <c r="P38" s="146">
        <f t="shared" si="0"/>
        <v>-1.1896899999999999</v>
      </c>
      <c r="Q38" s="146">
        <f t="shared" si="0"/>
        <v>-4.48489</v>
      </c>
      <c r="R38" s="146">
        <f t="shared" si="1"/>
        <v>-4.2778900000000002</v>
      </c>
      <c r="S38" s="146">
        <f t="shared" si="1"/>
        <v>-4.8341099999999999</v>
      </c>
      <c r="T38" s="146">
        <f t="shared" si="1"/>
        <v>-0.32288</v>
      </c>
      <c r="U38" s="146" t="s">
        <v>10</v>
      </c>
      <c r="V38" s="146">
        <f t="shared" si="1"/>
        <v>-4.0981899999999998</v>
      </c>
      <c r="W38" s="146">
        <f t="shared" si="1"/>
        <v>1.0716399999999999</v>
      </c>
      <c r="X38" s="146">
        <f t="shared" si="2"/>
        <v>-4.1688900000000002</v>
      </c>
      <c r="Y38" s="146">
        <f t="shared" si="2"/>
        <v>-5.28308</v>
      </c>
      <c r="Z38" s="146">
        <f t="shared" si="2"/>
        <v>-3.4096000000000002</v>
      </c>
      <c r="AA38" s="146" t="s">
        <v>10</v>
      </c>
      <c r="AB38" s="42">
        <v>2020</v>
      </c>
    </row>
    <row r="39" spans="1:28" s="9" customFormat="1" x14ac:dyDescent="0.2">
      <c r="A39" s="42">
        <v>2021</v>
      </c>
      <c r="B39" s="146">
        <f t="shared" si="0"/>
        <v>-3.3683000000000001</v>
      </c>
      <c r="C39" s="146">
        <f t="shared" si="0"/>
        <v>-8.6011299999999995</v>
      </c>
      <c r="D39" s="146">
        <f t="shared" si="0"/>
        <v>-6.2168700000000001</v>
      </c>
      <c r="E39" s="146">
        <f t="shared" si="0"/>
        <v>0</v>
      </c>
      <c r="F39" s="146">
        <f t="shared" si="0"/>
        <v>-5.9316800000000001</v>
      </c>
      <c r="G39" s="146" t="s">
        <v>10</v>
      </c>
      <c r="H39" s="146">
        <f t="shared" si="0"/>
        <v>-10.72165</v>
      </c>
      <c r="I39" s="146">
        <f t="shared" si="0"/>
        <v>-6.2786999999999997</v>
      </c>
      <c r="J39" s="146">
        <f t="shared" si="0"/>
        <v>-4.5844399999999998</v>
      </c>
      <c r="K39" s="146">
        <f t="shared" si="0"/>
        <v>-4.8285999999999998</v>
      </c>
      <c r="L39" s="146">
        <f t="shared" si="0"/>
        <v>-5.7687499999999998</v>
      </c>
      <c r="M39" s="146">
        <f t="shared" si="0"/>
        <v>-3.3086600000000002</v>
      </c>
      <c r="N39" s="146">
        <f t="shared" si="0"/>
        <v>-3.7504</v>
      </c>
      <c r="O39" s="146">
        <f t="shared" si="0"/>
        <v>-1.4567300000000001</v>
      </c>
      <c r="P39" s="146">
        <f t="shared" si="0"/>
        <v>9.7658900000000006</v>
      </c>
      <c r="Q39" s="146">
        <f t="shared" si="0"/>
        <v>1.7502599999999999</v>
      </c>
      <c r="R39" s="146">
        <f t="shared" si="1"/>
        <v>0.28240999999999999</v>
      </c>
      <c r="S39" s="146">
        <f t="shared" si="1"/>
        <v>4.2410399999999999</v>
      </c>
      <c r="T39" s="146">
        <f t="shared" si="1"/>
        <v>-1.3231599999999999</v>
      </c>
      <c r="U39" s="146" t="s">
        <v>10</v>
      </c>
      <c r="V39" s="146">
        <f t="shared" si="1"/>
        <v>-8.3351000000000006</v>
      </c>
      <c r="W39" s="146">
        <f t="shared" si="1"/>
        <v>1.13443</v>
      </c>
      <c r="X39" s="146">
        <f t="shared" si="2"/>
        <v>-5.9372199999999999</v>
      </c>
      <c r="Y39" s="146">
        <f t="shared" si="2"/>
        <v>-16.87228</v>
      </c>
      <c r="Z39" s="146">
        <f t="shared" si="2"/>
        <v>1.37018</v>
      </c>
      <c r="AA39" s="146" t="s">
        <v>10</v>
      </c>
      <c r="AB39" s="42">
        <v>2021</v>
      </c>
    </row>
    <row r="40" spans="1:28" s="9" customFormat="1" x14ac:dyDescent="0.2">
      <c r="A40" s="42">
        <v>2022</v>
      </c>
      <c r="B40" s="146">
        <f t="shared" si="0"/>
        <v>-2.5927899999999999</v>
      </c>
      <c r="C40" s="146">
        <f t="shared" si="0"/>
        <v>9.9017599999999995</v>
      </c>
      <c r="D40" s="146">
        <f t="shared" si="0"/>
        <v>-5.5139800000000001</v>
      </c>
      <c r="E40" s="146">
        <f t="shared" si="0"/>
        <v>-1.7857099999999999</v>
      </c>
      <c r="F40" s="146">
        <f t="shared" si="0"/>
        <v>-5.01816</v>
      </c>
      <c r="G40" s="146" t="s">
        <v>10</v>
      </c>
      <c r="H40" s="146">
        <f t="shared" si="0"/>
        <v>-12.93303</v>
      </c>
      <c r="I40" s="146">
        <f t="shared" si="0"/>
        <v>-4.7750599999999999</v>
      </c>
      <c r="J40" s="146">
        <f t="shared" si="0"/>
        <v>-3.40333</v>
      </c>
      <c r="K40" s="146">
        <f t="shared" si="0"/>
        <v>-6.2508800000000004</v>
      </c>
      <c r="L40" s="146">
        <f t="shared" si="0"/>
        <v>2.54861</v>
      </c>
      <c r="M40" s="146">
        <f t="shared" si="0"/>
        <v>-0.59375</v>
      </c>
      <c r="N40" s="146">
        <f t="shared" si="0"/>
        <v>0.26873000000000002</v>
      </c>
      <c r="O40" s="146">
        <f t="shared" si="0"/>
        <v>-9.1304300000000005</v>
      </c>
      <c r="P40" s="146">
        <f t="shared" si="0"/>
        <v>10.48141</v>
      </c>
      <c r="Q40" s="146">
        <f t="shared" si="0"/>
        <v>-3.70661</v>
      </c>
      <c r="R40" s="146">
        <f t="shared" si="0"/>
        <v>-6.40665</v>
      </c>
      <c r="S40" s="146">
        <f t="shared" si="1"/>
        <v>0.70106999999999997</v>
      </c>
      <c r="T40" s="146">
        <f t="shared" si="1"/>
        <v>-2.0809000000000002</v>
      </c>
      <c r="U40" s="146" t="s">
        <v>10</v>
      </c>
      <c r="V40" s="146">
        <f t="shared" si="1"/>
        <v>3.73875</v>
      </c>
      <c r="W40" s="146">
        <f t="shared" si="1"/>
        <v>-3.9296199999999999</v>
      </c>
      <c r="X40" s="146">
        <f t="shared" si="2"/>
        <v>1.5539400000000001</v>
      </c>
      <c r="Y40" s="146">
        <f t="shared" si="2"/>
        <v>-6.9188999999999998</v>
      </c>
      <c r="Z40" s="146">
        <f t="shared" si="2"/>
        <v>6.1970200000000002</v>
      </c>
      <c r="AA40" s="146" t="s">
        <v>10</v>
      </c>
      <c r="AB40" s="42">
        <v>2022</v>
      </c>
    </row>
    <row r="41" spans="1:28" s="9" customFormat="1" x14ac:dyDescent="0.2">
      <c r="A41" s="42">
        <v>2023</v>
      </c>
      <c r="B41" s="146">
        <f t="shared" si="0"/>
        <v>-0.95574000000000003</v>
      </c>
      <c r="C41" s="146">
        <f t="shared" si="0"/>
        <v>14.725949999999999</v>
      </c>
      <c r="D41" s="146">
        <f t="shared" si="0"/>
        <v>-5.3022999999999998</v>
      </c>
      <c r="E41" s="146">
        <f t="shared" si="0"/>
        <v>-49.090910000000001</v>
      </c>
      <c r="F41" s="146">
        <f t="shared" si="0"/>
        <v>-4.2405299999999997</v>
      </c>
      <c r="G41" s="146" t="s">
        <v>10</v>
      </c>
      <c r="H41" s="146">
        <f t="shared" si="0"/>
        <v>-15.11936</v>
      </c>
      <c r="I41" s="146">
        <f t="shared" si="0"/>
        <v>-2.7364600000000001</v>
      </c>
      <c r="J41" s="146">
        <f t="shared" si="0"/>
        <v>-2.89303</v>
      </c>
      <c r="K41" s="146">
        <f t="shared" si="0"/>
        <v>-2.7134100000000001</v>
      </c>
      <c r="L41" s="146">
        <f t="shared" si="0"/>
        <v>-6.2515999999999998</v>
      </c>
      <c r="M41" s="146">
        <f t="shared" si="0"/>
        <v>-1.21031</v>
      </c>
      <c r="N41" s="146">
        <f t="shared" si="0"/>
        <v>1.1055299999999999</v>
      </c>
      <c r="O41" s="146">
        <f t="shared" si="0"/>
        <v>-10.406700000000001</v>
      </c>
      <c r="P41" s="146">
        <f t="shared" si="0"/>
        <v>10.865970000000001</v>
      </c>
      <c r="Q41" s="146">
        <f t="shared" si="0"/>
        <v>-4.34802</v>
      </c>
      <c r="R41" s="146">
        <f t="shared" si="0"/>
        <v>-4.5434000000000001</v>
      </c>
      <c r="S41" s="146">
        <f t="shared" si="1"/>
        <v>-4.05159</v>
      </c>
      <c r="T41" s="146">
        <f t="shared" si="1"/>
        <v>4.7957299999999998</v>
      </c>
      <c r="U41" s="146" t="s">
        <v>10</v>
      </c>
      <c r="V41" s="146">
        <f t="shared" si="1"/>
        <v>9.5884300000000007</v>
      </c>
      <c r="W41" s="146">
        <f t="shared" si="1"/>
        <v>3.15171</v>
      </c>
      <c r="X41" s="146">
        <f t="shared" si="2"/>
        <v>1.2022699999999999</v>
      </c>
      <c r="Y41" s="146">
        <f t="shared" si="2"/>
        <v>-8.0395199999999996</v>
      </c>
      <c r="Z41" s="146">
        <f t="shared" si="2"/>
        <v>5.6412500000000003</v>
      </c>
      <c r="AA41" s="146" t="s">
        <v>10</v>
      </c>
      <c r="AB41" s="42">
        <v>2023</v>
      </c>
    </row>
    <row r="42" spans="1:28" s="9" customFormat="1" x14ac:dyDescent="0.2">
      <c r="A42" s="42">
        <v>2024</v>
      </c>
      <c r="B42" s="146">
        <f t="shared" si="0"/>
        <v>-1.10636</v>
      </c>
      <c r="C42" s="146">
        <f t="shared" si="0"/>
        <v>-3.5472600000000001</v>
      </c>
      <c r="D42" s="146">
        <f t="shared" si="0"/>
        <v>-2.5776699999999999</v>
      </c>
      <c r="E42" s="146">
        <f t="shared" si="0"/>
        <v>7.1428599999999998</v>
      </c>
      <c r="F42" s="146">
        <f t="shared" si="0"/>
        <v>-1.7422899999999999</v>
      </c>
      <c r="G42" s="146" t="s">
        <v>10</v>
      </c>
      <c r="H42" s="146">
        <f t="shared" si="0"/>
        <v>-17.8125</v>
      </c>
      <c r="I42" s="146">
        <f t="shared" si="0"/>
        <v>2.80864</v>
      </c>
      <c r="J42" s="146">
        <f t="shared" si="0"/>
        <v>-4.8085699999999996</v>
      </c>
      <c r="K42" s="146">
        <f t="shared" si="0"/>
        <v>-6.8536299999999999</v>
      </c>
      <c r="L42" s="146">
        <f t="shared" si="0"/>
        <v>-2.9789599999999998</v>
      </c>
      <c r="M42" s="146">
        <f t="shared" si="0"/>
        <v>-1.6388199999999999</v>
      </c>
      <c r="N42" s="146">
        <f t="shared" si="0"/>
        <v>6.6931700000000003</v>
      </c>
      <c r="O42" s="146">
        <f t="shared" si="0"/>
        <v>-2.0026700000000002</v>
      </c>
      <c r="P42" s="146">
        <f t="shared" si="0"/>
        <v>11.14428</v>
      </c>
      <c r="Q42" s="146">
        <f t="shared" si="0"/>
        <v>-2.95777</v>
      </c>
      <c r="R42" s="146">
        <f t="shared" si="0"/>
        <v>-2.7423199999999999</v>
      </c>
      <c r="S42" s="146">
        <f t="shared" si="1"/>
        <v>-3.2829799999999998</v>
      </c>
      <c r="T42" s="146">
        <f t="shared" si="1"/>
        <v>3.8713899999999999</v>
      </c>
      <c r="U42" s="146" t="s">
        <v>10</v>
      </c>
      <c r="V42" s="146">
        <f t="shared" si="1"/>
        <v>-6.8615500000000003</v>
      </c>
      <c r="W42" s="146">
        <f t="shared" si="1"/>
        <v>7.7827900000000003</v>
      </c>
      <c r="X42" s="146">
        <f t="shared" si="2"/>
        <v>-6.3935500000000003</v>
      </c>
      <c r="Y42" s="146">
        <f t="shared" si="2"/>
        <v>-17.606839999999998</v>
      </c>
      <c r="Z42" s="146">
        <f t="shared" si="2"/>
        <v>-1.70513</v>
      </c>
      <c r="AA42" s="146" t="s">
        <v>10</v>
      </c>
      <c r="AB42" s="42">
        <v>2024</v>
      </c>
    </row>
    <row r="43" spans="1:28" s="9" customFormat="1" x14ac:dyDescent="0.2">
      <c r="A43" s="42">
        <v>2025</v>
      </c>
      <c r="B43" s="146">
        <f t="shared" si="0"/>
        <v>-3.7591600000000001</v>
      </c>
      <c r="C43" s="146">
        <f t="shared" si="0"/>
        <v>-20.493200000000002</v>
      </c>
      <c r="D43" s="146">
        <f t="shared" si="0"/>
        <v>-0.77098</v>
      </c>
      <c r="E43" s="146">
        <f t="shared" si="0"/>
        <v>110</v>
      </c>
      <c r="F43" s="146">
        <f t="shared" si="0"/>
        <v>-0.46177000000000001</v>
      </c>
      <c r="G43" s="146" t="s">
        <v>10</v>
      </c>
      <c r="H43" s="146">
        <f t="shared" si="0"/>
        <v>-19.77186</v>
      </c>
      <c r="I43" s="146">
        <f t="shared" si="0"/>
        <v>-3.9154200000000001</v>
      </c>
      <c r="J43" s="146">
        <f t="shared" si="0"/>
        <v>-4.00366</v>
      </c>
      <c r="K43" s="146">
        <f t="shared" si="0"/>
        <v>-4.9740200000000003</v>
      </c>
      <c r="L43" s="146">
        <f t="shared" si="0"/>
        <v>-5.6340000000000001E-2</v>
      </c>
      <c r="M43" s="146">
        <f t="shared" si="0"/>
        <v>-4.3675199999999998</v>
      </c>
      <c r="N43" s="146">
        <f t="shared" si="0"/>
        <v>-0.18634000000000001</v>
      </c>
      <c r="O43" s="146">
        <f t="shared" si="0"/>
        <v>-4.5776599999999998</v>
      </c>
      <c r="P43" s="146">
        <f t="shared" si="0"/>
        <v>-2.8200500000000002</v>
      </c>
      <c r="Q43" s="146">
        <f t="shared" si="0"/>
        <v>-0.54705999999999999</v>
      </c>
      <c r="R43" s="146">
        <f t="shared" si="0"/>
        <v>-0.58337000000000006</v>
      </c>
      <c r="S43" s="146">
        <f t="shared" si="1"/>
        <v>-0.49193999999999999</v>
      </c>
      <c r="T43" s="146">
        <f t="shared" si="1"/>
        <v>0.30275999999999997</v>
      </c>
      <c r="U43" s="146" t="s">
        <v>10</v>
      </c>
      <c r="V43" s="146">
        <f t="shared" si="1"/>
        <v>-6.2554499999999997</v>
      </c>
      <c r="W43" s="146">
        <f t="shared" si="1"/>
        <v>2.3680400000000001</v>
      </c>
      <c r="X43" s="146">
        <f t="shared" si="2"/>
        <v>-10.206910000000001</v>
      </c>
      <c r="Y43" s="146">
        <f t="shared" si="2"/>
        <v>-18.731480000000001</v>
      </c>
      <c r="Z43" s="146">
        <f t="shared" si="2"/>
        <v>-7.2192800000000004</v>
      </c>
      <c r="AA43" s="146" t="s">
        <v>10</v>
      </c>
      <c r="AB43" s="42">
        <v>2025</v>
      </c>
    </row>
    <row r="44" spans="1:28" s="9" customFormat="1" ht="12" customHeight="1" x14ac:dyDescent="0.2">
      <c r="A44" s="41"/>
      <c r="B44" s="41"/>
      <c r="C44" s="41"/>
      <c r="D44" s="41"/>
      <c r="E44" s="41"/>
      <c r="F44" s="41"/>
      <c r="G44" s="41"/>
      <c r="H44" s="41"/>
      <c r="I44" s="41"/>
      <c r="J44" s="41"/>
      <c r="K44" s="41"/>
      <c r="L44" s="43"/>
      <c r="M44" s="41"/>
      <c r="N44" s="41"/>
      <c r="O44" s="41"/>
      <c r="P44" s="41"/>
      <c r="Q44" s="41"/>
      <c r="R44" s="41"/>
      <c r="S44" s="41"/>
      <c r="T44" s="41"/>
      <c r="U44" s="41"/>
      <c r="V44" s="41"/>
      <c r="W44" s="41"/>
      <c r="X44" s="41"/>
      <c r="Y44" s="41"/>
      <c r="Z44" s="41"/>
      <c r="AA44" s="41"/>
      <c r="AB44" s="41"/>
    </row>
    <row r="45" spans="1:28" s="35" customFormat="1" ht="12" customHeight="1" x14ac:dyDescent="0.2">
      <c r="A45" s="54"/>
      <c r="B45" s="166" t="s">
        <v>89</v>
      </c>
      <c r="C45" s="166"/>
      <c r="D45" s="166"/>
      <c r="E45" s="166"/>
      <c r="F45" s="166"/>
      <c r="G45" s="166"/>
      <c r="H45" s="166"/>
      <c r="I45" s="166"/>
      <c r="J45" s="166"/>
      <c r="K45" s="166"/>
      <c r="L45" s="166"/>
      <c r="M45" s="166"/>
      <c r="N45" s="166"/>
      <c r="O45" s="166" t="s">
        <v>89</v>
      </c>
      <c r="P45" s="166"/>
      <c r="Q45" s="166"/>
      <c r="R45" s="166"/>
      <c r="S45" s="166"/>
      <c r="T45" s="166"/>
      <c r="U45" s="166"/>
      <c r="V45" s="166"/>
      <c r="W45" s="166"/>
      <c r="X45" s="166"/>
      <c r="Y45" s="166"/>
      <c r="Z45" s="166"/>
      <c r="AA45" s="166"/>
      <c r="AB45" s="54"/>
    </row>
    <row r="46" spans="1:28" s="9" customFormat="1" hidden="1" outlineLevel="1" x14ac:dyDescent="0.2">
      <c r="A46" s="42">
        <v>2009</v>
      </c>
      <c r="B46" s="146">
        <f t="shared" ref="B46:R62" si="3">B8-B7</f>
        <v>3.453000000000003</v>
      </c>
      <c r="C46" s="146">
        <f t="shared" si="3"/>
        <v>-0.12399999999999967</v>
      </c>
      <c r="D46" s="146">
        <f t="shared" si="3"/>
        <v>6.3000000000000611E-2</v>
      </c>
      <c r="E46" s="146">
        <f t="shared" si="3"/>
        <v>-4.0000000000000036E-3</v>
      </c>
      <c r="F46" s="146">
        <f t="shared" si="3"/>
        <v>1.1999999999999567E-2</v>
      </c>
      <c r="G46" s="146" t="s">
        <v>10</v>
      </c>
      <c r="H46" s="146">
        <f t="shared" ref="H46:W62" si="4">H8-H7</f>
        <v>5.4999999999999938E-2</v>
      </c>
      <c r="I46" s="146">
        <f t="shared" si="4"/>
        <v>-0.1509999999999998</v>
      </c>
      <c r="J46" s="146">
        <f t="shared" si="4"/>
        <v>-0.15399999999999636</v>
      </c>
      <c r="K46" s="146">
        <f t="shared" si="4"/>
        <v>-0.11200000000000188</v>
      </c>
      <c r="L46" s="146">
        <f t="shared" si="4"/>
        <v>4.4000000000000483E-2</v>
      </c>
      <c r="M46" s="146">
        <f t="shared" si="4"/>
        <v>-8.6000000000000298E-2</v>
      </c>
      <c r="N46" s="146">
        <f t="shared" si="4"/>
        <v>1.2000000000000011E-2</v>
      </c>
      <c r="O46" s="146">
        <f t="shared" si="4"/>
        <v>0.77300000000000058</v>
      </c>
      <c r="P46" s="146">
        <f t="shared" si="4"/>
        <v>9.000000000000119E-3</v>
      </c>
      <c r="Q46" s="146">
        <f t="shared" si="4"/>
        <v>1.2250000000000014</v>
      </c>
      <c r="R46" s="146">
        <f t="shared" si="4"/>
        <v>1.1179999999999986</v>
      </c>
      <c r="S46" s="146">
        <f t="shared" si="4"/>
        <v>0.10699999999999932</v>
      </c>
      <c r="T46" s="146">
        <f t="shared" si="4"/>
        <v>1.6760000000000002</v>
      </c>
      <c r="U46" s="146" t="s">
        <v>10</v>
      </c>
      <c r="V46" s="146">
        <f t="shared" ref="V46:Z62" si="5">V8-V7</f>
        <v>0.6419999999999999</v>
      </c>
      <c r="W46" s="146">
        <f t="shared" si="5"/>
        <v>1.0340000000000007</v>
      </c>
      <c r="X46" s="146">
        <f t="shared" si="5"/>
        <v>0.12399999999999878</v>
      </c>
      <c r="Y46" s="146">
        <f t="shared" si="5"/>
        <v>0.6850000000000005</v>
      </c>
      <c r="Z46" s="146">
        <f t="shared" si="5"/>
        <v>-0.56099999999999994</v>
      </c>
      <c r="AA46" s="146" t="s">
        <v>10</v>
      </c>
      <c r="AB46" s="42">
        <v>2009</v>
      </c>
    </row>
    <row r="47" spans="1:28" s="9" customFormat="1" hidden="1" outlineLevel="1" x14ac:dyDescent="0.2">
      <c r="A47" s="42">
        <v>2010</v>
      </c>
      <c r="B47" s="146">
        <f t="shared" si="3"/>
        <v>-0.22599999999999909</v>
      </c>
      <c r="C47" s="146">
        <f t="shared" si="3"/>
        <v>-0.14100000000000001</v>
      </c>
      <c r="D47" s="146">
        <f t="shared" si="3"/>
        <v>-1.2999999999999901E-2</v>
      </c>
      <c r="E47" s="146">
        <f t="shared" si="3"/>
        <v>2.0000000000000018E-3</v>
      </c>
      <c r="F47" s="146">
        <f t="shared" si="3"/>
        <v>-1.499999999999968E-2</v>
      </c>
      <c r="G47" s="146" t="s">
        <v>10</v>
      </c>
      <c r="H47" s="146">
        <f t="shared" si="4"/>
        <v>0</v>
      </c>
      <c r="I47" s="146">
        <f t="shared" si="4"/>
        <v>-0.50499999999999901</v>
      </c>
      <c r="J47" s="146">
        <f t="shared" si="4"/>
        <v>-0.18900000000000006</v>
      </c>
      <c r="K47" s="146">
        <f t="shared" si="4"/>
        <v>-0.3539999999999992</v>
      </c>
      <c r="L47" s="146">
        <f t="shared" si="4"/>
        <v>7.8999999999999737E-2</v>
      </c>
      <c r="M47" s="146">
        <f t="shared" si="4"/>
        <v>8.6000000000000298E-2</v>
      </c>
      <c r="N47" s="146">
        <f t="shared" si="4"/>
        <v>8.8999999999999968E-2</v>
      </c>
      <c r="O47" s="146">
        <f t="shared" si="4"/>
        <v>0.48899999999999988</v>
      </c>
      <c r="P47" s="146">
        <f t="shared" si="4"/>
        <v>2.6999999999999913E-2</v>
      </c>
      <c r="Q47" s="146">
        <f t="shared" si="4"/>
        <v>0.46099999999999852</v>
      </c>
      <c r="R47" s="146">
        <f t="shared" si="4"/>
        <v>0.58100000000000307</v>
      </c>
      <c r="S47" s="146">
        <f t="shared" si="4"/>
        <v>-0.11999999999999922</v>
      </c>
      <c r="T47" s="146">
        <f t="shared" si="4"/>
        <v>0.72499999999999787</v>
      </c>
      <c r="U47" s="146" t="s">
        <v>10</v>
      </c>
      <c r="V47" s="146">
        <f t="shared" si="5"/>
        <v>0.43800000000000061</v>
      </c>
      <c r="W47" s="146">
        <f t="shared" si="5"/>
        <v>0.28699999999999903</v>
      </c>
      <c r="X47" s="146">
        <f t="shared" si="5"/>
        <v>-1.1689999999999987</v>
      </c>
      <c r="Y47" s="146">
        <f t="shared" si="5"/>
        <v>-0.57900000000000063</v>
      </c>
      <c r="Z47" s="146">
        <f t="shared" si="5"/>
        <v>-0.58999999999999986</v>
      </c>
      <c r="AA47" s="146" t="s">
        <v>10</v>
      </c>
      <c r="AB47" s="42">
        <v>2010</v>
      </c>
    </row>
    <row r="48" spans="1:28" s="9" customFormat="1" hidden="1" outlineLevel="1" x14ac:dyDescent="0.2">
      <c r="A48" s="42">
        <v>2011</v>
      </c>
      <c r="B48" s="146">
        <f t="shared" si="3"/>
        <v>-2.2330000000000041</v>
      </c>
      <c r="C48" s="146">
        <f t="shared" si="3"/>
        <v>3.0999999999999694E-2</v>
      </c>
      <c r="D48" s="146">
        <f t="shared" si="3"/>
        <v>-2.5000000000000355E-2</v>
      </c>
      <c r="E48" s="146">
        <f t="shared" si="3"/>
        <v>-4.9999999999999975E-3</v>
      </c>
      <c r="F48" s="146">
        <f t="shared" si="3"/>
        <v>-2.0999999999999908E-2</v>
      </c>
      <c r="G48" s="146" t="s">
        <v>10</v>
      </c>
      <c r="H48" s="146">
        <f t="shared" si="4"/>
        <v>1.0000000000000009E-3</v>
      </c>
      <c r="I48" s="146">
        <f t="shared" si="4"/>
        <v>1.1189999999999998</v>
      </c>
      <c r="J48" s="146">
        <f t="shared" si="4"/>
        <v>-0.78500000000000369</v>
      </c>
      <c r="K48" s="146">
        <f t="shared" si="4"/>
        <v>-0.42300000000000182</v>
      </c>
      <c r="L48" s="146">
        <f t="shared" si="4"/>
        <v>-0.25300000000000011</v>
      </c>
      <c r="M48" s="146">
        <f t="shared" si="4"/>
        <v>-0.10899999999999999</v>
      </c>
      <c r="N48" s="146">
        <f t="shared" si="4"/>
        <v>-3.8999999999999702E-2</v>
      </c>
      <c r="O48" s="146">
        <f t="shared" si="4"/>
        <v>-0.4870000000000001</v>
      </c>
      <c r="P48" s="146">
        <f t="shared" si="4"/>
        <v>-2.8999999999999915E-2</v>
      </c>
      <c r="Q48" s="146">
        <f t="shared" si="4"/>
        <v>-0.97100000000000009</v>
      </c>
      <c r="R48" s="146">
        <f t="shared" si="4"/>
        <v>-0.96400000000000219</v>
      </c>
      <c r="S48" s="146">
        <f t="shared" si="4"/>
        <v>-6.9999999999996732E-3</v>
      </c>
      <c r="T48" s="146">
        <f t="shared" si="4"/>
        <v>-0.55699999999999861</v>
      </c>
      <c r="U48" s="146" t="s">
        <v>10</v>
      </c>
      <c r="V48" s="146">
        <f t="shared" si="5"/>
        <v>-0.26800000000000068</v>
      </c>
      <c r="W48" s="146">
        <f t="shared" si="5"/>
        <v>-0.2889999999999997</v>
      </c>
      <c r="X48" s="146">
        <f t="shared" si="5"/>
        <v>-0.49000000000000021</v>
      </c>
      <c r="Y48" s="146">
        <f t="shared" si="5"/>
        <v>-0.65700000000000003</v>
      </c>
      <c r="Z48" s="146">
        <f t="shared" si="5"/>
        <v>0.16699999999999982</v>
      </c>
      <c r="AA48" s="146" t="s">
        <v>10</v>
      </c>
      <c r="AB48" s="42">
        <v>2011</v>
      </c>
    </row>
    <row r="49" spans="1:28" s="9" customFormat="1" hidden="1" outlineLevel="1" x14ac:dyDescent="0.2">
      <c r="A49" s="42">
        <v>2012</v>
      </c>
      <c r="B49" s="146">
        <f t="shared" si="3"/>
        <v>-1.2259999999999991</v>
      </c>
      <c r="C49" s="146">
        <f t="shared" si="3"/>
        <v>-0.20699999999999985</v>
      </c>
      <c r="D49" s="146">
        <f t="shared" si="3"/>
        <v>-0.11800000000000033</v>
      </c>
      <c r="E49" s="146">
        <f t="shared" si="3"/>
        <v>1.0000000000000009E-3</v>
      </c>
      <c r="F49" s="146">
        <f t="shared" si="3"/>
        <v>-0.10899999999999999</v>
      </c>
      <c r="G49" s="146" t="s">
        <v>10</v>
      </c>
      <c r="H49" s="146">
        <f t="shared" si="4"/>
        <v>-9.9999999999998979E-3</v>
      </c>
      <c r="I49" s="146">
        <f t="shared" si="4"/>
        <v>0.64499999999999957</v>
      </c>
      <c r="J49" s="146">
        <f t="shared" si="4"/>
        <v>-0.33399999999999963</v>
      </c>
      <c r="K49" s="146">
        <f t="shared" si="4"/>
        <v>0.10200000000000031</v>
      </c>
      <c r="L49" s="146">
        <f t="shared" si="4"/>
        <v>-0.32599999999999962</v>
      </c>
      <c r="M49" s="146">
        <f t="shared" si="4"/>
        <v>-0.10999999999999943</v>
      </c>
      <c r="N49" s="146">
        <f t="shared" si="4"/>
        <v>-0.15700000000000003</v>
      </c>
      <c r="O49" s="146">
        <f t="shared" si="4"/>
        <v>-0.49099999999999966</v>
      </c>
      <c r="P49" s="146">
        <f t="shared" si="4"/>
        <v>-1.3000000000000123E-2</v>
      </c>
      <c r="Q49" s="146">
        <f t="shared" si="4"/>
        <v>-0.42899999999999849</v>
      </c>
      <c r="R49" s="146">
        <f t="shared" si="4"/>
        <v>-0.56700000000000017</v>
      </c>
      <c r="S49" s="146">
        <f t="shared" si="4"/>
        <v>0.1379999999999999</v>
      </c>
      <c r="T49" s="146">
        <f t="shared" si="4"/>
        <v>0.1180000000000021</v>
      </c>
      <c r="U49" s="146" t="s">
        <v>10</v>
      </c>
      <c r="V49" s="146">
        <f t="shared" si="5"/>
        <v>-0.1769999999999996</v>
      </c>
      <c r="W49" s="146">
        <f t="shared" si="5"/>
        <v>0.29499999999999993</v>
      </c>
      <c r="X49" s="146">
        <f t="shared" si="5"/>
        <v>-0.24000000000000021</v>
      </c>
      <c r="Y49" s="146">
        <f t="shared" si="5"/>
        <v>-5.1000000000000156E-2</v>
      </c>
      <c r="Z49" s="146">
        <f t="shared" si="5"/>
        <v>-0.18900000000000006</v>
      </c>
      <c r="AA49" s="146" t="s">
        <v>10</v>
      </c>
      <c r="AB49" s="42">
        <v>2012</v>
      </c>
    </row>
    <row r="50" spans="1:28" s="9" customFormat="1" hidden="1" outlineLevel="1" x14ac:dyDescent="0.2">
      <c r="A50" s="42">
        <v>2013</v>
      </c>
      <c r="B50" s="146">
        <f t="shared" si="3"/>
        <v>-3.2489999999999952</v>
      </c>
      <c r="C50" s="146">
        <f t="shared" si="3"/>
        <v>-0.26999999999999957</v>
      </c>
      <c r="D50" s="146">
        <f t="shared" si="3"/>
        <v>-2.2999999999999687E-2</v>
      </c>
      <c r="E50" s="146">
        <f t="shared" si="3"/>
        <v>1.9999999999999948E-3</v>
      </c>
      <c r="F50" s="146">
        <f t="shared" si="3"/>
        <v>-1.4000000000000234E-2</v>
      </c>
      <c r="G50" s="146" t="s">
        <v>10</v>
      </c>
      <c r="H50" s="146">
        <f t="shared" si="4"/>
        <v>-1.100000000000001E-2</v>
      </c>
      <c r="I50" s="146">
        <f t="shared" si="4"/>
        <v>-1.1849999999999987</v>
      </c>
      <c r="J50" s="146">
        <f t="shared" si="4"/>
        <v>-0.78099999999999881</v>
      </c>
      <c r="K50" s="146">
        <f t="shared" si="4"/>
        <v>-0.43999999999999773</v>
      </c>
      <c r="L50" s="146">
        <f t="shared" si="4"/>
        <v>-0.15200000000000014</v>
      </c>
      <c r="M50" s="146">
        <f t="shared" si="4"/>
        <v>-0.18900000000000006</v>
      </c>
      <c r="N50" s="146">
        <f t="shared" si="4"/>
        <v>0.18500000000000005</v>
      </c>
      <c r="O50" s="146">
        <f t="shared" si="4"/>
        <v>-0.53200000000000003</v>
      </c>
      <c r="P50" s="146">
        <f t="shared" si="4"/>
        <v>-6.4999999999999947E-2</v>
      </c>
      <c r="Q50" s="146">
        <f t="shared" si="4"/>
        <v>-0.21799999999999997</v>
      </c>
      <c r="R50" s="146">
        <f t="shared" si="4"/>
        <v>-0.21699999999999875</v>
      </c>
      <c r="S50" s="146">
        <f t="shared" si="4"/>
        <v>-1.0000000000012221E-3</v>
      </c>
      <c r="T50" s="146">
        <f t="shared" si="4"/>
        <v>0.35699999999999932</v>
      </c>
      <c r="U50" s="146" t="s">
        <v>10</v>
      </c>
      <c r="V50" s="146">
        <f t="shared" si="5"/>
        <v>9.7000000000000419E-2</v>
      </c>
      <c r="W50" s="146">
        <f t="shared" si="5"/>
        <v>0.25999999999999979</v>
      </c>
      <c r="X50" s="146">
        <f t="shared" si="5"/>
        <v>-0.71700000000000053</v>
      </c>
      <c r="Y50" s="146">
        <f t="shared" si="5"/>
        <v>-0.42599999999999971</v>
      </c>
      <c r="Z50" s="146">
        <f t="shared" si="5"/>
        <v>-0.29100000000000037</v>
      </c>
      <c r="AA50" s="146" t="s">
        <v>10</v>
      </c>
      <c r="AB50" s="42">
        <v>2013</v>
      </c>
    </row>
    <row r="51" spans="1:28" s="9" customFormat="1" hidden="1" outlineLevel="1" x14ac:dyDescent="0.2">
      <c r="A51" s="42">
        <v>2014</v>
      </c>
      <c r="B51" s="146">
        <f t="shared" si="3"/>
        <v>-2.0589999999999975</v>
      </c>
      <c r="C51" s="146">
        <f t="shared" si="3"/>
        <v>4.9999999999999822E-2</v>
      </c>
      <c r="D51" s="146">
        <f t="shared" si="3"/>
        <v>-0.12199999999999989</v>
      </c>
      <c r="E51" s="146">
        <f t="shared" si="3"/>
        <v>-2.9999999999999957E-3</v>
      </c>
      <c r="F51" s="146">
        <f t="shared" si="3"/>
        <v>-0.13100000000000023</v>
      </c>
      <c r="G51" s="146" t="s">
        <v>10</v>
      </c>
      <c r="H51" s="146">
        <f t="shared" si="4"/>
        <v>1.2000000000000011E-2</v>
      </c>
      <c r="I51" s="146">
        <f t="shared" si="4"/>
        <v>-4.2999999999999261E-2</v>
      </c>
      <c r="J51" s="146">
        <f t="shared" si="4"/>
        <v>-0.13899999999999935</v>
      </c>
      <c r="K51" s="146">
        <f t="shared" si="4"/>
        <v>-5.7999999999999829E-2</v>
      </c>
      <c r="L51" s="146">
        <f t="shared" si="4"/>
        <v>0.16199999999999992</v>
      </c>
      <c r="M51" s="146">
        <f t="shared" si="4"/>
        <v>-0.24300000000000033</v>
      </c>
      <c r="N51" s="146">
        <f t="shared" si="4"/>
        <v>-0.13200000000000012</v>
      </c>
      <c r="O51" s="146">
        <f t="shared" si="4"/>
        <v>-0.15100000000000069</v>
      </c>
      <c r="P51" s="146">
        <f t="shared" si="4"/>
        <v>-9.099999999999997E-2</v>
      </c>
      <c r="Q51" s="146">
        <f t="shared" si="4"/>
        <v>-0.84400000000000119</v>
      </c>
      <c r="R51" s="146">
        <f t="shared" si="4"/>
        <v>-0.86000000000000121</v>
      </c>
      <c r="S51" s="146">
        <f t="shared" si="4"/>
        <v>1.6000000000000014E-2</v>
      </c>
      <c r="T51" s="146">
        <f t="shared" si="4"/>
        <v>-0.42099999999999937</v>
      </c>
      <c r="U51" s="146" t="s">
        <v>10</v>
      </c>
      <c r="V51" s="146">
        <f t="shared" si="5"/>
        <v>-4.3000000000000149E-2</v>
      </c>
      <c r="W51" s="146">
        <f t="shared" si="5"/>
        <v>-0.37800000000000011</v>
      </c>
      <c r="X51" s="146">
        <f t="shared" si="5"/>
        <v>-0.16600000000000037</v>
      </c>
      <c r="Y51" s="146">
        <f t="shared" si="5"/>
        <v>-3.7999999999999812E-2</v>
      </c>
      <c r="Z51" s="146">
        <f t="shared" si="5"/>
        <v>-0.12800000000000011</v>
      </c>
      <c r="AA51" s="146" t="s">
        <v>10</v>
      </c>
      <c r="AB51" s="42">
        <v>2014</v>
      </c>
    </row>
    <row r="52" spans="1:28" s="9" customFormat="1" hidden="1" outlineLevel="1" x14ac:dyDescent="0.2">
      <c r="A52" s="42">
        <v>2015</v>
      </c>
      <c r="B52" s="146">
        <f t="shared" si="3"/>
        <v>1.9890000000000043</v>
      </c>
      <c r="C52" s="146">
        <f t="shared" si="3"/>
        <v>0.53500000000000014</v>
      </c>
      <c r="D52" s="146">
        <f t="shared" si="3"/>
        <v>-4.9999999999999822E-2</v>
      </c>
      <c r="E52" s="146">
        <f t="shared" si="3"/>
        <v>-1.0000000000000009E-3</v>
      </c>
      <c r="F52" s="146">
        <f t="shared" si="3"/>
        <v>-3.6999999999999922E-2</v>
      </c>
      <c r="G52" s="146" t="s">
        <v>10</v>
      </c>
      <c r="H52" s="146">
        <f t="shared" si="4"/>
        <v>-1.2000000000000011E-2</v>
      </c>
      <c r="I52" s="146">
        <f t="shared" si="4"/>
        <v>-5.2000000000003155E-2</v>
      </c>
      <c r="J52" s="146">
        <f t="shared" si="4"/>
        <v>-0.80200000000000315</v>
      </c>
      <c r="K52" s="146">
        <f t="shared" si="4"/>
        <v>-0.41700000000000159</v>
      </c>
      <c r="L52" s="146">
        <f t="shared" si="4"/>
        <v>-0.11600000000000055</v>
      </c>
      <c r="M52" s="146">
        <f t="shared" si="4"/>
        <v>-0.26900000000000013</v>
      </c>
      <c r="N52" s="146">
        <f t="shared" si="4"/>
        <v>-2.0999999999999908E-2</v>
      </c>
      <c r="O52" s="146">
        <f t="shared" si="4"/>
        <v>0.4870000000000001</v>
      </c>
      <c r="P52" s="146">
        <f t="shared" si="4"/>
        <v>-0.1100000000000001</v>
      </c>
      <c r="Q52" s="146">
        <f t="shared" si="4"/>
        <v>-0.19899999999999807</v>
      </c>
      <c r="R52" s="146">
        <f t="shared" si="4"/>
        <v>-0.28499999999999837</v>
      </c>
      <c r="S52" s="146">
        <f t="shared" si="4"/>
        <v>8.6000000000000298E-2</v>
      </c>
      <c r="T52" s="146">
        <f t="shared" si="4"/>
        <v>0.84999999999999787</v>
      </c>
      <c r="U52" s="146" t="s">
        <v>10</v>
      </c>
      <c r="V52" s="146">
        <f t="shared" si="5"/>
        <v>0.47999999999999954</v>
      </c>
      <c r="W52" s="146">
        <f t="shared" si="5"/>
        <v>0.37000000000000099</v>
      </c>
      <c r="X52" s="146">
        <f t="shared" si="5"/>
        <v>1.3510000000000009</v>
      </c>
      <c r="Y52" s="146">
        <f t="shared" si="5"/>
        <v>0.60200000000000031</v>
      </c>
      <c r="Z52" s="146">
        <f t="shared" si="5"/>
        <v>0.74900000000000055</v>
      </c>
      <c r="AA52" s="146" t="s">
        <v>10</v>
      </c>
      <c r="AB52" s="42">
        <v>2015</v>
      </c>
    </row>
    <row r="53" spans="1:28" s="9" customFormat="1" hidden="1" outlineLevel="1" x14ac:dyDescent="0.2">
      <c r="A53" s="42">
        <v>2016</v>
      </c>
      <c r="B53" s="146">
        <f t="shared" si="3"/>
        <v>2.1789999999999736</v>
      </c>
      <c r="C53" s="146">
        <f t="shared" si="3"/>
        <v>0.5569999999999995</v>
      </c>
      <c r="D53" s="146">
        <f t="shared" si="3"/>
        <v>-7.4000000000000732E-2</v>
      </c>
      <c r="E53" s="146">
        <f t="shared" si="3"/>
        <v>0</v>
      </c>
      <c r="F53" s="146">
        <f t="shared" si="3"/>
        <v>-5.9999999999999609E-2</v>
      </c>
      <c r="G53" s="146" t="s">
        <v>10</v>
      </c>
      <c r="H53" s="146">
        <f t="shared" si="4"/>
        <v>-1.4000000000000012E-2</v>
      </c>
      <c r="I53" s="146">
        <f t="shared" si="4"/>
        <v>-0.67599999999999838</v>
      </c>
      <c r="J53" s="146">
        <f t="shared" si="4"/>
        <v>-0.65499999999999758</v>
      </c>
      <c r="K53" s="146">
        <f t="shared" si="4"/>
        <v>-0.19999999999999929</v>
      </c>
      <c r="L53" s="146">
        <f t="shared" si="4"/>
        <v>-0.10599999999999987</v>
      </c>
      <c r="M53" s="146">
        <f t="shared" si="4"/>
        <v>-0.3490000000000002</v>
      </c>
      <c r="N53" s="146">
        <f t="shared" si="4"/>
        <v>0.11399999999999988</v>
      </c>
      <c r="O53" s="146">
        <f t="shared" si="4"/>
        <v>0.19099999999999984</v>
      </c>
      <c r="P53" s="146">
        <f t="shared" si="4"/>
        <v>-0.10799999999999987</v>
      </c>
      <c r="Q53" s="146">
        <f t="shared" si="4"/>
        <v>0.11799999999999855</v>
      </c>
      <c r="R53" s="146">
        <f t="shared" si="4"/>
        <v>0.26099999999999923</v>
      </c>
      <c r="S53" s="146">
        <f t="shared" si="4"/>
        <v>-0.14300000000000068</v>
      </c>
      <c r="T53" s="146">
        <f t="shared" si="4"/>
        <v>1.6189999999999998</v>
      </c>
      <c r="U53" s="146" t="s">
        <v>10</v>
      </c>
      <c r="V53" s="146">
        <f t="shared" si="5"/>
        <v>0.43200000000000038</v>
      </c>
      <c r="W53" s="146">
        <f t="shared" si="5"/>
        <v>1.1869999999999994</v>
      </c>
      <c r="X53" s="146">
        <f t="shared" si="5"/>
        <v>1.093</v>
      </c>
      <c r="Y53" s="146">
        <f t="shared" si="5"/>
        <v>0.38899999999999935</v>
      </c>
      <c r="Z53" s="146">
        <f t="shared" si="5"/>
        <v>0.70400000000000063</v>
      </c>
      <c r="AA53" s="146" t="s">
        <v>10</v>
      </c>
      <c r="AB53" s="42">
        <v>2016</v>
      </c>
    </row>
    <row r="54" spans="1:28" s="9" customFormat="1" hidden="1" outlineLevel="1" x14ac:dyDescent="0.2">
      <c r="A54" s="29">
        <v>2017</v>
      </c>
      <c r="B54" s="146">
        <f t="shared" si="3"/>
        <v>-2.188999999999993</v>
      </c>
      <c r="C54" s="146">
        <f t="shared" si="3"/>
        <v>6.1000000000000831E-2</v>
      </c>
      <c r="D54" s="146">
        <f t="shared" si="3"/>
        <v>-7.5999999999999623E-2</v>
      </c>
      <c r="E54" s="146">
        <f t="shared" si="3"/>
        <v>2.0000000000000018E-3</v>
      </c>
      <c r="F54" s="146">
        <f t="shared" si="3"/>
        <v>-6.4000000000000057E-2</v>
      </c>
      <c r="G54" s="146" t="s">
        <v>10</v>
      </c>
      <c r="H54" s="146">
        <f t="shared" si="3"/>
        <v>-1.4000000000000012E-2</v>
      </c>
      <c r="I54" s="146">
        <f t="shared" si="3"/>
        <v>-0.9269999999999996</v>
      </c>
      <c r="J54" s="146">
        <f t="shared" si="3"/>
        <v>-1.3470000000000013</v>
      </c>
      <c r="K54" s="146">
        <f t="shared" si="3"/>
        <v>-0.92900000000000205</v>
      </c>
      <c r="L54" s="146">
        <f t="shared" si="3"/>
        <v>-0.1120000000000001</v>
      </c>
      <c r="M54" s="146">
        <f t="shared" si="3"/>
        <v>-0.30600000000000005</v>
      </c>
      <c r="N54" s="146">
        <f t="shared" si="3"/>
        <v>0.1509999999999998</v>
      </c>
      <c r="O54" s="146">
        <f t="shared" si="3"/>
        <v>-0.53799999999999937</v>
      </c>
      <c r="P54" s="146">
        <f t="shared" si="3"/>
        <v>-9.000000000000119E-3</v>
      </c>
      <c r="Q54" s="146">
        <f t="shared" si="3"/>
        <v>0.54500000000000171</v>
      </c>
      <c r="R54" s="146">
        <f t="shared" si="4"/>
        <v>0.40600000000000058</v>
      </c>
      <c r="S54" s="146">
        <f t="shared" si="4"/>
        <v>0.13900000000000112</v>
      </c>
      <c r="T54" s="146">
        <f t="shared" si="4"/>
        <v>0.57700000000000173</v>
      </c>
      <c r="U54" s="146" t="s">
        <v>10</v>
      </c>
      <c r="V54" s="146">
        <f t="shared" si="4"/>
        <v>-0.44600000000000062</v>
      </c>
      <c r="W54" s="146">
        <f t="shared" si="4"/>
        <v>1.0229999999999997</v>
      </c>
      <c r="X54" s="146">
        <f t="shared" si="5"/>
        <v>-0.62599999999999945</v>
      </c>
      <c r="Y54" s="146">
        <f t="shared" si="5"/>
        <v>8.6000000000000298E-2</v>
      </c>
      <c r="Z54" s="146">
        <f t="shared" si="5"/>
        <v>-0.71199999999999974</v>
      </c>
      <c r="AA54" s="146" t="s">
        <v>10</v>
      </c>
      <c r="AB54" s="42">
        <v>2017</v>
      </c>
    </row>
    <row r="55" spans="1:28" s="9" customFormat="1" hidden="1" outlineLevel="1" x14ac:dyDescent="0.2">
      <c r="A55" s="29">
        <v>2018</v>
      </c>
      <c r="B55" s="146">
        <f t="shared" si="3"/>
        <v>-1.9180000000000064</v>
      </c>
      <c r="C55" s="146">
        <f t="shared" si="3"/>
        <v>-3.2000000000000028E-2</v>
      </c>
      <c r="D55" s="146">
        <f t="shared" si="3"/>
        <v>-7.5000000000000178E-2</v>
      </c>
      <c r="E55" s="146">
        <f t="shared" si="3"/>
        <v>9.9999999999999395E-4</v>
      </c>
      <c r="F55" s="146">
        <f t="shared" si="3"/>
        <v>-5.200000000000049E-2</v>
      </c>
      <c r="G55" s="146" t="s">
        <v>10</v>
      </c>
      <c r="H55" s="146">
        <f t="shared" si="3"/>
        <v>-2.4000000000000021E-2</v>
      </c>
      <c r="I55" s="146">
        <f t="shared" si="3"/>
        <v>0.41499999999999915</v>
      </c>
      <c r="J55" s="146">
        <f t="shared" si="3"/>
        <v>-0.72299999999999898</v>
      </c>
      <c r="K55" s="146">
        <f t="shared" si="3"/>
        <v>-0.40599999999999881</v>
      </c>
      <c r="L55" s="146">
        <f t="shared" si="3"/>
        <v>-0.15499999999999936</v>
      </c>
      <c r="M55" s="146">
        <f t="shared" si="3"/>
        <v>-0.16199999999999992</v>
      </c>
      <c r="N55" s="146">
        <f t="shared" si="3"/>
        <v>-7.4999999999999734E-2</v>
      </c>
      <c r="O55" s="146">
        <f t="shared" si="3"/>
        <v>-0.83199999999999985</v>
      </c>
      <c r="P55" s="146">
        <f t="shared" si="3"/>
        <v>-2.6000000000000023E-2</v>
      </c>
      <c r="Q55" s="146">
        <f t="shared" si="3"/>
        <v>0.36499999999999844</v>
      </c>
      <c r="R55" s="146">
        <f t="shared" si="4"/>
        <v>0.3409999999999993</v>
      </c>
      <c r="S55" s="146">
        <f t="shared" si="4"/>
        <v>2.3999999999999133E-2</v>
      </c>
      <c r="T55" s="146">
        <f t="shared" si="4"/>
        <v>-0.32200000000000273</v>
      </c>
      <c r="U55" s="146" t="s">
        <v>10</v>
      </c>
      <c r="V55" s="146">
        <f t="shared" si="4"/>
        <v>2.3000000000000576E-2</v>
      </c>
      <c r="W55" s="146">
        <f t="shared" si="4"/>
        <v>-0.34499999999999886</v>
      </c>
      <c r="X55" s="146">
        <f t="shared" si="5"/>
        <v>-0.61300000000000132</v>
      </c>
      <c r="Y55" s="146">
        <f t="shared" si="5"/>
        <v>0.44000000000000039</v>
      </c>
      <c r="Z55" s="146">
        <f t="shared" si="5"/>
        <v>-1.0530000000000008</v>
      </c>
      <c r="AA55" s="146" t="s">
        <v>10</v>
      </c>
      <c r="AB55" s="42">
        <v>2018</v>
      </c>
    </row>
    <row r="56" spans="1:28" s="9" customFormat="1" hidden="1" outlineLevel="1" x14ac:dyDescent="0.2">
      <c r="A56" s="42">
        <v>2019</v>
      </c>
      <c r="B56" s="146">
        <f t="shared" si="3"/>
        <v>-2.0089999999999861</v>
      </c>
      <c r="C56" s="146">
        <f t="shared" si="3"/>
        <v>-0.27000000000000046</v>
      </c>
      <c r="D56" s="146">
        <f t="shared" si="3"/>
        <v>-0.29499999999999993</v>
      </c>
      <c r="E56" s="146">
        <f t="shared" si="3"/>
        <v>0</v>
      </c>
      <c r="F56" s="146">
        <f t="shared" si="3"/>
        <v>-0.28799999999999937</v>
      </c>
      <c r="G56" s="146" t="s">
        <v>10</v>
      </c>
      <c r="H56" s="146">
        <f t="shared" si="3"/>
        <v>-7.0000000000000062E-3</v>
      </c>
      <c r="I56" s="146">
        <f t="shared" si="3"/>
        <v>0.31299999999999883</v>
      </c>
      <c r="J56" s="146">
        <f t="shared" si="3"/>
        <v>-0.57600000000000051</v>
      </c>
      <c r="K56" s="146">
        <f t="shared" si="3"/>
        <v>-0.46699999999999875</v>
      </c>
      <c r="L56" s="146">
        <f t="shared" si="3"/>
        <v>5.9999999999993392E-3</v>
      </c>
      <c r="M56" s="146">
        <f t="shared" si="3"/>
        <v>-0.11500000000000021</v>
      </c>
      <c r="N56" s="146">
        <f t="shared" si="3"/>
        <v>-2.7000000000000135E-2</v>
      </c>
      <c r="O56" s="146">
        <f t="shared" si="3"/>
        <v>-0.18400000000000016</v>
      </c>
      <c r="P56" s="146">
        <f t="shared" si="3"/>
        <v>-4.8000000000000043E-2</v>
      </c>
      <c r="Q56" s="146">
        <f t="shared" si="3"/>
        <v>-0.41399999999999793</v>
      </c>
      <c r="R56" s="146">
        <f t="shared" si="4"/>
        <v>-0.10699999999999932</v>
      </c>
      <c r="S56" s="146">
        <f t="shared" si="4"/>
        <v>-0.30699999999999861</v>
      </c>
      <c r="T56" s="146">
        <f t="shared" si="4"/>
        <v>-0.74599999999999866</v>
      </c>
      <c r="U56" s="146" t="s">
        <v>10</v>
      </c>
      <c r="V56" s="146">
        <f t="shared" si="4"/>
        <v>0.24500000000000011</v>
      </c>
      <c r="W56" s="146">
        <f t="shared" si="4"/>
        <v>-0.99100000000000144</v>
      </c>
      <c r="X56" s="146">
        <f t="shared" si="5"/>
        <v>0.23800000000000132</v>
      </c>
      <c r="Y56" s="146">
        <f t="shared" si="5"/>
        <v>0.83799999999999919</v>
      </c>
      <c r="Z56" s="146">
        <f t="shared" si="5"/>
        <v>-0.59999999999999964</v>
      </c>
      <c r="AA56" s="146" t="s">
        <v>10</v>
      </c>
      <c r="AB56" s="42">
        <v>2019</v>
      </c>
    </row>
    <row r="57" spans="1:28" s="9" customFormat="1" collapsed="1" x14ac:dyDescent="0.2">
      <c r="A57" s="42">
        <v>2020</v>
      </c>
      <c r="B57" s="146">
        <f t="shared" si="3"/>
        <v>-3.8870000000000005</v>
      </c>
      <c r="C57" s="146">
        <f t="shared" si="3"/>
        <v>-0.71199999999999974</v>
      </c>
      <c r="D57" s="146">
        <f t="shared" si="3"/>
        <v>0</v>
      </c>
      <c r="E57" s="146">
        <f t="shared" si="3"/>
        <v>-2.9999999999999957E-3</v>
      </c>
      <c r="F57" s="146">
        <f t="shared" si="3"/>
        <v>8.0000000000000071E-3</v>
      </c>
      <c r="G57" s="146" t="s">
        <v>10</v>
      </c>
      <c r="H57" s="146">
        <f t="shared" si="3"/>
        <v>-5.0000000000000044E-3</v>
      </c>
      <c r="I57" s="146">
        <f t="shared" si="3"/>
        <v>-0.34699999999999775</v>
      </c>
      <c r="J57" s="146">
        <f t="shared" si="3"/>
        <v>-1.097999999999999</v>
      </c>
      <c r="K57" s="146">
        <f t="shared" si="3"/>
        <v>-0.89900000000000091</v>
      </c>
      <c r="L57" s="146">
        <f t="shared" si="3"/>
        <v>-4.4999999999999929E-2</v>
      </c>
      <c r="M57" s="146">
        <f t="shared" si="3"/>
        <v>-0.15399999999999991</v>
      </c>
      <c r="N57" s="146">
        <f t="shared" si="3"/>
        <v>-8.0000000000000071E-3</v>
      </c>
      <c r="O57" s="146">
        <f t="shared" si="3"/>
        <v>3.6999999999999922E-2</v>
      </c>
      <c r="P57" s="146">
        <f t="shared" si="3"/>
        <v>-1.7999999999999794E-2</v>
      </c>
      <c r="Q57" s="146">
        <f t="shared" si="3"/>
        <v>-1.0570000000000022</v>
      </c>
      <c r="R57" s="146">
        <f t="shared" si="4"/>
        <v>-0.6330000000000009</v>
      </c>
      <c r="S57" s="146">
        <f t="shared" si="4"/>
        <v>-0.42400000000000126</v>
      </c>
      <c r="T57" s="146">
        <f t="shared" si="4"/>
        <v>-5.9000000000001052E-2</v>
      </c>
      <c r="U57" s="146" t="s">
        <v>10</v>
      </c>
      <c r="V57" s="146">
        <f t="shared" si="4"/>
        <v>-0.20199999999999996</v>
      </c>
      <c r="W57" s="146">
        <f t="shared" si="4"/>
        <v>0.14300000000000068</v>
      </c>
      <c r="X57" s="146">
        <f t="shared" si="5"/>
        <v>-0.625</v>
      </c>
      <c r="Y57" s="146">
        <f t="shared" si="5"/>
        <v>-0.32099999999999973</v>
      </c>
      <c r="Z57" s="146">
        <f t="shared" si="5"/>
        <v>-0.30400000000000027</v>
      </c>
      <c r="AA57" s="146" t="s">
        <v>10</v>
      </c>
      <c r="AB57" s="42">
        <v>2020</v>
      </c>
    </row>
    <row r="58" spans="1:28" s="9" customFormat="1" x14ac:dyDescent="0.2">
      <c r="A58" s="42">
        <v>2021</v>
      </c>
      <c r="B58" s="146">
        <f t="shared" si="3"/>
        <v>-4.2160000000000082</v>
      </c>
      <c r="C58" s="146">
        <f t="shared" si="3"/>
        <v>-0.36400000000000032</v>
      </c>
      <c r="D58" s="146">
        <f t="shared" si="3"/>
        <v>-0.43400000000000016</v>
      </c>
      <c r="E58" s="146">
        <f t="shared" si="3"/>
        <v>0</v>
      </c>
      <c r="F58" s="146">
        <f t="shared" si="3"/>
        <v>-0.38200000000000056</v>
      </c>
      <c r="G58" s="146" t="s">
        <v>10</v>
      </c>
      <c r="H58" s="146">
        <f t="shared" si="3"/>
        <v>-5.1999999999999991E-2</v>
      </c>
      <c r="I58" s="146">
        <f t="shared" si="3"/>
        <v>-1.5040000000000013</v>
      </c>
      <c r="J58" s="146">
        <f t="shared" si="3"/>
        <v>-1.1760000000000019</v>
      </c>
      <c r="K58" s="146">
        <f t="shared" si="3"/>
        <v>-0.7240000000000002</v>
      </c>
      <c r="L58" s="146">
        <f t="shared" si="3"/>
        <v>-0.23299999999999965</v>
      </c>
      <c r="M58" s="146">
        <f t="shared" si="3"/>
        <v>-0.21899999999999942</v>
      </c>
      <c r="N58" s="146">
        <f t="shared" si="3"/>
        <v>-0.1160000000000001</v>
      </c>
      <c r="O58" s="146">
        <f t="shared" si="3"/>
        <v>-6.8000000000000504E-2</v>
      </c>
      <c r="P58" s="146">
        <f t="shared" si="3"/>
        <v>0.14599999999999991</v>
      </c>
      <c r="Q58" s="146">
        <f t="shared" si="3"/>
        <v>0.3940000000000019</v>
      </c>
      <c r="R58" s="146">
        <f t="shared" si="4"/>
        <v>4.0000000000000924E-2</v>
      </c>
      <c r="S58" s="146">
        <f t="shared" si="4"/>
        <v>0.35400000000000098</v>
      </c>
      <c r="T58" s="146">
        <f t="shared" si="4"/>
        <v>-0.24099999999999966</v>
      </c>
      <c r="U58" s="146" t="s">
        <v>10</v>
      </c>
      <c r="V58" s="146">
        <f t="shared" si="4"/>
        <v>-0.39400000000000013</v>
      </c>
      <c r="W58" s="146">
        <f t="shared" si="4"/>
        <v>0.15300000000000047</v>
      </c>
      <c r="X58" s="146">
        <f t="shared" si="5"/>
        <v>-0.85300000000000153</v>
      </c>
      <c r="Y58" s="146">
        <f t="shared" si="5"/>
        <v>-0.97100000000000009</v>
      </c>
      <c r="Z58" s="146">
        <f t="shared" si="5"/>
        <v>0.11800000000000033</v>
      </c>
      <c r="AA58" s="146" t="s">
        <v>10</v>
      </c>
      <c r="AB58" s="42">
        <v>2021</v>
      </c>
    </row>
    <row r="59" spans="1:28" s="9" customFormat="1" x14ac:dyDescent="0.2">
      <c r="A59" s="42">
        <v>2022</v>
      </c>
      <c r="B59" s="146">
        <f t="shared" si="3"/>
        <v>-3.1359999999999957</v>
      </c>
      <c r="C59" s="146">
        <f t="shared" si="3"/>
        <v>0.38300000000000045</v>
      </c>
      <c r="D59" s="146">
        <f t="shared" si="3"/>
        <v>-0.36099999999999977</v>
      </c>
      <c r="E59" s="146">
        <f t="shared" si="3"/>
        <v>-1.0000000000000009E-3</v>
      </c>
      <c r="F59" s="146">
        <f t="shared" si="3"/>
        <v>-0.30400000000000027</v>
      </c>
      <c r="G59" s="146" t="s">
        <v>10</v>
      </c>
      <c r="H59" s="146">
        <f t="shared" si="3"/>
        <v>-5.5999999999999994E-2</v>
      </c>
      <c r="I59" s="146">
        <f t="shared" si="3"/>
        <v>-1.0719999999999992</v>
      </c>
      <c r="J59" s="146">
        <f t="shared" si="3"/>
        <v>-0.83299999999999841</v>
      </c>
      <c r="K59" s="146">
        <f t="shared" si="3"/>
        <v>-0.89199999999999946</v>
      </c>
      <c r="L59" s="146">
        <f t="shared" si="3"/>
        <v>9.6999999999999975E-2</v>
      </c>
      <c r="M59" s="146">
        <f t="shared" si="3"/>
        <v>-3.8000000000000256E-2</v>
      </c>
      <c r="N59" s="146">
        <f t="shared" si="3"/>
        <v>8.0000000000000071E-3</v>
      </c>
      <c r="O59" s="146">
        <f t="shared" si="3"/>
        <v>-0.41999999999999993</v>
      </c>
      <c r="P59" s="146">
        <f t="shared" si="3"/>
        <v>0.17199999999999993</v>
      </c>
      <c r="Q59" s="146">
        <f t="shared" si="3"/>
        <v>-0.8490000000000002</v>
      </c>
      <c r="R59" s="146">
        <f t="shared" si="3"/>
        <v>-0.91000000000000014</v>
      </c>
      <c r="S59" s="146">
        <f t="shared" si="4"/>
        <v>6.0999999999999943E-2</v>
      </c>
      <c r="T59" s="146">
        <f t="shared" si="4"/>
        <v>-0.37399999999999878</v>
      </c>
      <c r="U59" s="146" t="s">
        <v>10</v>
      </c>
      <c r="V59" s="146">
        <f t="shared" si="4"/>
        <v>0.16199999999999992</v>
      </c>
      <c r="W59" s="146">
        <f t="shared" si="4"/>
        <v>-0.53600000000000136</v>
      </c>
      <c r="X59" s="146">
        <f t="shared" si="5"/>
        <v>0.21000000000000085</v>
      </c>
      <c r="Y59" s="146">
        <f t="shared" si="5"/>
        <v>-0.33099999999999952</v>
      </c>
      <c r="Z59" s="146">
        <f t="shared" si="5"/>
        <v>0.54100000000000037</v>
      </c>
      <c r="AA59" s="146" t="s">
        <v>10</v>
      </c>
      <c r="AB59" s="42">
        <v>2022</v>
      </c>
    </row>
    <row r="60" spans="1:28" s="9" customFormat="1" x14ac:dyDescent="0.2">
      <c r="A60" s="42">
        <v>2023</v>
      </c>
      <c r="B60" s="146">
        <f t="shared" si="3"/>
        <v>-1.1260000000000048</v>
      </c>
      <c r="C60" s="146">
        <f t="shared" si="3"/>
        <v>0.62599999999999945</v>
      </c>
      <c r="D60" s="146">
        <f t="shared" si="3"/>
        <v>-0.32800000000000029</v>
      </c>
      <c r="E60" s="146">
        <f t="shared" si="3"/>
        <v>-2.7E-2</v>
      </c>
      <c r="F60" s="146">
        <f t="shared" si="3"/>
        <v>-0.24399999999999977</v>
      </c>
      <c r="G60" s="146" t="s">
        <v>10</v>
      </c>
      <c r="H60" s="146">
        <f t="shared" si="3"/>
        <v>-5.6999999999999995E-2</v>
      </c>
      <c r="I60" s="146">
        <f t="shared" si="3"/>
        <v>-0.58500000000000085</v>
      </c>
      <c r="J60" s="146">
        <f t="shared" si="3"/>
        <v>-0.68400000000000105</v>
      </c>
      <c r="K60" s="146">
        <f t="shared" si="3"/>
        <v>-0.36299999999999955</v>
      </c>
      <c r="L60" s="146">
        <f t="shared" si="3"/>
        <v>-0.24400000000000022</v>
      </c>
      <c r="M60" s="146">
        <f t="shared" si="3"/>
        <v>-7.6999999999999957E-2</v>
      </c>
      <c r="N60" s="146">
        <f t="shared" si="3"/>
        <v>3.2999999999999918E-2</v>
      </c>
      <c r="O60" s="146">
        <f t="shared" si="3"/>
        <v>-0.43499999999999961</v>
      </c>
      <c r="P60" s="146">
        <f t="shared" si="3"/>
        <v>0.19699999999999984</v>
      </c>
      <c r="Q60" s="146">
        <f t="shared" si="3"/>
        <v>-0.95899999999999963</v>
      </c>
      <c r="R60" s="146">
        <f t="shared" si="3"/>
        <v>-0.60400000000000098</v>
      </c>
      <c r="S60" s="146">
        <f t="shared" si="4"/>
        <v>-0.35500000000000043</v>
      </c>
      <c r="T60" s="146">
        <f t="shared" si="4"/>
        <v>0.84400000000000119</v>
      </c>
      <c r="U60" s="146" t="s">
        <v>10</v>
      </c>
      <c r="V60" s="146">
        <f t="shared" si="4"/>
        <v>0.43100000000000005</v>
      </c>
      <c r="W60" s="146">
        <f t="shared" si="4"/>
        <v>0.41300000000000026</v>
      </c>
      <c r="X60" s="146">
        <f t="shared" si="5"/>
        <v>0.16499999999999915</v>
      </c>
      <c r="Y60" s="146">
        <f t="shared" si="5"/>
        <v>-0.35800000000000054</v>
      </c>
      <c r="Z60" s="146">
        <f t="shared" si="5"/>
        <v>0.52299999999999969</v>
      </c>
      <c r="AA60" s="146" t="s">
        <v>10</v>
      </c>
      <c r="AB60" s="42">
        <v>2023</v>
      </c>
    </row>
    <row r="61" spans="1:28" s="9" customFormat="1" x14ac:dyDescent="0.2">
      <c r="A61" s="42">
        <v>2024</v>
      </c>
      <c r="B61" s="146">
        <f t="shared" si="3"/>
        <v>-1.2909999999999968</v>
      </c>
      <c r="C61" s="146">
        <f t="shared" si="3"/>
        <v>-0.17300000000000004</v>
      </c>
      <c r="D61" s="146">
        <f t="shared" si="3"/>
        <v>-0.1509999999999998</v>
      </c>
      <c r="E61" s="146">
        <f t="shared" si="3"/>
        <v>1.9999999999999983E-3</v>
      </c>
      <c r="F61" s="146">
        <f t="shared" si="3"/>
        <v>-9.6000000000000085E-2</v>
      </c>
      <c r="G61" s="146" t="s">
        <v>10</v>
      </c>
      <c r="H61" s="146">
        <f t="shared" si="3"/>
        <v>-5.6999999999999995E-2</v>
      </c>
      <c r="I61" s="146">
        <f t="shared" si="3"/>
        <v>0.58399999999999963</v>
      </c>
      <c r="J61" s="146">
        <f t="shared" si="3"/>
        <v>-1.1039999999999992</v>
      </c>
      <c r="K61" s="146">
        <f t="shared" si="3"/>
        <v>-0.89200000000000124</v>
      </c>
      <c r="L61" s="146">
        <f t="shared" si="3"/>
        <v>-0.10899999999999999</v>
      </c>
      <c r="M61" s="146">
        <f t="shared" si="3"/>
        <v>-0.10299999999999976</v>
      </c>
      <c r="N61" s="146">
        <f t="shared" si="3"/>
        <v>0.2020000000000004</v>
      </c>
      <c r="O61" s="146">
        <f t="shared" si="3"/>
        <v>-7.5000000000000178E-2</v>
      </c>
      <c r="P61" s="146">
        <f t="shared" si="3"/>
        <v>0.2240000000000002</v>
      </c>
      <c r="Q61" s="146">
        <f t="shared" si="3"/>
        <v>-0.62400000000000233</v>
      </c>
      <c r="R61" s="146">
        <f t="shared" si="3"/>
        <v>-0.34799999999999898</v>
      </c>
      <c r="S61" s="146">
        <f t="shared" si="4"/>
        <v>-0.2759999999999998</v>
      </c>
      <c r="T61" s="146">
        <f t="shared" si="4"/>
        <v>0.71399999999999864</v>
      </c>
      <c r="U61" s="146" t="s">
        <v>10</v>
      </c>
      <c r="V61" s="146">
        <f t="shared" si="4"/>
        <v>-0.33800000000000008</v>
      </c>
      <c r="W61" s="146">
        <f t="shared" si="4"/>
        <v>1.0520000000000014</v>
      </c>
      <c r="X61" s="146">
        <f t="shared" si="5"/>
        <v>-0.8879999999999999</v>
      </c>
      <c r="Y61" s="146">
        <f t="shared" si="5"/>
        <v>-0.72099999999999964</v>
      </c>
      <c r="Z61" s="146">
        <f t="shared" si="5"/>
        <v>-0.16699999999999982</v>
      </c>
      <c r="AA61" s="146" t="s">
        <v>10</v>
      </c>
      <c r="AB61" s="42">
        <v>2024</v>
      </c>
    </row>
    <row r="62" spans="1:28" s="9" customFormat="1" x14ac:dyDescent="0.2">
      <c r="A62" s="42">
        <v>2025</v>
      </c>
      <c r="B62" s="146">
        <f t="shared" si="3"/>
        <v>-4.3379999999999939</v>
      </c>
      <c r="C62" s="146">
        <f t="shared" si="3"/>
        <v>-0.96399999999999952</v>
      </c>
      <c r="D62" s="146">
        <f t="shared" si="3"/>
        <v>-4.3999999999999595E-2</v>
      </c>
      <c r="E62" s="146">
        <f t="shared" si="3"/>
        <v>3.3000000000000002E-2</v>
      </c>
      <c r="F62" s="146">
        <f t="shared" si="3"/>
        <v>-2.4999999999999467E-2</v>
      </c>
      <c r="G62" s="146" t="s">
        <v>10</v>
      </c>
      <c r="H62" s="146">
        <f t="shared" si="3"/>
        <v>-5.2000000000000018E-2</v>
      </c>
      <c r="I62" s="146">
        <f t="shared" si="3"/>
        <v>-0.83699999999999974</v>
      </c>
      <c r="J62" s="146">
        <f t="shared" si="3"/>
        <v>-0.875</v>
      </c>
      <c r="K62" s="146">
        <f t="shared" si="3"/>
        <v>-0.60299999999999976</v>
      </c>
      <c r="L62" s="146">
        <f t="shared" si="3"/>
        <v>-1.9999999999997797E-3</v>
      </c>
      <c r="M62" s="146">
        <f t="shared" si="3"/>
        <v>-0.27000000000000046</v>
      </c>
      <c r="N62" s="146">
        <f t="shared" si="3"/>
        <v>-6.0000000000002274E-3</v>
      </c>
      <c r="O62" s="146">
        <f t="shared" si="3"/>
        <v>-0.16800000000000015</v>
      </c>
      <c r="P62" s="146">
        <f t="shared" si="3"/>
        <v>-6.3000000000000167E-2</v>
      </c>
      <c r="Q62" s="146">
        <f t="shared" si="3"/>
        <v>-0.11199999999999832</v>
      </c>
      <c r="R62" s="146">
        <f t="shared" si="3"/>
        <v>-7.2000000000000952E-2</v>
      </c>
      <c r="S62" s="146">
        <f t="shared" si="4"/>
        <v>-4.0000000000000924E-2</v>
      </c>
      <c r="T62" s="146">
        <f t="shared" si="4"/>
        <v>5.7999999999999829E-2</v>
      </c>
      <c r="U62" s="146" t="s">
        <v>10</v>
      </c>
      <c r="V62" s="146">
        <f t="shared" si="4"/>
        <v>-0.28699999999999992</v>
      </c>
      <c r="W62" s="146">
        <f t="shared" si="4"/>
        <v>0.34499999999999886</v>
      </c>
      <c r="X62" s="146">
        <f t="shared" si="5"/>
        <v>-1.327</v>
      </c>
      <c r="Y62" s="146">
        <f t="shared" si="5"/>
        <v>-0.63200000000000012</v>
      </c>
      <c r="Z62" s="146">
        <f t="shared" si="5"/>
        <v>-0.69500000000000028</v>
      </c>
      <c r="AA62" s="146" t="s">
        <v>10</v>
      </c>
      <c r="AB62" s="42">
        <v>2025</v>
      </c>
    </row>
    <row r="63" spans="1:28" s="9" customFormat="1" ht="12" customHeight="1" x14ac:dyDescent="0.2">
      <c r="A63" s="41"/>
      <c r="B63" s="41"/>
      <c r="C63" s="41"/>
      <c r="D63" s="41"/>
      <c r="E63" s="41"/>
      <c r="F63" s="41"/>
      <c r="G63" s="41"/>
      <c r="H63" s="41"/>
      <c r="I63" s="41"/>
      <c r="J63" s="41"/>
      <c r="K63" s="41"/>
      <c r="L63" s="43"/>
      <c r="M63" s="41"/>
      <c r="N63" s="41"/>
      <c r="O63" s="41"/>
      <c r="P63" s="41"/>
      <c r="Q63" s="41"/>
      <c r="R63" s="41"/>
      <c r="S63" s="41"/>
      <c r="T63" s="41"/>
      <c r="U63" s="41"/>
      <c r="V63" s="41"/>
      <c r="W63" s="41"/>
      <c r="X63" s="41"/>
      <c r="Y63" s="41"/>
      <c r="Z63" s="41"/>
      <c r="AA63" s="41"/>
      <c r="AB63" s="41"/>
    </row>
    <row r="64" spans="1:28" s="35" customFormat="1" ht="12" customHeight="1" x14ac:dyDescent="0.2">
      <c r="A64" s="54"/>
      <c r="B64" s="166" t="s">
        <v>114</v>
      </c>
      <c r="C64" s="166"/>
      <c r="D64" s="166"/>
      <c r="E64" s="166"/>
      <c r="F64" s="166"/>
      <c r="G64" s="166"/>
      <c r="H64" s="166"/>
      <c r="I64" s="166"/>
      <c r="J64" s="166"/>
      <c r="K64" s="166"/>
      <c r="L64" s="166"/>
      <c r="M64" s="166"/>
      <c r="N64" s="166"/>
      <c r="O64" s="166" t="s">
        <v>114</v>
      </c>
      <c r="P64" s="166"/>
      <c r="Q64" s="166"/>
      <c r="R64" s="166"/>
      <c r="S64" s="166"/>
      <c r="T64" s="166"/>
      <c r="U64" s="166"/>
      <c r="V64" s="166"/>
      <c r="W64" s="166"/>
      <c r="X64" s="166"/>
      <c r="Y64" s="166"/>
      <c r="Z64" s="166"/>
      <c r="AA64" s="166"/>
      <c r="AB64" s="54"/>
    </row>
    <row r="65" spans="1:28" s="9" customFormat="1" x14ac:dyDescent="0.2">
      <c r="A65" s="42">
        <v>2008</v>
      </c>
      <c r="B65" s="147">
        <v>100</v>
      </c>
      <c r="C65" s="148">
        <f t="shared" ref="C65:R82" si="6">ROUND(C7/$B7*100,5)</f>
        <v>3.4817100000000001</v>
      </c>
      <c r="D65" s="148">
        <f t="shared" si="6"/>
        <v>5.7044699999999997</v>
      </c>
      <c r="E65" s="148">
        <f t="shared" si="6"/>
        <v>4.6870000000000002E-2</v>
      </c>
      <c r="F65" s="148">
        <f t="shared" si="6"/>
        <v>5.2811599999999999</v>
      </c>
      <c r="G65" s="146" t="s">
        <v>10</v>
      </c>
      <c r="H65" s="148">
        <f t="shared" ref="H65:W82" si="7">ROUND(H7/$B7*100,5)</f>
        <v>0.37644</v>
      </c>
      <c r="I65" s="148">
        <f t="shared" si="7"/>
        <v>18.564250000000001</v>
      </c>
      <c r="J65" s="148">
        <f t="shared" si="7"/>
        <v>24.340499999999999</v>
      </c>
      <c r="K65" s="148">
        <f t="shared" si="7"/>
        <v>14.352359999999999</v>
      </c>
      <c r="L65" s="148">
        <f t="shared" si="7"/>
        <v>3.6714000000000002</v>
      </c>
      <c r="M65" s="148">
        <f t="shared" si="7"/>
        <v>6.3167400000000002</v>
      </c>
      <c r="N65" s="148">
        <f t="shared" si="7"/>
        <v>2.1978599999999999</v>
      </c>
      <c r="O65" s="148">
        <f t="shared" si="7"/>
        <v>4.3254099999999998</v>
      </c>
      <c r="P65" s="148">
        <f t="shared" si="7"/>
        <v>1.4471700000000001</v>
      </c>
      <c r="Q65" s="148">
        <f t="shared" si="7"/>
        <v>17.525010000000002</v>
      </c>
      <c r="R65" s="148">
        <f t="shared" si="7"/>
        <v>11.051539999999999</v>
      </c>
      <c r="S65" s="148">
        <f t="shared" si="7"/>
        <v>6.4734699999999998</v>
      </c>
      <c r="T65" s="148">
        <f t="shared" si="7"/>
        <v>10.54401</v>
      </c>
      <c r="U65" s="146" t="s">
        <v>10</v>
      </c>
      <c r="V65" s="148">
        <f t="shared" ref="V65:Z82" si="8">ROUND(V7/$B7*100,5)</f>
        <v>2.5677099999999999</v>
      </c>
      <c r="W65" s="148">
        <f t="shared" si="8"/>
        <v>7.9763000000000002</v>
      </c>
      <c r="X65" s="148">
        <f t="shared" si="8"/>
        <v>11.86961</v>
      </c>
      <c r="Y65" s="148">
        <f t="shared" si="8"/>
        <v>3.5058799999999999</v>
      </c>
      <c r="Z65" s="148">
        <f t="shared" si="8"/>
        <v>8.3637300000000003</v>
      </c>
      <c r="AA65" s="146" t="s">
        <v>10</v>
      </c>
      <c r="AB65" s="42">
        <v>2008</v>
      </c>
    </row>
    <row r="66" spans="1:28" s="9" customFormat="1" hidden="1" outlineLevel="1" x14ac:dyDescent="0.2">
      <c r="A66" s="42">
        <v>2009</v>
      </c>
      <c r="B66" s="147">
        <v>100</v>
      </c>
      <c r="C66" s="148">
        <f t="shared" si="6"/>
        <v>3.3072599999999999</v>
      </c>
      <c r="D66" s="148">
        <f t="shared" si="6"/>
        <v>5.6087699999999998</v>
      </c>
      <c r="E66" s="148">
        <f t="shared" si="6"/>
        <v>4.2860000000000002E-2</v>
      </c>
      <c r="F66" s="148">
        <f t="shared" si="6"/>
        <v>5.1594699999999998</v>
      </c>
      <c r="G66" s="146" t="s">
        <v>10</v>
      </c>
      <c r="H66" s="148">
        <f t="shared" si="7"/>
        <v>0.40644000000000002</v>
      </c>
      <c r="I66" s="148">
        <f t="shared" si="7"/>
        <v>17.9985</v>
      </c>
      <c r="J66" s="148">
        <f t="shared" si="7"/>
        <v>23.630130000000001</v>
      </c>
      <c r="K66" s="148">
        <f t="shared" si="7"/>
        <v>13.91835</v>
      </c>
      <c r="L66" s="148">
        <f t="shared" si="7"/>
        <v>3.6122700000000001</v>
      </c>
      <c r="M66" s="148">
        <f t="shared" si="7"/>
        <v>6.0994999999999999</v>
      </c>
      <c r="N66" s="148">
        <f t="shared" si="7"/>
        <v>2.1522199999999998</v>
      </c>
      <c r="O66" s="148">
        <f t="shared" si="7"/>
        <v>4.77088</v>
      </c>
      <c r="P66" s="148">
        <f t="shared" si="7"/>
        <v>1.41791</v>
      </c>
      <c r="Q66" s="148">
        <f t="shared" si="7"/>
        <v>17.967780000000001</v>
      </c>
      <c r="R66" s="148">
        <f t="shared" si="7"/>
        <v>11.57756</v>
      </c>
      <c r="S66" s="148">
        <f t="shared" si="7"/>
        <v>6.3902299999999999</v>
      </c>
      <c r="T66" s="148">
        <f t="shared" si="7"/>
        <v>11.481120000000001</v>
      </c>
      <c r="U66" s="146" t="s">
        <v>10</v>
      </c>
      <c r="V66" s="148">
        <f t="shared" si="8"/>
        <v>2.9629599999999998</v>
      </c>
      <c r="W66" s="148">
        <f t="shared" si="8"/>
        <v>8.51816</v>
      </c>
      <c r="X66" s="148">
        <f t="shared" si="8"/>
        <v>11.665419999999999</v>
      </c>
      <c r="Y66" s="148">
        <f t="shared" si="8"/>
        <v>3.9087100000000001</v>
      </c>
      <c r="Z66" s="148">
        <f t="shared" si="8"/>
        <v>7.75671</v>
      </c>
      <c r="AA66" s="146" t="s">
        <v>10</v>
      </c>
      <c r="AB66" s="42">
        <v>2009</v>
      </c>
    </row>
    <row r="67" spans="1:28" s="9" customFormat="1" collapsed="1" x14ac:dyDescent="0.2">
      <c r="A67" s="42">
        <v>2010</v>
      </c>
      <c r="B67" s="147">
        <v>100</v>
      </c>
      <c r="C67" s="148">
        <f t="shared" si="6"/>
        <v>3.2117300000000002</v>
      </c>
      <c r="D67" s="148">
        <f t="shared" si="6"/>
        <v>5.6085399999999996</v>
      </c>
      <c r="E67" s="148">
        <f t="shared" si="6"/>
        <v>4.4359999999999997E-2</v>
      </c>
      <c r="F67" s="148">
        <f t="shared" si="6"/>
        <v>5.1570799999999997</v>
      </c>
      <c r="G67" s="146" t="s">
        <v>10</v>
      </c>
      <c r="H67" s="148">
        <f t="shared" si="7"/>
        <v>0.40710000000000002</v>
      </c>
      <c r="I67" s="148">
        <f t="shared" si="7"/>
        <v>17.66629</v>
      </c>
      <c r="J67" s="148">
        <f t="shared" si="7"/>
        <v>23.53312</v>
      </c>
      <c r="K67" s="148">
        <f t="shared" si="7"/>
        <v>13.687580000000001</v>
      </c>
      <c r="L67" s="148">
        <f t="shared" si="7"/>
        <v>3.6746300000000001</v>
      </c>
      <c r="M67" s="148">
        <f t="shared" si="7"/>
        <v>6.1708999999999996</v>
      </c>
      <c r="N67" s="148">
        <f t="shared" si="7"/>
        <v>2.2193800000000001</v>
      </c>
      <c r="O67" s="148">
        <f t="shared" si="7"/>
        <v>5.1284599999999996</v>
      </c>
      <c r="P67" s="148">
        <f t="shared" si="7"/>
        <v>1.4395199999999999</v>
      </c>
      <c r="Q67" s="148">
        <f t="shared" si="7"/>
        <v>18.32667</v>
      </c>
      <c r="R67" s="148">
        <f t="shared" si="7"/>
        <v>12.01196</v>
      </c>
      <c r="S67" s="148">
        <f t="shared" si="7"/>
        <v>6.3147000000000002</v>
      </c>
      <c r="T67" s="148">
        <f t="shared" si="7"/>
        <v>12.0184</v>
      </c>
      <c r="U67" s="146" t="s">
        <v>10</v>
      </c>
      <c r="V67" s="148">
        <f t="shared" si="8"/>
        <v>3.2811300000000001</v>
      </c>
      <c r="W67" s="148">
        <f t="shared" si="8"/>
        <v>8.7372700000000005</v>
      </c>
      <c r="X67" s="148">
        <f t="shared" si="8"/>
        <v>10.847899999999999</v>
      </c>
      <c r="Y67" s="148">
        <f t="shared" si="8"/>
        <v>3.5007799999999998</v>
      </c>
      <c r="Z67" s="148">
        <f t="shared" si="8"/>
        <v>7.3471200000000003</v>
      </c>
      <c r="AA67" s="146" t="s">
        <v>10</v>
      </c>
      <c r="AB67" s="42">
        <v>2010</v>
      </c>
    </row>
    <row r="68" spans="1:28" s="9" customFormat="1" hidden="1" outlineLevel="1" x14ac:dyDescent="0.2">
      <c r="A68" s="42">
        <v>2011</v>
      </c>
      <c r="B68" s="147">
        <v>100</v>
      </c>
      <c r="C68" s="148">
        <f t="shared" si="6"/>
        <v>3.2864100000000001</v>
      </c>
      <c r="D68" s="148">
        <f t="shared" si="6"/>
        <v>5.6814200000000001</v>
      </c>
      <c r="E68" s="148">
        <f t="shared" si="6"/>
        <v>4.1439999999999998E-2</v>
      </c>
      <c r="F68" s="148">
        <f t="shared" si="6"/>
        <v>5.2255399999999996</v>
      </c>
      <c r="G68" s="146" t="s">
        <v>10</v>
      </c>
      <c r="H68" s="148">
        <f t="shared" si="7"/>
        <v>0.41443999999999998</v>
      </c>
      <c r="I68" s="148">
        <f t="shared" si="7"/>
        <v>18.766719999999999</v>
      </c>
      <c r="J68" s="148">
        <f t="shared" si="7"/>
        <v>23.344429999999999</v>
      </c>
      <c r="K68" s="148">
        <f t="shared" si="7"/>
        <v>13.602259999999999</v>
      </c>
      <c r="L68" s="148">
        <f t="shared" si="7"/>
        <v>3.5503399999999998</v>
      </c>
      <c r="M68" s="148">
        <f t="shared" si="7"/>
        <v>6.1918300000000004</v>
      </c>
      <c r="N68" s="148">
        <f t="shared" si="7"/>
        <v>2.2270500000000002</v>
      </c>
      <c r="O68" s="148">
        <f t="shared" si="7"/>
        <v>4.85764</v>
      </c>
      <c r="P68" s="148">
        <f t="shared" si="7"/>
        <v>1.4418</v>
      </c>
      <c r="Q68" s="148">
        <f t="shared" si="7"/>
        <v>17.918220000000002</v>
      </c>
      <c r="R68" s="148">
        <f t="shared" si="7"/>
        <v>11.506080000000001</v>
      </c>
      <c r="S68" s="148">
        <f t="shared" si="7"/>
        <v>6.41214</v>
      </c>
      <c r="T68" s="148">
        <f t="shared" si="7"/>
        <v>11.808540000000001</v>
      </c>
      <c r="U68" s="146" t="s">
        <v>10</v>
      </c>
      <c r="V68" s="148">
        <f t="shared" si="8"/>
        <v>3.1395400000000002</v>
      </c>
      <c r="W68" s="148">
        <f t="shared" si="8"/>
        <v>8.6690000000000005</v>
      </c>
      <c r="X68" s="148">
        <f t="shared" si="8"/>
        <v>10.66775</v>
      </c>
      <c r="Y68" s="148">
        <f t="shared" si="8"/>
        <v>3.07992</v>
      </c>
      <c r="Z68" s="148">
        <f t="shared" si="8"/>
        <v>7.5878300000000003</v>
      </c>
      <c r="AA68" s="146" t="s">
        <v>10</v>
      </c>
      <c r="AB68" s="42">
        <v>2011</v>
      </c>
    </row>
    <row r="69" spans="1:28" s="9" customFormat="1" hidden="1" outlineLevel="1" x14ac:dyDescent="0.2">
      <c r="A69" s="42">
        <v>2012</v>
      </c>
      <c r="B69" s="147">
        <v>100</v>
      </c>
      <c r="C69" s="148">
        <f t="shared" si="6"/>
        <v>3.16411</v>
      </c>
      <c r="D69" s="148">
        <f t="shared" si="6"/>
        <v>5.64595</v>
      </c>
      <c r="E69" s="148">
        <f t="shared" si="6"/>
        <v>4.2549999999999998E-2</v>
      </c>
      <c r="F69" s="148">
        <f t="shared" si="6"/>
        <v>5.1925800000000004</v>
      </c>
      <c r="G69" s="146" t="s">
        <v>10</v>
      </c>
      <c r="H69" s="148">
        <f t="shared" si="7"/>
        <v>0.41082999999999997</v>
      </c>
      <c r="I69" s="148">
        <f t="shared" si="7"/>
        <v>19.4087</v>
      </c>
      <c r="J69" s="148">
        <f t="shared" si="7"/>
        <v>23.309370000000001</v>
      </c>
      <c r="K69" s="148">
        <f t="shared" si="7"/>
        <v>13.799429999999999</v>
      </c>
      <c r="L69" s="148">
        <f t="shared" si="7"/>
        <v>3.3431099999999998</v>
      </c>
      <c r="M69" s="148">
        <f t="shared" si="7"/>
        <v>6.16683</v>
      </c>
      <c r="N69" s="148">
        <f t="shared" si="7"/>
        <v>2.13191</v>
      </c>
      <c r="O69" s="148">
        <f t="shared" si="7"/>
        <v>4.5411200000000003</v>
      </c>
      <c r="P69" s="148">
        <f t="shared" si="7"/>
        <v>1.4452400000000001</v>
      </c>
      <c r="Q69" s="148">
        <f t="shared" si="7"/>
        <v>17.76465</v>
      </c>
      <c r="R69" s="148">
        <f t="shared" si="7"/>
        <v>11.1936</v>
      </c>
      <c r="S69" s="148">
        <f t="shared" si="7"/>
        <v>6.5710499999999996</v>
      </c>
      <c r="T69" s="148">
        <f t="shared" si="7"/>
        <v>12.00132</v>
      </c>
      <c r="U69" s="146" t="s">
        <v>10</v>
      </c>
      <c r="V69" s="148">
        <f t="shared" si="8"/>
        <v>3.0379299999999998</v>
      </c>
      <c r="W69" s="148">
        <f t="shared" si="8"/>
        <v>8.9633900000000004</v>
      </c>
      <c r="X69" s="148">
        <f t="shared" si="8"/>
        <v>10.587630000000001</v>
      </c>
      <c r="Y69" s="148">
        <f t="shared" si="8"/>
        <v>3.0702099999999999</v>
      </c>
      <c r="Z69" s="148">
        <f t="shared" si="8"/>
        <v>7.5174200000000004</v>
      </c>
      <c r="AA69" s="146" t="s">
        <v>10</v>
      </c>
      <c r="AB69" s="42">
        <v>2012</v>
      </c>
    </row>
    <row r="70" spans="1:28" s="9" customFormat="1" hidden="1" outlineLevel="1" x14ac:dyDescent="0.2">
      <c r="A70" s="42">
        <v>2013</v>
      </c>
      <c r="B70" s="147">
        <v>100</v>
      </c>
      <c r="C70" s="148">
        <f t="shared" si="6"/>
        <v>3.0384600000000002</v>
      </c>
      <c r="D70" s="148">
        <f t="shared" si="6"/>
        <v>5.7665300000000004</v>
      </c>
      <c r="E70" s="148">
        <f t="shared" si="6"/>
        <v>4.5089999999999998E-2</v>
      </c>
      <c r="F70" s="148">
        <f t="shared" si="6"/>
        <v>5.30884</v>
      </c>
      <c r="G70" s="146" t="s">
        <v>10</v>
      </c>
      <c r="H70" s="148">
        <f t="shared" si="7"/>
        <v>0.41259000000000001</v>
      </c>
      <c r="I70" s="148">
        <f t="shared" si="7"/>
        <v>18.992039999999999</v>
      </c>
      <c r="J70" s="148">
        <f t="shared" si="7"/>
        <v>23.29157</v>
      </c>
      <c r="K70" s="148">
        <f t="shared" si="7"/>
        <v>13.8057</v>
      </c>
      <c r="L70" s="148">
        <f t="shared" si="7"/>
        <v>3.3105099999999998</v>
      </c>
      <c r="M70" s="148">
        <f t="shared" si="7"/>
        <v>6.1753600000000004</v>
      </c>
      <c r="N70" s="148">
        <f t="shared" si="7"/>
        <v>2.3229899999999999</v>
      </c>
      <c r="O70" s="148">
        <f t="shared" si="7"/>
        <v>4.2521899999999997</v>
      </c>
      <c r="P70" s="148">
        <f t="shared" si="7"/>
        <v>1.43167</v>
      </c>
      <c r="Q70" s="148">
        <f t="shared" si="7"/>
        <v>18.034590000000001</v>
      </c>
      <c r="R70" s="148">
        <f t="shared" si="7"/>
        <v>11.303839999999999</v>
      </c>
      <c r="S70" s="148">
        <f t="shared" si="7"/>
        <v>6.7307499999999996</v>
      </c>
      <c r="T70" s="148">
        <f t="shared" si="7"/>
        <v>12.562659999999999</v>
      </c>
      <c r="U70" s="146" t="s">
        <v>10</v>
      </c>
      <c r="V70" s="148">
        <f t="shared" si="8"/>
        <v>3.1850100000000001</v>
      </c>
      <c r="W70" s="148">
        <f t="shared" si="8"/>
        <v>9.3776499999999992</v>
      </c>
      <c r="X70" s="148">
        <f t="shared" si="8"/>
        <v>10.3073</v>
      </c>
      <c r="Y70" s="148">
        <f t="shared" si="8"/>
        <v>2.8250199999999999</v>
      </c>
      <c r="Z70" s="148">
        <f t="shared" si="8"/>
        <v>7.4822800000000003</v>
      </c>
      <c r="AA70" s="146" t="s">
        <v>10</v>
      </c>
      <c r="AB70" s="42">
        <v>2013</v>
      </c>
    </row>
    <row r="71" spans="1:28" s="9" customFormat="1" hidden="1" outlineLevel="1" x14ac:dyDescent="0.2">
      <c r="A71" s="42">
        <v>2014</v>
      </c>
      <c r="B71" s="147">
        <v>100</v>
      </c>
      <c r="C71" s="148">
        <f t="shared" si="6"/>
        <v>3.1243799999999999</v>
      </c>
      <c r="D71" s="148">
        <f t="shared" si="6"/>
        <v>5.76403</v>
      </c>
      <c r="E71" s="148">
        <f t="shared" si="6"/>
        <v>4.351E-2</v>
      </c>
      <c r="F71" s="148">
        <f t="shared" si="6"/>
        <v>5.2922900000000004</v>
      </c>
      <c r="G71" s="146" t="s">
        <v>10</v>
      </c>
      <c r="H71" s="148">
        <f t="shared" si="7"/>
        <v>0.42824000000000001</v>
      </c>
      <c r="I71" s="148">
        <f t="shared" si="7"/>
        <v>19.257719999999999</v>
      </c>
      <c r="J71" s="148">
        <f t="shared" si="7"/>
        <v>23.551549999999999</v>
      </c>
      <c r="K71" s="148">
        <f t="shared" si="7"/>
        <v>13.97841</v>
      </c>
      <c r="L71" s="148">
        <f t="shared" si="7"/>
        <v>3.4862099999999998</v>
      </c>
      <c r="M71" s="148">
        <f t="shared" si="7"/>
        <v>6.0869299999999997</v>
      </c>
      <c r="N71" s="148">
        <f t="shared" si="7"/>
        <v>2.25874</v>
      </c>
      <c r="O71" s="148">
        <f t="shared" si="7"/>
        <v>4.2037500000000003</v>
      </c>
      <c r="P71" s="148">
        <f t="shared" si="7"/>
        <v>1.3847100000000001</v>
      </c>
      <c r="Q71" s="148">
        <f t="shared" si="7"/>
        <v>17.673780000000001</v>
      </c>
      <c r="R71" s="148">
        <f t="shared" si="7"/>
        <v>10.82503</v>
      </c>
      <c r="S71" s="148">
        <f t="shared" si="7"/>
        <v>6.8487499999999999</v>
      </c>
      <c r="T71" s="148">
        <f t="shared" si="7"/>
        <v>12.438739999999999</v>
      </c>
      <c r="U71" s="146" t="s">
        <v>10</v>
      </c>
      <c r="V71" s="148">
        <f t="shared" si="8"/>
        <v>3.2022400000000002</v>
      </c>
      <c r="W71" s="148">
        <f t="shared" si="8"/>
        <v>9.2364999999999995</v>
      </c>
      <c r="X71" s="148">
        <f t="shared" si="8"/>
        <v>10.34259</v>
      </c>
      <c r="Y71" s="148">
        <f t="shared" si="8"/>
        <v>2.8404099999999999</v>
      </c>
      <c r="Z71" s="148">
        <f t="shared" si="8"/>
        <v>7.5021800000000001</v>
      </c>
      <c r="AA71" s="146" t="s">
        <v>10</v>
      </c>
      <c r="AB71" s="42">
        <v>2014</v>
      </c>
    </row>
    <row r="72" spans="1:28" s="9" customFormat="1" collapsed="1" x14ac:dyDescent="0.2">
      <c r="A72" s="42">
        <v>2015</v>
      </c>
      <c r="B72" s="147">
        <v>100</v>
      </c>
      <c r="C72" s="148">
        <f t="shared" si="6"/>
        <v>3.47993</v>
      </c>
      <c r="D72" s="148">
        <f t="shared" si="6"/>
        <v>5.6402299999999999</v>
      </c>
      <c r="E72" s="148">
        <f t="shared" si="6"/>
        <v>4.2110000000000002E-2</v>
      </c>
      <c r="F72" s="148">
        <f t="shared" si="6"/>
        <v>5.1853100000000003</v>
      </c>
      <c r="G72" s="146" t="s">
        <v>10</v>
      </c>
      <c r="H72" s="148">
        <f t="shared" si="7"/>
        <v>0.41281000000000001</v>
      </c>
      <c r="I72" s="148">
        <f t="shared" si="7"/>
        <v>18.930599999999998</v>
      </c>
      <c r="J72" s="148">
        <f t="shared" si="7"/>
        <v>22.596270000000001</v>
      </c>
      <c r="K72" s="148">
        <f t="shared" si="7"/>
        <v>13.4558</v>
      </c>
      <c r="L72" s="148">
        <f t="shared" si="7"/>
        <v>3.3468399999999998</v>
      </c>
      <c r="M72" s="148">
        <f t="shared" si="7"/>
        <v>5.7936300000000003</v>
      </c>
      <c r="N72" s="148">
        <f t="shared" si="7"/>
        <v>2.2091699999999999</v>
      </c>
      <c r="O72" s="148">
        <f t="shared" si="7"/>
        <v>4.5070699999999997</v>
      </c>
      <c r="P72" s="148">
        <f t="shared" si="7"/>
        <v>1.28129</v>
      </c>
      <c r="Q72" s="148">
        <f t="shared" si="7"/>
        <v>17.259810000000002</v>
      </c>
      <c r="R72" s="148">
        <f t="shared" si="7"/>
        <v>10.448829999999999</v>
      </c>
      <c r="S72" s="148">
        <f t="shared" si="7"/>
        <v>6.8109900000000003</v>
      </c>
      <c r="T72" s="148">
        <f t="shared" si="7"/>
        <v>12.89185</v>
      </c>
      <c r="U72" s="146" t="s">
        <v>10</v>
      </c>
      <c r="V72" s="148">
        <f t="shared" si="8"/>
        <v>3.5152800000000002</v>
      </c>
      <c r="W72" s="148">
        <f t="shared" si="8"/>
        <v>9.3765699999999992</v>
      </c>
      <c r="X72" s="148">
        <f t="shared" si="8"/>
        <v>11.20377</v>
      </c>
      <c r="Y72" s="148">
        <f t="shared" si="8"/>
        <v>3.2505999999999999</v>
      </c>
      <c r="Z72" s="148">
        <f t="shared" si="8"/>
        <v>7.9531700000000001</v>
      </c>
      <c r="AA72" s="146" t="s">
        <v>10</v>
      </c>
      <c r="AB72" s="42">
        <v>2015</v>
      </c>
    </row>
    <row r="73" spans="1:28" s="9" customFormat="1" hidden="1" outlineLevel="1" x14ac:dyDescent="0.2">
      <c r="A73" s="42">
        <v>2016</v>
      </c>
      <c r="B73" s="147">
        <v>100</v>
      </c>
      <c r="C73" s="148">
        <f t="shared" si="6"/>
        <v>3.8359100000000002</v>
      </c>
      <c r="D73" s="148">
        <f t="shared" si="6"/>
        <v>5.4945599999999999</v>
      </c>
      <c r="E73" s="148">
        <f t="shared" si="6"/>
        <v>4.1430000000000002E-2</v>
      </c>
      <c r="F73" s="148">
        <f t="shared" si="6"/>
        <v>5.0573399999999999</v>
      </c>
      <c r="G73" s="146" t="s">
        <v>10</v>
      </c>
      <c r="H73" s="148">
        <f t="shared" si="7"/>
        <v>0.39579999999999999</v>
      </c>
      <c r="I73" s="148">
        <f t="shared" si="7"/>
        <v>18.125319999999999</v>
      </c>
      <c r="J73" s="148">
        <f t="shared" si="7"/>
        <v>21.747430000000001</v>
      </c>
      <c r="K73" s="148">
        <f t="shared" si="7"/>
        <v>13.090920000000001</v>
      </c>
      <c r="L73" s="148">
        <f t="shared" si="7"/>
        <v>3.2144699999999999</v>
      </c>
      <c r="M73" s="148">
        <f t="shared" si="7"/>
        <v>5.4420400000000004</v>
      </c>
      <c r="N73" s="148">
        <f t="shared" si="7"/>
        <v>2.2578999999999998</v>
      </c>
      <c r="O73" s="148">
        <f t="shared" si="7"/>
        <v>4.5757199999999996</v>
      </c>
      <c r="P73" s="148">
        <f t="shared" si="7"/>
        <v>1.1807399999999999</v>
      </c>
      <c r="Q73" s="148">
        <f t="shared" si="7"/>
        <v>17.06888</v>
      </c>
      <c r="R73" s="148">
        <f t="shared" si="7"/>
        <v>10.47348</v>
      </c>
      <c r="S73" s="148">
        <f t="shared" si="7"/>
        <v>6.5953999999999997</v>
      </c>
      <c r="T73" s="148">
        <f t="shared" si="7"/>
        <v>13.881779999999999</v>
      </c>
      <c r="U73" s="146" t="s">
        <v>10</v>
      </c>
      <c r="V73" s="148">
        <f t="shared" si="8"/>
        <v>3.7782100000000001</v>
      </c>
      <c r="W73" s="148">
        <f t="shared" si="8"/>
        <v>10.103569999999999</v>
      </c>
      <c r="X73" s="148">
        <f t="shared" si="8"/>
        <v>11.831770000000001</v>
      </c>
      <c r="Y73" s="148">
        <f t="shared" si="8"/>
        <v>3.4859800000000001</v>
      </c>
      <c r="Z73" s="148">
        <f t="shared" si="8"/>
        <v>8.3457899999999992</v>
      </c>
      <c r="AA73" s="146" t="s">
        <v>10</v>
      </c>
      <c r="AB73" s="42">
        <v>2016</v>
      </c>
    </row>
    <row r="74" spans="1:28" s="9" customFormat="1" hidden="1" outlineLevel="1" x14ac:dyDescent="0.2">
      <c r="A74" s="42">
        <v>2017</v>
      </c>
      <c r="B74" s="147">
        <v>100</v>
      </c>
      <c r="C74" s="148">
        <f t="shared" si="6"/>
        <v>3.9449200000000002</v>
      </c>
      <c r="D74" s="148">
        <f t="shared" si="6"/>
        <v>5.5278600000000004</v>
      </c>
      <c r="E74" s="148">
        <f t="shared" si="6"/>
        <v>4.3619999999999999E-2</v>
      </c>
      <c r="F74" s="148">
        <f t="shared" si="6"/>
        <v>5.09246</v>
      </c>
      <c r="G74" s="146" t="s">
        <v>10</v>
      </c>
      <c r="H74" s="148">
        <f t="shared" si="7"/>
        <v>0.39179000000000003</v>
      </c>
      <c r="I74" s="148">
        <f t="shared" si="6"/>
        <v>17.726590000000002</v>
      </c>
      <c r="J74" s="148">
        <f t="shared" si="6"/>
        <v>21.092490000000002</v>
      </c>
      <c r="K74" s="148">
        <f t="shared" si="6"/>
        <v>12.60782</v>
      </c>
      <c r="L74" s="148">
        <f t="shared" si="6"/>
        <v>3.18316</v>
      </c>
      <c r="M74" s="148">
        <f t="shared" si="6"/>
        <v>5.3015100000000004</v>
      </c>
      <c r="N74" s="148">
        <f t="shared" si="6"/>
        <v>2.4086099999999999</v>
      </c>
      <c r="O74" s="148">
        <f t="shared" si="6"/>
        <v>4.2464700000000004</v>
      </c>
      <c r="P74" s="148">
        <f t="shared" si="6"/>
        <v>1.1934</v>
      </c>
      <c r="Q74" s="148">
        <f t="shared" si="6"/>
        <v>17.759679999999999</v>
      </c>
      <c r="R74" s="148">
        <f t="shared" si="6"/>
        <v>10.95119</v>
      </c>
      <c r="S74" s="148">
        <f t="shared" si="7"/>
        <v>6.8084899999999999</v>
      </c>
      <c r="T74" s="148">
        <f t="shared" si="7"/>
        <v>14.544180000000001</v>
      </c>
      <c r="U74" s="146" t="s">
        <v>10</v>
      </c>
      <c r="V74" s="148">
        <f t="shared" si="8"/>
        <v>3.50501</v>
      </c>
      <c r="W74" s="148">
        <f t="shared" si="8"/>
        <v>11.03917</v>
      </c>
      <c r="X74" s="148">
        <f t="shared" si="8"/>
        <v>11.55579</v>
      </c>
      <c r="Y74" s="148">
        <f t="shared" si="8"/>
        <v>3.6080299999999998</v>
      </c>
      <c r="Z74" s="148">
        <f t="shared" si="8"/>
        <v>7.9477500000000001</v>
      </c>
      <c r="AA74" s="146" t="s">
        <v>10</v>
      </c>
      <c r="AB74" s="42">
        <v>2017</v>
      </c>
    </row>
    <row r="75" spans="1:28" s="9" customFormat="1" hidden="1" outlineLevel="1" x14ac:dyDescent="0.2">
      <c r="A75" s="42">
        <v>2018</v>
      </c>
      <c r="B75" s="147">
        <v>100</v>
      </c>
      <c r="C75" s="148">
        <f t="shared" si="6"/>
        <v>3.97824</v>
      </c>
      <c r="D75" s="148">
        <f t="shared" si="6"/>
        <v>5.5515299999999996</v>
      </c>
      <c r="E75" s="148">
        <f t="shared" si="6"/>
        <v>4.5019999999999998E-2</v>
      </c>
      <c r="F75" s="148">
        <f t="shared" si="6"/>
        <v>5.1273099999999996</v>
      </c>
      <c r="G75" s="146" t="s">
        <v>10</v>
      </c>
      <c r="H75" s="148">
        <f t="shared" si="7"/>
        <v>0.37920999999999999</v>
      </c>
      <c r="I75" s="148">
        <f t="shared" si="6"/>
        <v>18.30265</v>
      </c>
      <c r="J75" s="148">
        <f t="shared" si="6"/>
        <v>20.849519999999998</v>
      </c>
      <c r="K75" s="148">
        <f t="shared" si="6"/>
        <v>12.48255</v>
      </c>
      <c r="L75" s="148">
        <f t="shared" si="6"/>
        <v>3.1114799999999998</v>
      </c>
      <c r="M75" s="148">
        <f t="shared" si="6"/>
        <v>5.25549</v>
      </c>
      <c r="N75" s="148">
        <f t="shared" si="6"/>
        <v>2.3866399999999999</v>
      </c>
      <c r="O75" s="148">
        <f t="shared" si="6"/>
        <v>3.67381</v>
      </c>
      <c r="P75" s="148">
        <f t="shared" si="6"/>
        <v>1.19103</v>
      </c>
      <c r="Q75" s="148">
        <f t="shared" si="6"/>
        <v>18.298069999999999</v>
      </c>
      <c r="R75" s="148">
        <f t="shared" si="6"/>
        <v>11.37163</v>
      </c>
      <c r="S75" s="148">
        <f t="shared" si="7"/>
        <v>6.9264400000000004</v>
      </c>
      <c r="T75" s="148">
        <f t="shared" si="7"/>
        <v>14.511340000000001</v>
      </c>
      <c r="U75" s="146" t="s">
        <v>10</v>
      </c>
      <c r="V75" s="148">
        <f t="shared" si="8"/>
        <v>3.5738500000000002</v>
      </c>
      <c r="W75" s="148">
        <f t="shared" si="8"/>
        <v>10.93749</v>
      </c>
      <c r="X75" s="148">
        <f t="shared" si="8"/>
        <v>11.25718</v>
      </c>
      <c r="Y75" s="148">
        <f t="shared" si="8"/>
        <v>3.99655</v>
      </c>
      <c r="Z75" s="148">
        <f t="shared" si="8"/>
        <v>7.2606299999999999</v>
      </c>
      <c r="AA75" s="146" t="s">
        <v>10</v>
      </c>
      <c r="AB75" s="42">
        <v>2018</v>
      </c>
    </row>
    <row r="76" spans="1:28" s="9" customFormat="1" hidden="1" outlineLevel="1" x14ac:dyDescent="0.2">
      <c r="A76" s="42">
        <v>2019</v>
      </c>
      <c r="B76" s="147">
        <v>100</v>
      </c>
      <c r="C76" s="148">
        <f t="shared" si="6"/>
        <v>3.8309500000000001</v>
      </c>
      <c r="D76" s="148">
        <f t="shared" si="6"/>
        <v>5.4093600000000004</v>
      </c>
      <c r="E76" s="148">
        <f t="shared" si="6"/>
        <v>4.5719999999999997E-2</v>
      </c>
      <c r="F76" s="148">
        <f t="shared" si="6"/>
        <v>4.9839599999999997</v>
      </c>
      <c r="G76" s="146" t="s">
        <v>10</v>
      </c>
      <c r="H76" s="148">
        <f t="shared" si="7"/>
        <v>0.37969000000000003</v>
      </c>
      <c r="I76" s="148">
        <f t="shared" si="6"/>
        <v>18.830100000000002</v>
      </c>
      <c r="J76" s="148">
        <f t="shared" si="6"/>
        <v>20.72776</v>
      </c>
      <c r="K76" s="148">
        <f t="shared" si="6"/>
        <v>12.315</v>
      </c>
      <c r="L76" s="148">
        <f t="shared" si="6"/>
        <v>3.1645699999999999</v>
      </c>
      <c r="M76" s="148">
        <f t="shared" si="6"/>
        <v>5.2481900000000001</v>
      </c>
      <c r="N76" s="148">
        <f t="shared" si="6"/>
        <v>2.4028700000000001</v>
      </c>
      <c r="O76" s="148">
        <f t="shared" si="6"/>
        <v>3.5884200000000002</v>
      </c>
      <c r="P76" s="148">
        <f t="shared" si="6"/>
        <v>1.17238</v>
      </c>
      <c r="Q76" s="148">
        <f t="shared" si="6"/>
        <v>18.262119999999999</v>
      </c>
      <c r="R76" s="148">
        <f t="shared" si="6"/>
        <v>11.46574</v>
      </c>
      <c r="S76" s="148">
        <f t="shared" si="7"/>
        <v>6.7963800000000001</v>
      </c>
      <c r="T76" s="148">
        <f t="shared" si="7"/>
        <v>14.159190000000001</v>
      </c>
      <c r="U76" s="146" t="s">
        <v>10</v>
      </c>
      <c r="V76" s="148">
        <f t="shared" si="8"/>
        <v>3.8193299999999999</v>
      </c>
      <c r="W76" s="148">
        <f t="shared" si="8"/>
        <v>10.33986</v>
      </c>
      <c r="X76" s="148">
        <f t="shared" si="8"/>
        <v>11.61684</v>
      </c>
      <c r="Y76" s="148">
        <f t="shared" si="8"/>
        <v>4.7081099999999996</v>
      </c>
      <c r="Z76" s="148">
        <f t="shared" si="8"/>
        <v>6.9087399999999999</v>
      </c>
      <c r="AA76" s="146" t="s">
        <v>10</v>
      </c>
      <c r="AB76" s="42">
        <v>2019</v>
      </c>
    </row>
    <row r="77" spans="1:28" s="9" customFormat="1" collapsed="1" x14ac:dyDescent="0.2">
      <c r="A77" s="42">
        <v>2020</v>
      </c>
      <c r="B77" s="147">
        <v>100</v>
      </c>
      <c r="C77" s="148">
        <f t="shared" si="6"/>
        <v>3.3810799999999999</v>
      </c>
      <c r="D77" s="148">
        <f t="shared" si="6"/>
        <v>5.57735</v>
      </c>
      <c r="E77" s="148">
        <f t="shared" si="6"/>
        <v>4.4740000000000002E-2</v>
      </c>
      <c r="F77" s="148">
        <f t="shared" si="6"/>
        <v>5.14513</v>
      </c>
      <c r="G77" s="146" t="s">
        <v>10</v>
      </c>
      <c r="H77" s="148">
        <f t="shared" si="7"/>
        <v>0.38747999999999999</v>
      </c>
      <c r="I77" s="148">
        <f t="shared" si="6"/>
        <v>19.137630000000001</v>
      </c>
      <c r="J77" s="148">
        <f t="shared" si="6"/>
        <v>20.494219999999999</v>
      </c>
      <c r="K77" s="148">
        <f t="shared" si="6"/>
        <v>11.979200000000001</v>
      </c>
      <c r="L77" s="148">
        <f t="shared" si="6"/>
        <v>3.22689</v>
      </c>
      <c r="M77" s="148">
        <f t="shared" si="6"/>
        <v>5.2881400000000003</v>
      </c>
      <c r="N77" s="148">
        <f t="shared" si="6"/>
        <v>2.4710999999999999</v>
      </c>
      <c r="O77" s="148">
        <f t="shared" si="6"/>
        <v>3.7294200000000002</v>
      </c>
      <c r="P77" s="148">
        <f t="shared" si="6"/>
        <v>1.1943999999999999</v>
      </c>
      <c r="Q77" s="148">
        <f t="shared" si="6"/>
        <v>17.984770000000001</v>
      </c>
      <c r="R77" s="148">
        <f t="shared" si="6"/>
        <v>11.316079999999999</v>
      </c>
      <c r="S77" s="148">
        <f t="shared" si="7"/>
        <v>6.6686899999999998</v>
      </c>
      <c r="T77" s="148">
        <f t="shared" si="7"/>
        <v>14.55176</v>
      </c>
      <c r="U77" s="146" t="s">
        <v>10</v>
      </c>
      <c r="V77" s="148">
        <f t="shared" si="8"/>
        <v>3.7765499999999999</v>
      </c>
      <c r="W77" s="148">
        <f t="shared" si="8"/>
        <v>10.7752</v>
      </c>
      <c r="X77" s="148">
        <f t="shared" si="8"/>
        <v>11.47827</v>
      </c>
      <c r="Y77" s="148">
        <f t="shared" si="8"/>
        <v>4.5978599999999998</v>
      </c>
      <c r="Z77" s="148">
        <f t="shared" si="8"/>
        <v>6.8804100000000004</v>
      </c>
      <c r="AA77" s="146" t="s">
        <v>10</v>
      </c>
      <c r="AB77" s="42">
        <v>2020</v>
      </c>
    </row>
    <row r="78" spans="1:28" s="9" customFormat="1" hidden="1" outlineLevel="1" x14ac:dyDescent="0.2">
      <c r="A78" s="42">
        <v>2021</v>
      </c>
      <c r="B78" s="147">
        <v>100</v>
      </c>
      <c r="C78" s="148">
        <f t="shared" si="6"/>
        <v>3.1979899999999999</v>
      </c>
      <c r="D78" s="148">
        <f t="shared" si="6"/>
        <v>5.4129399999999999</v>
      </c>
      <c r="E78" s="148">
        <f t="shared" si="6"/>
        <v>4.6300000000000001E-2</v>
      </c>
      <c r="F78" s="148">
        <f t="shared" si="6"/>
        <v>5.0086399999999998</v>
      </c>
      <c r="G78" s="146" t="s">
        <v>10</v>
      </c>
      <c r="H78" s="148">
        <f t="shared" si="6"/>
        <v>0.35799999999999998</v>
      </c>
      <c r="I78" s="148">
        <f t="shared" si="6"/>
        <v>18.561240000000002</v>
      </c>
      <c r="J78" s="148">
        <f t="shared" si="6"/>
        <v>20.23629</v>
      </c>
      <c r="K78" s="148">
        <f t="shared" si="6"/>
        <v>11.798170000000001</v>
      </c>
      <c r="L78" s="148">
        <f t="shared" si="6"/>
        <v>3.1467299999999998</v>
      </c>
      <c r="M78" s="148">
        <f t="shared" si="6"/>
        <v>5.2914000000000003</v>
      </c>
      <c r="N78" s="148">
        <f t="shared" si="6"/>
        <v>2.4613299999999998</v>
      </c>
      <c r="O78" s="148">
        <f t="shared" si="6"/>
        <v>3.8031899999999998</v>
      </c>
      <c r="P78" s="148">
        <f t="shared" si="6"/>
        <v>1.3567499999999999</v>
      </c>
      <c r="Q78" s="148">
        <f t="shared" si="6"/>
        <v>18.937419999999999</v>
      </c>
      <c r="R78" s="148">
        <f t="shared" si="6"/>
        <v>11.743600000000001</v>
      </c>
      <c r="S78" s="148">
        <f t="shared" si="7"/>
        <v>7.1938199999999997</v>
      </c>
      <c r="T78" s="148">
        <f t="shared" si="7"/>
        <v>14.85974</v>
      </c>
      <c r="U78" s="146" t="s">
        <v>10</v>
      </c>
      <c r="V78" s="148">
        <f t="shared" si="7"/>
        <v>3.5824400000000001</v>
      </c>
      <c r="W78" s="148">
        <f t="shared" si="7"/>
        <v>11.277290000000001</v>
      </c>
      <c r="X78" s="148">
        <f t="shared" si="8"/>
        <v>11.173120000000001</v>
      </c>
      <c r="Y78" s="148">
        <f t="shared" si="8"/>
        <v>3.9553199999999999</v>
      </c>
      <c r="Z78" s="148">
        <f t="shared" si="8"/>
        <v>7.2178000000000004</v>
      </c>
      <c r="AA78" s="146" t="s">
        <v>10</v>
      </c>
      <c r="AB78" s="42">
        <v>2021</v>
      </c>
    </row>
    <row r="79" spans="1:28" s="9" customFormat="1" hidden="1" outlineLevel="1" x14ac:dyDescent="0.2">
      <c r="A79" s="42">
        <v>2022</v>
      </c>
      <c r="B79" s="147">
        <v>100</v>
      </c>
      <c r="C79" s="148">
        <f t="shared" si="6"/>
        <v>3.6082000000000001</v>
      </c>
      <c r="D79" s="148">
        <f t="shared" si="6"/>
        <v>5.2506000000000004</v>
      </c>
      <c r="E79" s="148">
        <f t="shared" si="6"/>
        <v>4.6679999999999999E-2</v>
      </c>
      <c r="F79" s="148">
        <f t="shared" si="6"/>
        <v>4.8839300000000003</v>
      </c>
      <c r="G79" s="146" t="s">
        <v>10</v>
      </c>
      <c r="H79" s="148">
        <f t="shared" si="6"/>
        <v>0.31999</v>
      </c>
      <c r="I79" s="148">
        <f t="shared" si="6"/>
        <v>18.145399999999999</v>
      </c>
      <c r="J79" s="148">
        <f t="shared" si="6"/>
        <v>20.067900000000002</v>
      </c>
      <c r="K79" s="148">
        <f t="shared" si="6"/>
        <v>11.355090000000001</v>
      </c>
      <c r="L79" s="148">
        <f t="shared" si="6"/>
        <v>3.3128199999999999</v>
      </c>
      <c r="M79" s="148">
        <f t="shared" si="6"/>
        <v>5.3999899999999998</v>
      </c>
      <c r="N79" s="148">
        <f t="shared" si="6"/>
        <v>2.53363</v>
      </c>
      <c r="O79" s="148">
        <f t="shared" si="6"/>
        <v>3.5479400000000001</v>
      </c>
      <c r="P79" s="148">
        <f t="shared" si="6"/>
        <v>1.5388500000000001</v>
      </c>
      <c r="Q79" s="148">
        <f t="shared" si="6"/>
        <v>18.720880000000001</v>
      </c>
      <c r="R79" s="148">
        <f t="shared" si="6"/>
        <v>11.28379</v>
      </c>
      <c r="S79" s="148">
        <f t="shared" si="7"/>
        <v>7.4370799999999999</v>
      </c>
      <c r="T79" s="148">
        <f t="shared" si="7"/>
        <v>14.93783</v>
      </c>
      <c r="U79" s="146" t="s">
        <v>10</v>
      </c>
      <c r="V79" s="148">
        <f t="shared" si="7"/>
        <v>3.8153000000000001</v>
      </c>
      <c r="W79" s="148">
        <f t="shared" si="7"/>
        <v>11.12252</v>
      </c>
      <c r="X79" s="148">
        <f t="shared" si="8"/>
        <v>11.648770000000001</v>
      </c>
      <c r="Y79" s="148">
        <f t="shared" si="8"/>
        <v>3.7796500000000002</v>
      </c>
      <c r="Z79" s="148">
        <f t="shared" si="8"/>
        <v>7.8691199999999997</v>
      </c>
      <c r="AA79" s="146" t="s">
        <v>10</v>
      </c>
      <c r="AB79" s="42">
        <v>2022</v>
      </c>
    </row>
    <row r="80" spans="1:28" s="9" customFormat="1" collapsed="1" x14ac:dyDescent="0.2">
      <c r="A80" s="42">
        <v>2023</v>
      </c>
      <c r="B80" s="147">
        <v>100</v>
      </c>
      <c r="C80" s="148">
        <f t="shared" si="6"/>
        <v>4.1794900000000004</v>
      </c>
      <c r="D80" s="148">
        <f t="shared" si="6"/>
        <v>5.0201799999999999</v>
      </c>
      <c r="E80" s="148">
        <f t="shared" si="6"/>
        <v>2.4E-2</v>
      </c>
      <c r="F80" s="148">
        <f t="shared" si="6"/>
        <v>4.7219499999999996</v>
      </c>
      <c r="G80" s="146" t="s">
        <v>10</v>
      </c>
      <c r="H80" s="148">
        <f t="shared" si="6"/>
        <v>0.27422999999999997</v>
      </c>
      <c r="I80" s="148">
        <f t="shared" si="6"/>
        <v>17.81916</v>
      </c>
      <c r="J80" s="148">
        <f t="shared" si="6"/>
        <v>19.675380000000001</v>
      </c>
      <c r="K80" s="148">
        <f t="shared" si="6"/>
        <v>11.15358</v>
      </c>
      <c r="L80" s="148">
        <f t="shared" si="6"/>
        <v>3.1356899999999999</v>
      </c>
      <c r="M80" s="148">
        <f t="shared" si="6"/>
        <v>5.3861100000000004</v>
      </c>
      <c r="N80" s="148">
        <f t="shared" si="6"/>
        <v>2.58636</v>
      </c>
      <c r="O80" s="148">
        <f t="shared" si="6"/>
        <v>3.20939</v>
      </c>
      <c r="P80" s="148">
        <f t="shared" si="6"/>
        <v>1.7225299999999999</v>
      </c>
      <c r="Q80" s="148">
        <f t="shared" si="6"/>
        <v>18.07968</v>
      </c>
      <c r="R80" s="148">
        <f t="shared" si="6"/>
        <v>10.87506</v>
      </c>
      <c r="S80" s="148">
        <f t="shared" si="7"/>
        <v>7.2046200000000002</v>
      </c>
      <c r="T80" s="148">
        <f t="shared" si="7"/>
        <v>15.805260000000001</v>
      </c>
      <c r="U80" s="146" t="s">
        <v>10</v>
      </c>
      <c r="V80" s="148">
        <f t="shared" si="7"/>
        <v>4.2214799999999997</v>
      </c>
      <c r="W80" s="148">
        <f t="shared" si="7"/>
        <v>11.583780000000001</v>
      </c>
      <c r="X80" s="148">
        <f t="shared" si="8"/>
        <v>11.90258</v>
      </c>
      <c r="Y80" s="148">
        <f t="shared" si="8"/>
        <v>3.5093299999999998</v>
      </c>
      <c r="Z80" s="148">
        <f t="shared" si="8"/>
        <v>8.3932500000000001</v>
      </c>
      <c r="AA80" s="146" t="s">
        <v>10</v>
      </c>
      <c r="AB80" s="42">
        <v>2023</v>
      </c>
    </row>
    <row r="81" spans="1:28" s="9" customFormat="1" x14ac:dyDescent="0.2">
      <c r="A81" s="42">
        <v>2024</v>
      </c>
      <c r="B81" s="147">
        <v>100</v>
      </c>
      <c r="C81" s="148">
        <f t="shared" si="6"/>
        <v>4.0763299999999996</v>
      </c>
      <c r="D81" s="148">
        <f t="shared" si="6"/>
        <v>4.9454900000000004</v>
      </c>
      <c r="E81" s="148">
        <f t="shared" si="6"/>
        <v>2.5999999999999999E-2</v>
      </c>
      <c r="F81" s="148">
        <f t="shared" si="6"/>
        <v>4.6915899999999997</v>
      </c>
      <c r="G81" s="146" t="s">
        <v>10</v>
      </c>
      <c r="H81" s="148">
        <f t="shared" si="6"/>
        <v>0.22791</v>
      </c>
      <c r="I81" s="148">
        <f t="shared" si="6"/>
        <v>18.52458</v>
      </c>
      <c r="J81" s="148">
        <f t="shared" si="6"/>
        <v>18.938800000000001</v>
      </c>
      <c r="K81" s="148">
        <f t="shared" si="6"/>
        <v>10.505380000000001</v>
      </c>
      <c r="L81" s="148">
        <f t="shared" si="6"/>
        <v>3.0763099999999999</v>
      </c>
      <c r="M81" s="148">
        <f t="shared" si="6"/>
        <v>5.3571099999999996</v>
      </c>
      <c r="N81" s="148">
        <f t="shared" si="6"/>
        <v>2.79034</v>
      </c>
      <c r="O81" s="148">
        <f t="shared" si="6"/>
        <v>3.1802999999999999</v>
      </c>
      <c r="P81" s="148">
        <f t="shared" si="6"/>
        <v>1.93591</v>
      </c>
      <c r="Q81" s="148">
        <f t="shared" si="6"/>
        <v>17.741209999999999</v>
      </c>
      <c r="R81" s="148">
        <f t="shared" si="6"/>
        <v>10.69516</v>
      </c>
      <c r="S81" s="148">
        <f t="shared" si="7"/>
        <v>7.0460500000000001</v>
      </c>
      <c r="T81" s="148">
        <f t="shared" si="7"/>
        <v>16.600809999999999</v>
      </c>
      <c r="U81" s="146" t="s">
        <v>10</v>
      </c>
      <c r="V81" s="148">
        <f t="shared" si="7"/>
        <v>3.9758100000000001</v>
      </c>
      <c r="W81" s="148">
        <f t="shared" si="7"/>
        <v>12.625</v>
      </c>
      <c r="X81" s="148">
        <f t="shared" si="8"/>
        <v>11.26623</v>
      </c>
      <c r="Y81" s="148">
        <f t="shared" si="8"/>
        <v>2.9237899999999999</v>
      </c>
      <c r="Z81" s="148">
        <f t="shared" si="8"/>
        <v>8.3424300000000002</v>
      </c>
      <c r="AA81" s="146" t="s">
        <v>10</v>
      </c>
      <c r="AB81" s="42">
        <v>2024</v>
      </c>
    </row>
    <row r="82" spans="1:28" s="9" customFormat="1" x14ac:dyDescent="0.2">
      <c r="A82" s="42">
        <v>2025</v>
      </c>
      <c r="B82" s="147">
        <v>100</v>
      </c>
      <c r="C82" s="148">
        <f t="shared" si="6"/>
        <v>3.36755</v>
      </c>
      <c r="D82" s="148">
        <f t="shared" si="6"/>
        <v>5.0990500000000001</v>
      </c>
      <c r="E82" s="148">
        <f t="shared" si="6"/>
        <v>5.6730000000000003E-2</v>
      </c>
      <c r="F82" s="148">
        <f t="shared" si="6"/>
        <v>4.8523300000000003</v>
      </c>
      <c r="G82" s="146" t="s">
        <v>10</v>
      </c>
      <c r="H82" s="148">
        <f t="shared" si="6"/>
        <v>0.18998999999999999</v>
      </c>
      <c r="I82" s="148">
        <f t="shared" si="6"/>
        <v>18.494509999999998</v>
      </c>
      <c r="J82" s="148">
        <f t="shared" si="6"/>
        <v>18.890689999999999</v>
      </c>
      <c r="K82" s="148">
        <f t="shared" si="6"/>
        <v>10.372769999999999</v>
      </c>
      <c r="L82" s="148">
        <f t="shared" si="6"/>
        <v>3.1946699999999999</v>
      </c>
      <c r="M82" s="148">
        <f t="shared" si="6"/>
        <v>5.3232499999999998</v>
      </c>
      <c r="N82" s="148">
        <f t="shared" si="6"/>
        <v>2.8939300000000001</v>
      </c>
      <c r="O82" s="148">
        <f t="shared" si="6"/>
        <v>3.1532499999999999</v>
      </c>
      <c r="P82" s="148">
        <f t="shared" si="6"/>
        <v>1.9548000000000001</v>
      </c>
      <c r="Q82" s="148">
        <f t="shared" si="6"/>
        <v>18.33333</v>
      </c>
      <c r="R82" s="148">
        <f t="shared" si="6"/>
        <v>11.048080000000001</v>
      </c>
      <c r="S82" s="148">
        <f t="shared" si="7"/>
        <v>7.2852499999999996</v>
      </c>
      <c r="T82" s="148">
        <f t="shared" si="7"/>
        <v>17.301459999999999</v>
      </c>
      <c r="U82" s="146" t="s">
        <v>10</v>
      </c>
      <c r="V82" s="148">
        <f t="shared" si="7"/>
        <v>3.8726799999999999</v>
      </c>
      <c r="W82" s="148">
        <f t="shared" si="7"/>
        <v>13.42878</v>
      </c>
      <c r="X82" s="148">
        <f t="shared" si="8"/>
        <v>10.51144</v>
      </c>
      <c r="Y82" s="148">
        <f t="shared" si="8"/>
        <v>2.4689399999999999</v>
      </c>
      <c r="Z82" s="148">
        <f t="shared" si="8"/>
        <v>8.0425000000000004</v>
      </c>
      <c r="AA82" s="146" t="s">
        <v>10</v>
      </c>
      <c r="AB82" s="42">
        <v>2025</v>
      </c>
    </row>
    <row r="83" spans="1:28" s="9" customFormat="1" x14ac:dyDescent="0.2">
      <c r="A83" s="41" t="s">
        <v>44</v>
      </c>
      <c r="B83" s="41"/>
      <c r="C83" s="41"/>
      <c r="D83" s="41"/>
      <c r="E83" s="41"/>
      <c r="F83" s="41"/>
      <c r="G83" s="41"/>
      <c r="H83" s="41"/>
      <c r="I83" s="41"/>
      <c r="J83" s="41"/>
      <c r="K83" s="41"/>
      <c r="L83" s="41"/>
      <c r="M83" s="41"/>
      <c r="N83" s="41"/>
      <c r="O83" s="41"/>
      <c r="P83" s="41"/>
      <c r="Q83" s="41"/>
      <c r="R83" s="41"/>
      <c r="S83" s="41"/>
      <c r="T83" s="41"/>
      <c r="U83" s="41"/>
      <c r="V83" s="41"/>
      <c r="W83" s="41"/>
      <c r="X83" s="41"/>
      <c r="Y83" s="41"/>
      <c r="Z83" s="41"/>
      <c r="AA83" s="41"/>
      <c r="AB83" s="41"/>
    </row>
    <row r="84" spans="1:28" s="9" customFormat="1" x14ac:dyDescent="0.2">
      <c r="A84" s="177" t="s">
        <v>158</v>
      </c>
      <c r="B84" s="177"/>
      <c r="C84" s="177"/>
      <c r="D84" s="177"/>
      <c r="E84" s="177"/>
      <c r="F84" s="177"/>
      <c r="G84" s="177"/>
      <c r="H84" s="177"/>
      <c r="I84" s="177"/>
      <c r="J84" s="177"/>
      <c r="K84" s="177"/>
      <c r="L84" s="177"/>
      <c r="M84" s="177"/>
      <c r="N84" s="177"/>
      <c r="O84" s="41"/>
      <c r="P84" s="41"/>
      <c r="Q84" s="41"/>
      <c r="R84" s="41"/>
      <c r="S84" s="41"/>
      <c r="T84" s="41"/>
      <c r="U84" s="41"/>
      <c r="V84" s="41"/>
      <c r="W84" s="41"/>
      <c r="X84" s="41"/>
      <c r="Y84" s="41"/>
      <c r="Z84" s="41"/>
      <c r="AA84" s="41"/>
      <c r="AB84" s="41"/>
    </row>
    <row r="85" spans="1:28" s="9" customFormat="1" x14ac:dyDescent="0.2">
      <c r="A85" s="177"/>
      <c r="B85" s="177"/>
      <c r="C85" s="177"/>
      <c r="D85" s="177"/>
      <c r="E85" s="177"/>
      <c r="F85" s="177"/>
      <c r="G85" s="177"/>
      <c r="H85" s="177"/>
      <c r="I85" s="177"/>
      <c r="J85" s="177"/>
      <c r="K85" s="177"/>
      <c r="L85" s="177"/>
      <c r="M85" s="177"/>
      <c r="N85" s="177"/>
      <c r="O85" s="41"/>
      <c r="P85" s="41"/>
      <c r="Q85" s="41"/>
      <c r="R85" s="41"/>
      <c r="S85" s="41"/>
      <c r="T85" s="41"/>
      <c r="U85" s="41"/>
      <c r="V85" s="41"/>
      <c r="W85" s="41"/>
      <c r="X85" s="41"/>
      <c r="Y85" s="41"/>
      <c r="Z85" s="41"/>
      <c r="AA85" s="41"/>
      <c r="AB85" s="41"/>
    </row>
    <row r="86" spans="1:28" s="9" customFormat="1" x14ac:dyDescent="0.2"/>
    <row r="87" spans="1:28" s="9" customFormat="1" x14ac:dyDescent="0.2"/>
    <row r="88" spans="1:28" s="9" customFormat="1" x14ac:dyDescent="0.2"/>
    <row r="89" spans="1:28" s="9" customFormat="1" x14ac:dyDescent="0.2"/>
    <row r="90" spans="1:28" s="9" customFormat="1" x14ac:dyDescent="0.2"/>
    <row r="91" spans="1:28" s="9" customFormat="1" x14ac:dyDescent="0.2"/>
    <row r="92" spans="1:28" s="9" customFormat="1" x14ac:dyDescent="0.2"/>
    <row r="93" spans="1:28" s="9" customFormat="1" x14ac:dyDescent="0.2"/>
    <row r="94" spans="1:28" s="9" customFormat="1" x14ac:dyDescent="0.2"/>
    <row r="95" spans="1:28" s="9" customFormat="1" x14ac:dyDescent="0.2"/>
    <row r="96" spans="1:28" s="9" customFormat="1" x14ac:dyDescent="0.2"/>
    <row r="97" s="9" customFormat="1" x14ac:dyDescent="0.2"/>
    <row r="98" s="9" customFormat="1" x14ac:dyDescent="0.2"/>
    <row r="99" s="9" customFormat="1" x14ac:dyDescent="0.2"/>
    <row r="100" s="9" customFormat="1" x14ac:dyDescent="0.2"/>
    <row r="101" s="9" customFormat="1" x14ac:dyDescent="0.2"/>
    <row r="102" s="9" customFormat="1" x14ac:dyDescent="0.2"/>
    <row r="103" s="9" customFormat="1" x14ac:dyDescent="0.2"/>
    <row r="104" s="9" customFormat="1" x14ac:dyDescent="0.2"/>
    <row r="105" s="9" customFormat="1" x14ac:dyDescent="0.2"/>
    <row r="106" s="9" customFormat="1" x14ac:dyDescent="0.2"/>
    <row r="107" s="9" customFormat="1" x14ac:dyDescent="0.2"/>
    <row r="108" s="9" customFormat="1" x14ac:dyDescent="0.2"/>
    <row r="109" s="9" customFormat="1" x14ac:dyDescent="0.2"/>
    <row r="110" s="9" customFormat="1" x14ac:dyDescent="0.2"/>
    <row r="111" s="9" customFormat="1" x14ac:dyDescent="0.2"/>
    <row r="112" s="9" customFormat="1" x14ac:dyDescent="0.2"/>
    <row r="113" s="9" customFormat="1" x14ac:dyDescent="0.2"/>
    <row r="114" s="9" customFormat="1" x14ac:dyDescent="0.2"/>
    <row r="115" s="9" customFormat="1" x14ac:dyDescent="0.2"/>
    <row r="116" s="9" customFormat="1" x14ac:dyDescent="0.2"/>
    <row r="117" s="9" customFormat="1" x14ac:dyDescent="0.2"/>
    <row r="118" s="9" customFormat="1" x14ac:dyDescent="0.2"/>
    <row r="119" s="9" customFormat="1" x14ac:dyDescent="0.2"/>
    <row r="120" s="9" customFormat="1" x14ac:dyDescent="0.2"/>
    <row r="121" s="9" customFormat="1" x14ac:dyDescent="0.2"/>
    <row r="122" s="9" customFormat="1" x14ac:dyDescent="0.2"/>
    <row r="123" s="9" customFormat="1" x14ac:dyDescent="0.2"/>
    <row r="124" s="9" customFormat="1" x14ac:dyDescent="0.2"/>
    <row r="125" s="9" customFormat="1" x14ac:dyDescent="0.2"/>
    <row r="126" s="9" customFormat="1" x14ac:dyDescent="0.2"/>
    <row r="127" s="9" customFormat="1" x14ac:dyDescent="0.2"/>
    <row r="128" s="9" customFormat="1" x14ac:dyDescent="0.2"/>
    <row r="129" s="9" customFormat="1" x14ac:dyDescent="0.2"/>
    <row r="130" s="9" customFormat="1" x14ac:dyDescent="0.2"/>
    <row r="131" s="9" customFormat="1" x14ac:dyDescent="0.2"/>
    <row r="132" s="9" customFormat="1" x14ac:dyDescent="0.2"/>
    <row r="133" s="9" customFormat="1" x14ac:dyDescent="0.2"/>
    <row r="134" s="9" customFormat="1" x14ac:dyDescent="0.2"/>
    <row r="135" s="9" customFormat="1" x14ac:dyDescent="0.2"/>
    <row r="136" s="9" customFormat="1" x14ac:dyDescent="0.2"/>
    <row r="137" s="9" customFormat="1" x14ac:dyDescent="0.2"/>
    <row r="138" s="9" customFormat="1" x14ac:dyDescent="0.2"/>
    <row r="139" s="9" customFormat="1" x14ac:dyDescent="0.2"/>
    <row r="140" s="9" customFormat="1" x14ac:dyDescent="0.2"/>
    <row r="141" s="9" customFormat="1" x14ac:dyDescent="0.2"/>
    <row r="142" s="9" customFormat="1" x14ac:dyDescent="0.2"/>
    <row r="143" s="9" customFormat="1" x14ac:dyDescent="0.2"/>
    <row r="144" s="9" customFormat="1" x14ac:dyDescent="0.2"/>
    <row r="145" s="9" customFormat="1" x14ac:dyDescent="0.2"/>
    <row r="146" s="9" customFormat="1" x14ac:dyDescent="0.2"/>
    <row r="147" s="9" customFormat="1" x14ac:dyDescent="0.2"/>
    <row r="148" s="9" customFormat="1" x14ac:dyDescent="0.2"/>
    <row r="149" s="9" customFormat="1" x14ac:dyDescent="0.2"/>
    <row r="150" s="9" customFormat="1" x14ac:dyDescent="0.2"/>
    <row r="151" s="9" customFormat="1" x14ac:dyDescent="0.2"/>
    <row r="152" s="9" customFormat="1" x14ac:dyDescent="0.2"/>
    <row r="153" s="9" customFormat="1" x14ac:dyDescent="0.2"/>
    <row r="154" s="9" customFormat="1" x14ac:dyDescent="0.2"/>
    <row r="155" s="9" customFormat="1" x14ac:dyDescent="0.2"/>
    <row r="156" s="9" customFormat="1" x14ac:dyDescent="0.2"/>
    <row r="157" s="9" customFormat="1" x14ac:dyDescent="0.2"/>
    <row r="158" s="9" customFormat="1" x14ac:dyDescent="0.2"/>
    <row r="159" s="9" customFormat="1" x14ac:dyDescent="0.2"/>
    <row r="160" s="9" customFormat="1" x14ac:dyDescent="0.2"/>
    <row r="161" s="9" customFormat="1" x14ac:dyDescent="0.2"/>
    <row r="162" s="9" customFormat="1" x14ac:dyDescent="0.2"/>
    <row r="163" s="9" customFormat="1" x14ac:dyDescent="0.2"/>
    <row r="164" s="9" customFormat="1" x14ac:dyDescent="0.2"/>
    <row r="165" s="9" customFormat="1" x14ac:dyDescent="0.2"/>
    <row r="166" s="9" customFormat="1" x14ac:dyDescent="0.2"/>
    <row r="167" s="9" customFormat="1" x14ac:dyDescent="0.2"/>
    <row r="168" s="9" customFormat="1" x14ac:dyDescent="0.2"/>
    <row r="169" s="9" customFormat="1" x14ac:dyDescent="0.2"/>
    <row r="170" s="9" customFormat="1" x14ac:dyDescent="0.2"/>
    <row r="171" s="9" customFormat="1" x14ac:dyDescent="0.2"/>
    <row r="172" s="9" customFormat="1" x14ac:dyDescent="0.2"/>
    <row r="173" s="9" customFormat="1" x14ac:dyDescent="0.2"/>
    <row r="174" s="9" customFormat="1" x14ac:dyDescent="0.2"/>
    <row r="175" s="9" customFormat="1" x14ac:dyDescent="0.2"/>
    <row r="176" s="9" customFormat="1" x14ac:dyDescent="0.2"/>
    <row r="177" s="9" customFormat="1" x14ac:dyDescent="0.2"/>
    <row r="178" s="9" customFormat="1" x14ac:dyDescent="0.2"/>
    <row r="179" s="9" customFormat="1" x14ac:dyDescent="0.2"/>
    <row r="180" s="9" customFormat="1" x14ac:dyDescent="0.2"/>
    <row r="181" s="9" customFormat="1" x14ac:dyDescent="0.2"/>
    <row r="182" s="9" customFormat="1" x14ac:dyDescent="0.2"/>
    <row r="183" s="9" customFormat="1" x14ac:dyDescent="0.2"/>
    <row r="184" s="9" customFormat="1" x14ac:dyDescent="0.2"/>
    <row r="185" s="9" customFormat="1" x14ac:dyDescent="0.2"/>
    <row r="186" s="9" customFormat="1" x14ac:dyDescent="0.2"/>
    <row r="187" s="9" customFormat="1" x14ac:dyDescent="0.2"/>
    <row r="188" s="9" customFormat="1" x14ac:dyDescent="0.2"/>
    <row r="189" s="9" customFormat="1" x14ac:dyDescent="0.2"/>
    <row r="190" s="9" customFormat="1" x14ac:dyDescent="0.2"/>
    <row r="191" s="9" customFormat="1" x14ac:dyDescent="0.2"/>
    <row r="192" s="9" customFormat="1" x14ac:dyDescent="0.2"/>
    <row r="193" s="9" customFormat="1" x14ac:dyDescent="0.2"/>
    <row r="194" s="9" customFormat="1" x14ac:dyDescent="0.2"/>
    <row r="195" s="9" customFormat="1" x14ac:dyDescent="0.2"/>
    <row r="196" s="9" customFormat="1" x14ac:dyDescent="0.2"/>
    <row r="197" s="9" customFormat="1" x14ac:dyDescent="0.2"/>
    <row r="198" s="9" customFormat="1" x14ac:dyDescent="0.2"/>
  </sheetData>
  <mergeCells count="24">
    <mergeCell ref="A1:N1"/>
    <mergeCell ref="O1:AB1"/>
    <mergeCell ref="A3:A4"/>
    <mergeCell ref="B3:B4"/>
    <mergeCell ref="C3:C4"/>
    <mergeCell ref="D3:H3"/>
    <mergeCell ref="I3:I4"/>
    <mergeCell ref="J3:M3"/>
    <mergeCell ref="N3:N4"/>
    <mergeCell ref="O3:O4"/>
    <mergeCell ref="P3:P4"/>
    <mergeCell ref="Q3:S3"/>
    <mergeCell ref="T3:W3"/>
    <mergeCell ref="X3:AA3"/>
    <mergeCell ref="AB3:AB4"/>
    <mergeCell ref="B6:N6"/>
    <mergeCell ref="O6:AA6"/>
    <mergeCell ref="A84:N85"/>
    <mergeCell ref="B26:N26"/>
    <mergeCell ref="O26:AA26"/>
    <mergeCell ref="B45:N45"/>
    <mergeCell ref="O45:AA45"/>
    <mergeCell ref="B64:N64"/>
    <mergeCell ref="O64:AA64"/>
  </mergeCells>
  <hyperlinks>
    <hyperlink ref="A1:N1" location="Inhaltsverzeichnis!A1" display="Inhaltsverzeichnis!A1" xr:uid="{9A3F8073-F049-48D7-9293-26A6D6B55A0A}"/>
    <hyperlink ref="O1:AB1" location="Inhaltsverzeichnis!A1" display="Inhaltsverzeichnis!A1" xr:uid="{20E05B4B-F41A-4B78-99E7-DDD13909CDF6}"/>
  </hyperlinks>
  <pageMargins left="0.59055118110236227" right="0.59055118110236227" top="0.78740157480314965" bottom="0.59055118110236227" header="0.31496062992125984" footer="0.23622047244094491"/>
  <pageSetup paperSize="9" firstPageNumber="18" orientation="portrait" r:id="rId1"/>
  <headerFooter alignWithMargins="0">
    <oddHeader>&amp;C&amp;"Arial,Standard"&amp;8– &amp;P –</oddHeader>
    <oddFooter xml:space="preserve">&amp;C&amp;"Source Sans Pro,Standard"&amp;7&amp;K000000 © Amt für Statistik Berlin-Brandenburg — SB A VI 9 - hj 3/25 –  Brandenburg </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9D2142-8BCE-4EF0-B1CB-D0D3EB954789}">
  <dimension ref="A1:V192"/>
  <sheetViews>
    <sheetView zoomScaleNormal="100" zoomScaleSheetLayoutView="100" workbookViewId="0">
      <pane ySplit="3" topLeftCell="A4" activePane="bottomLeft" state="frozen"/>
      <selection pane="bottomLeft" activeCell="A2" sqref="A2"/>
    </sheetView>
  </sheetViews>
  <sheetFormatPr baseColWidth="10" defaultColWidth="11.42578125" defaultRowHeight="12.75" outlineLevelRow="2" x14ac:dyDescent="0.2"/>
  <cols>
    <col min="1" max="1" width="5.5703125" style="15" customWidth="1"/>
    <col min="2" max="2" width="9.85546875" style="15" customWidth="1"/>
    <col min="3" max="8" width="8.28515625" style="15" customWidth="1"/>
    <col min="9" max="9" width="10.28515625" style="15" customWidth="1"/>
    <col min="10" max="11" width="8.28515625" style="15" customWidth="1"/>
    <col min="12" max="19" width="9.42578125" style="15" customWidth="1"/>
    <col min="20" max="20" width="9.85546875" style="15" customWidth="1"/>
    <col min="21" max="21" width="5.7109375" style="15" customWidth="1"/>
    <col min="22" max="16384" width="11.42578125" style="15"/>
  </cols>
  <sheetData>
    <row r="1" spans="1:22" s="90" customFormat="1" ht="12" customHeight="1" x14ac:dyDescent="0.25">
      <c r="A1" s="195" t="s">
        <v>126</v>
      </c>
      <c r="B1" s="195"/>
      <c r="C1" s="195"/>
      <c r="D1" s="195"/>
      <c r="E1" s="195"/>
      <c r="F1" s="195"/>
      <c r="G1" s="195"/>
      <c r="H1" s="195"/>
      <c r="I1" s="195"/>
      <c r="J1" s="195"/>
      <c r="K1" s="195"/>
      <c r="L1" s="196" t="s">
        <v>127</v>
      </c>
      <c r="M1" s="196"/>
      <c r="N1" s="196"/>
      <c r="O1" s="196"/>
      <c r="P1" s="196"/>
      <c r="Q1" s="196"/>
      <c r="R1" s="196"/>
      <c r="S1" s="196"/>
      <c r="T1" s="196"/>
      <c r="U1" s="196"/>
    </row>
    <row r="2" spans="1:22" ht="12" customHeight="1" x14ac:dyDescent="0.2">
      <c r="A2" s="73"/>
      <c r="B2" s="27"/>
      <c r="C2" s="73"/>
      <c r="D2" s="73"/>
      <c r="E2" s="27"/>
      <c r="F2" s="73"/>
      <c r="G2" s="73"/>
      <c r="H2" s="73"/>
      <c r="I2" s="27"/>
      <c r="J2" s="27"/>
      <c r="K2" s="27"/>
      <c r="L2" s="32"/>
      <c r="M2" s="32"/>
      <c r="N2" s="32"/>
      <c r="O2" s="32"/>
      <c r="P2" s="32"/>
      <c r="Q2" s="32"/>
      <c r="R2" s="32"/>
      <c r="S2" s="32"/>
      <c r="T2" s="32"/>
      <c r="U2" s="32"/>
    </row>
    <row r="3" spans="1:22" ht="35.25" customHeight="1" x14ac:dyDescent="0.2">
      <c r="A3" s="74" t="s">
        <v>35</v>
      </c>
      <c r="B3" s="24" t="s">
        <v>90</v>
      </c>
      <c r="C3" s="75" t="s">
        <v>91</v>
      </c>
      <c r="D3" s="75" t="s">
        <v>92</v>
      </c>
      <c r="E3" s="24" t="s">
        <v>93</v>
      </c>
      <c r="F3" s="75" t="s">
        <v>94</v>
      </c>
      <c r="G3" s="75" t="s">
        <v>95</v>
      </c>
      <c r="H3" s="75" t="s">
        <v>96</v>
      </c>
      <c r="I3" s="24" t="s">
        <v>97</v>
      </c>
      <c r="J3" s="24" t="s">
        <v>98</v>
      </c>
      <c r="K3" s="61" t="s">
        <v>99</v>
      </c>
      <c r="L3" s="62" t="s">
        <v>100</v>
      </c>
      <c r="M3" s="75" t="s">
        <v>101</v>
      </c>
      <c r="N3" s="24" t="s">
        <v>102</v>
      </c>
      <c r="O3" s="24" t="s">
        <v>103</v>
      </c>
      <c r="P3" s="24" t="s">
        <v>104</v>
      </c>
      <c r="Q3" s="75" t="s">
        <v>105</v>
      </c>
      <c r="R3" s="24" t="s">
        <v>106</v>
      </c>
      <c r="S3" s="37" t="s">
        <v>107</v>
      </c>
      <c r="T3" s="38" t="s">
        <v>108</v>
      </c>
      <c r="U3" s="76" t="s">
        <v>35</v>
      </c>
    </row>
    <row r="4" spans="1:22" ht="12" customHeight="1" x14ac:dyDescent="0.2">
      <c r="A4" s="77"/>
      <c r="B4" s="78"/>
      <c r="C4" s="78"/>
      <c r="D4" s="78"/>
      <c r="E4" s="78"/>
      <c r="F4" s="78"/>
      <c r="G4" s="78"/>
      <c r="H4" s="78"/>
      <c r="I4" s="78"/>
      <c r="J4" s="78"/>
      <c r="K4" s="78"/>
      <c r="L4" s="79"/>
      <c r="M4" s="79"/>
      <c r="N4" s="79"/>
      <c r="O4" s="79"/>
      <c r="P4" s="79"/>
      <c r="Q4" s="79"/>
      <c r="R4" s="79"/>
      <c r="S4" s="79"/>
      <c r="T4" s="79"/>
      <c r="U4" s="80"/>
    </row>
    <row r="5" spans="1:22" s="88" customFormat="1" ht="12" customHeight="1" x14ac:dyDescent="0.2">
      <c r="A5" s="87"/>
      <c r="B5" s="197" t="s">
        <v>42</v>
      </c>
      <c r="C5" s="197"/>
      <c r="D5" s="197"/>
      <c r="E5" s="197"/>
      <c r="F5" s="197"/>
      <c r="G5" s="197"/>
      <c r="H5" s="197"/>
      <c r="I5" s="197"/>
      <c r="J5" s="197"/>
      <c r="K5" s="197"/>
      <c r="L5" s="197" t="s">
        <v>42</v>
      </c>
      <c r="M5" s="197"/>
      <c r="N5" s="197"/>
      <c r="O5" s="197"/>
      <c r="P5" s="197"/>
      <c r="Q5" s="197"/>
      <c r="R5" s="197"/>
      <c r="S5" s="197"/>
      <c r="T5" s="197"/>
      <c r="U5" s="89"/>
    </row>
    <row r="6" spans="1:22" s="11" customFormat="1" ht="12" customHeight="1" x14ac:dyDescent="0.2">
      <c r="A6" s="81">
        <v>1991</v>
      </c>
      <c r="B6" s="43">
        <v>5175.085</v>
      </c>
      <c r="C6" s="43">
        <v>6060.0039999999999</v>
      </c>
      <c r="D6" s="43">
        <v>1706.011</v>
      </c>
      <c r="E6" s="43">
        <v>1191.0260000000001</v>
      </c>
      <c r="F6" s="43">
        <v>397.86099999999999</v>
      </c>
      <c r="G6" s="43">
        <v>1022.9349999999999</v>
      </c>
      <c r="H6" s="43">
        <v>2958.4740000000002</v>
      </c>
      <c r="I6" s="43">
        <v>836.072</v>
      </c>
      <c r="J6" s="43">
        <v>3300.7</v>
      </c>
      <c r="K6" s="43">
        <v>8072.8119999999999</v>
      </c>
      <c r="L6" s="43">
        <v>1684.181</v>
      </c>
      <c r="M6" s="43">
        <v>484.09199999999998</v>
      </c>
      <c r="N6" s="43">
        <v>2257.0659999999998</v>
      </c>
      <c r="O6" s="43">
        <v>1277.8520000000001</v>
      </c>
      <c r="P6" s="43">
        <v>1221.2449999999999</v>
      </c>
      <c r="Q6" s="43">
        <v>1227.5840000000001</v>
      </c>
      <c r="R6" s="82">
        <v>38873</v>
      </c>
      <c r="S6" s="43">
        <v>30377.388999999999</v>
      </c>
      <c r="T6" s="43">
        <v>6789.6</v>
      </c>
      <c r="U6" s="81">
        <v>1991</v>
      </c>
    </row>
    <row r="7" spans="1:22" s="11" customFormat="1" ht="12" hidden="1" customHeight="1" outlineLevel="1" x14ac:dyDescent="0.2">
      <c r="A7" s="81">
        <v>1992</v>
      </c>
      <c r="B7" s="43">
        <v>5231.1660000000002</v>
      </c>
      <c r="C7" s="43">
        <v>6139.3490000000002</v>
      </c>
      <c r="D7" s="43">
        <v>1678.636</v>
      </c>
      <c r="E7" s="43">
        <v>1063.011</v>
      </c>
      <c r="F7" s="43">
        <v>402.74200000000002</v>
      </c>
      <c r="G7" s="43">
        <v>1038.7550000000001</v>
      </c>
      <c r="H7" s="43">
        <v>2998.7849999999999</v>
      </c>
      <c r="I7" s="43">
        <v>752.59500000000003</v>
      </c>
      <c r="J7" s="43">
        <v>3348.89</v>
      </c>
      <c r="K7" s="43">
        <v>8146.2520000000004</v>
      </c>
      <c r="L7" s="43">
        <v>1695.029</v>
      </c>
      <c r="M7" s="43">
        <v>485.86200000000002</v>
      </c>
      <c r="N7" s="43">
        <v>1968.5989999999999</v>
      </c>
      <c r="O7" s="43">
        <v>1133.8499999999999</v>
      </c>
      <c r="P7" s="43">
        <v>1231.8869999999999</v>
      </c>
      <c r="Q7" s="43">
        <v>1046.5920000000001</v>
      </c>
      <c r="R7" s="82">
        <v>38362</v>
      </c>
      <c r="S7" s="43">
        <v>30718.717000000001</v>
      </c>
      <c r="T7" s="43">
        <v>5964.6469999999999</v>
      </c>
      <c r="U7" s="81">
        <v>1992</v>
      </c>
    </row>
    <row r="8" spans="1:22" s="11" customFormat="1" ht="12" hidden="1" customHeight="1" outlineLevel="1" x14ac:dyDescent="0.2">
      <c r="A8" s="81">
        <v>1993</v>
      </c>
      <c r="B8" s="43">
        <v>5149.9129999999996</v>
      </c>
      <c r="C8" s="43">
        <v>6088.0929999999998</v>
      </c>
      <c r="D8" s="43">
        <v>1670.749</v>
      </c>
      <c r="E8" s="43">
        <v>1031.5609999999999</v>
      </c>
      <c r="F8" s="43">
        <v>397.755</v>
      </c>
      <c r="G8" s="43">
        <v>1033.1310000000001</v>
      </c>
      <c r="H8" s="43">
        <v>2971.1039999999998</v>
      </c>
      <c r="I8" s="43">
        <v>738.49400000000003</v>
      </c>
      <c r="J8" s="43">
        <v>3331.16</v>
      </c>
      <c r="K8" s="43">
        <v>8037.701</v>
      </c>
      <c r="L8" s="43">
        <v>1676.154</v>
      </c>
      <c r="M8" s="43">
        <v>478.28699999999998</v>
      </c>
      <c r="N8" s="43">
        <v>1908.45</v>
      </c>
      <c r="O8" s="43">
        <v>1106.8920000000001</v>
      </c>
      <c r="P8" s="43">
        <v>1221.4829999999999</v>
      </c>
      <c r="Q8" s="43">
        <v>1024.0730000000001</v>
      </c>
      <c r="R8" s="82">
        <v>37865</v>
      </c>
      <c r="S8" s="43">
        <v>30384.780999999999</v>
      </c>
      <c r="T8" s="43">
        <v>5809.47</v>
      </c>
      <c r="U8" s="81">
        <v>1993</v>
      </c>
    </row>
    <row r="9" spans="1:22" s="11" customFormat="1" ht="12" hidden="1" customHeight="1" outlineLevel="1" x14ac:dyDescent="0.2">
      <c r="A9" s="81">
        <v>1994</v>
      </c>
      <c r="B9" s="43">
        <v>5104.8180000000002</v>
      </c>
      <c r="C9" s="43">
        <v>6087.665</v>
      </c>
      <c r="D9" s="43">
        <v>1659.9169999999999</v>
      </c>
      <c r="E9" s="43">
        <v>1063.4259999999999</v>
      </c>
      <c r="F9" s="43">
        <v>393.55</v>
      </c>
      <c r="G9" s="43">
        <v>1031.3710000000001</v>
      </c>
      <c r="H9" s="43">
        <v>2956.3130000000001</v>
      </c>
      <c r="I9" s="43">
        <v>761.74199999999996</v>
      </c>
      <c r="J9" s="43">
        <v>3341.6860000000001</v>
      </c>
      <c r="K9" s="43">
        <v>7960.6890000000003</v>
      </c>
      <c r="L9" s="43">
        <v>1676.367</v>
      </c>
      <c r="M9" s="43">
        <v>477.04300000000001</v>
      </c>
      <c r="N9" s="43">
        <v>1963.9190000000001</v>
      </c>
      <c r="O9" s="43">
        <v>1130.241</v>
      </c>
      <c r="P9" s="43">
        <v>1220.326</v>
      </c>
      <c r="Q9" s="43">
        <v>1051.9269999999999</v>
      </c>
      <c r="R9" s="82">
        <v>37881</v>
      </c>
      <c r="S9" s="43">
        <v>30249.828000000001</v>
      </c>
      <c r="T9" s="43">
        <v>5971.2550000000001</v>
      </c>
      <c r="U9" s="81">
        <v>1994</v>
      </c>
    </row>
    <row r="10" spans="1:22" s="11" customFormat="1" ht="12" customHeight="1" collapsed="1" x14ac:dyDescent="0.2">
      <c r="A10" s="81">
        <v>1995</v>
      </c>
      <c r="B10" s="43">
        <v>5116.991</v>
      </c>
      <c r="C10" s="43">
        <v>6092.4639999999999</v>
      </c>
      <c r="D10" s="43">
        <v>1661.5630000000001</v>
      </c>
      <c r="E10" s="43">
        <v>1088.752</v>
      </c>
      <c r="F10" s="43">
        <v>384.94</v>
      </c>
      <c r="G10" s="43">
        <v>1020.427</v>
      </c>
      <c r="H10" s="43">
        <v>2952.42</v>
      </c>
      <c r="I10" s="43">
        <v>784.327</v>
      </c>
      <c r="J10" s="43">
        <v>3377.8620000000001</v>
      </c>
      <c r="K10" s="43">
        <v>7935.0330000000004</v>
      </c>
      <c r="L10" s="43">
        <v>1687.34</v>
      </c>
      <c r="M10" s="43">
        <v>480.34500000000003</v>
      </c>
      <c r="N10" s="43">
        <v>2020.482</v>
      </c>
      <c r="O10" s="43">
        <v>1149.048</v>
      </c>
      <c r="P10" s="43">
        <v>1228.136</v>
      </c>
      <c r="Q10" s="43">
        <v>1065.8699999999999</v>
      </c>
      <c r="R10" s="82">
        <v>38046</v>
      </c>
      <c r="S10" s="43">
        <v>30275.957999999999</v>
      </c>
      <c r="T10" s="43">
        <v>6108.4790000000003</v>
      </c>
      <c r="U10" s="81">
        <v>1995</v>
      </c>
    </row>
    <row r="11" spans="1:22" s="11" customFormat="1" ht="12" hidden="1" customHeight="1" outlineLevel="1" x14ac:dyDescent="0.2">
      <c r="A11" s="81">
        <v>1996</v>
      </c>
      <c r="B11" s="43">
        <v>5153.0460000000003</v>
      </c>
      <c r="C11" s="43">
        <v>6082.1059999999998</v>
      </c>
      <c r="D11" s="43">
        <v>1635.6790000000001</v>
      </c>
      <c r="E11" s="43">
        <v>1087.4739999999999</v>
      </c>
      <c r="F11" s="43">
        <v>379.625</v>
      </c>
      <c r="G11" s="43">
        <v>1013.8339999999999</v>
      </c>
      <c r="H11" s="43">
        <v>2966.2440000000001</v>
      </c>
      <c r="I11" s="43">
        <v>776.63499999999999</v>
      </c>
      <c r="J11" s="43">
        <v>3379.114</v>
      </c>
      <c r="K11" s="43">
        <v>7972.652</v>
      </c>
      <c r="L11" s="43">
        <v>1695.9780000000001</v>
      </c>
      <c r="M11" s="43">
        <v>482.34300000000002</v>
      </c>
      <c r="N11" s="43">
        <v>2020.819</v>
      </c>
      <c r="O11" s="43">
        <v>1129.6130000000001</v>
      </c>
      <c r="P11" s="43">
        <v>1233.6659999999999</v>
      </c>
      <c r="Q11" s="43">
        <v>1053.172</v>
      </c>
      <c r="R11" s="82">
        <v>38062</v>
      </c>
      <c r="S11" s="43">
        <v>30358.608</v>
      </c>
      <c r="T11" s="43">
        <v>6067.7129999999997</v>
      </c>
      <c r="U11" s="81">
        <v>1996</v>
      </c>
    </row>
    <row r="12" spans="1:22" s="11" customFormat="1" ht="12" hidden="1" customHeight="1" outlineLevel="1" x14ac:dyDescent="0.2">
      <c r="A12" s="81">
        <v>1997</v>
      </c>
      <c r="B12" s="43">
        <v>5181.1350000000002</v>
      </c>
      <c r="C12" s="43">
        <v>6089.55</v>
      </c>
      <c r="D12" s="43">
        <v>1601.287</v>
      </c>
      <c r="E12" s="43">
        <v>1087.5509999999999</v>
      </c>
      <c r="F12" s="43">
        <v>381.22500000000002</v>
      </c>
      <c r="G12" s="43">
        <v>1007.561</v>
      </c>
      <c r="H12" s="43">
        <v>2962.2249999999999</v>
      </c>
      <c r="I12" s="43">
        <v>763.798</v>
      </c>
      <c r="J12" s="43">
        <v>3385.5819999999999</v>
      </c>
      <c r="K12" s="43">
        <v>8027.732</v>
      </c>
      <c r="L12" s="43">
        <v>1698.9</v>
      </c>
      <c r="M12" s="43">
        <v>482.33199999999999</v>
      </c>
      <c r="N12" s="43">
        <v>1994.09</v>
      </c>
      <c r="O12" s="43">
        <v>1107.51</v>
      </c>
      <c r="P12" s="43">
        <v>1231.771</v>
      </c>
      <c r="Q12" s="43">
        <v>1042.751</v>
      </c>
      <c r="R12" s="82">
        <v>38045</v>
      </c>
      <c r="S12" s="43">
        <v>30448.012999999999</v>
      </c>
      <c r="T12" s="43">
        <v>5995.7</v>
      </c>
      <c r="U12" s="81">
        <v>1997</v>
      </c>
    </row>
    <row r="13" spans="1:22" s="11" customFormat="1" ht="12" hidden="1" customHeight="1" outlineLevel="1" x14ac:dyDescent="0.2">
      <c r="A13" s="81">
        <v>1998</v>
      </c>
      <c r="B13" s="43">
        <v>5252.9579999999996</v>
      </c>
      <c r="C13" s="43">
        <v>6212.85</v>
      </c>
      <c r="D13" s="43">
        <v>1589.1569999999999</v>
      </c>
      <c r="E13" s="43">
        <v>1082.924</v>
      </c>
      <c r="F13" s="43">
        <v>379.27600000000001</v>
      </c>
      <c r="G13" s="43">
        <v>1018.299</v>
      </c>
      <c r="H13" s="43">
        <v>2991.3510000000001</v>
      </c>
      <c r="I13" s="43">
        <v>760.51099999999997</v>
      </c>
      <c r="J13" s="43">
        <v>3411.54</v>
      </c>
      <c r="K13" s="43">
        <v>8185.5919999999996</v>
      </c>
      <c r="L13" s="43">
        <v>1725.096</v>
      </c>
      <c r="M13" s="43">
        <v>490.94400000000002</v>
      </c>
      <c r="N13" s="43">
        <v>1993.355</v>
      </c>
      <c r="O13" s="43">
        <v>1104.4749999999999</v>
      </c>
      <c r="P13" s="43">
        <v>1235.7809999999999</v>
      </c>
      <c r="Q13" s="43">
        <v>1065.8910000000001</v>
      </c>
      <c r="R13" s="82">
        <v>38500</v>
      </c>
      <c r="S13" s="43">
        <v>30903.687000000002</v>
      </c>
      <c r="T13" s="43">
        <v>6007.1559999999999</v>
      </c>
      <c r="U13" s="81">
        <v>1998</v>
      </c>
    </row>
    <row r="14" spans="1:22" s="11" customFormat="1" ht="12" hidden="1" customHeight="1" outlineLevel="1" x14ac:dyDescent="0.2">
      <c r="A14" s="80">
        <v>1999</v>
      </c>
      <c r="B14" s="43">
        <v>5339.7129999999997</v>
      </c>
      <c r="C14" s="43">
        <v>6323.808</v>
      </c>
      <c r="D14" s="43">
        <v>1587.865</v>
      </c>
      <c r="E14" s="43">
        <v>1088.171</v>
      </c>
      <c r="F14" s="43">
        <v>383.02699999999999</v>
      </c>
      <c r="G14" s="43">
        <v>1032.105</v>
      </c>
      <c r="H14" s="43">
        <v>3040.3649999999998</v>
      </c>
      <c r="I14" s="43">
        <v>767.42200000000003</v>
      </c>
      <c r="J14" s="43">
        <v>3485.4450000000002</v>
      </c>
      <c r="K14" s="43">
        <v>8367.0169999999998</v>
      </c>
      <c r="L14" s="43">
        <v>1760.3209999999999</v>
      </c>
      <c r="M14" s="43">
        <v>503.93200000000002</v>
      </c>
      <c r="N14" s="43">
        <v>2005.8889999999999</v>
      </c>
      <c r="O14" s="43">
        <v>1093.8699999999999</v>
      </c>
      <c r="P14" s="43">
        <v>1258.827</v>
      </c>
      <c r="Q14" s="43">
        <v>1087.223</v>
      </c>
      <c r="R14" s="82">
        <v>39125</v>
      </c>
      <c r="S14" s="43">
        <v>31494.560000000001</v>
      </c>
      <c r="T14" s="43">
        <v>6042.5749999999998</v>
      </c>
      <c r="U14" s="81">
        <v>1999</v>
      </c>
    </row>
    <row r="15" spans="1:22" s="11" customFormat="1" ht="12" customHeight="1" collapsed="1" x14ac:dyDescent="0.2">
      <c r="A15" s="81">
        <v>2000</v>
      </c>
      <c r="B15" s="43">
        <v>5503.5940000000001</v>
      </c>
      <c r="C15" s="43">
        <v>6460.1909999999998</v>
      </c>
      <c r="D15" s="43">
        <v>1619.1389999999999</v>
      </c>
      <c r="E15" s="43">
        <v>1089.825</v>
      </c>
      <c r="F15" s="43">
        <v>394.52</v>
      </c>
      <c r="G15" s="43">
        <v>1052.615</v>
      </c>
      <c r="H15" s="43">
        <v>3120.4879999999998</v>
      </c>
      <c r="I15" s="43">
        <v>767.26800000000003</v>
      </c>
      <c r="J15" s="43">
        <v>3585.134</v>
      </c>
      <c r="K15" s="43">
        <v>8618.5130000000008</v>
      </c>
      <c r="L15" s="43">
        <v>1808.7829999999999</v>
      </c>
      <c r="M15" s="43">
        <v>517.72</v>
      </c>
      <c r="N15" s="43">
        <v>2001.2080000000001</v>
      </c>
      <c r="O15" s="43">
        <v>1071.7139999999999</v>
      </c>
      <c r="P15" s="43">
        <v>1285.4169999999999</v>
      </c>
      <c r="Q15" s="43">
        <v>1079.8710000000001</v>
      </c>
      <c r="R15" s="82">
        <v>39976</v>
      </c>
      <c r="S15" s="43">
        <v>32346.974999999999</v>
      </c>
      <c r="T15" s="43">
        <v>6009.8860000000004</v>
      </c>
      <c r="U15" s="81">
        <v>2000</v>
      </c>
      <c r="V15" s="17"/>
    </row>
    <row r="16" spans="1:22" s="11" customFormat="1" ht="12" hidden="1" customHeight="1" outlineLevel="1" x14ac:dyDescent="0.2">
      <c r="A16" s="80">
        <v>2001</v>
      </c>
      <c r="B16" s="43">
        <v>5547.6970000000001</v>
      </c>
      <c r="C16" s="43">
        <v>6495.9539999999997</v>
      </c>
      <c r="D16" s="43">
        <v>1599.9069999999999</v>
      </c>
      <c r="E16" s="43">
        <v>1063.9459999999999</v>
      </c>
      <c r="F16" s="43">
        <v>396.02499999999998</v>
      </c>
      <c r="G16" s="43">
        <v>1060.2059999999999</v>
      </c>
      <c r="H16" s="43">
        <v>3130.2040000000002</v>
      </c>
      <c r="I16" s="43">
        <v>749.61199999999997</v>
      </c>
      <c r="J16" s="43">
        <v>3571.23</v>
      </c>
      <c r="K16" s="43">
        <v>8580.4110000000001</v>
      </c>
      <c r="L16" s="43">
        <v>1810.7470000000001</v>
      </c>
      <c r="M16" s="43">
        <v>515.173</v>
      </c>
      <c r="N16" s="43">
        <v>1955.2149999999999</v>
      </c>
      <c r="O16" s="43">
        <v>1043.1420000000001</v>
      </c>
      <c r="P16" s="43">
        <v>1288.067</v>
      </c>
      <c r="Q16" s="43">
        <v>1057.4639999999999</v>
      </c>
      <c r="R16" s="82">
        <v>39865</v>
      </c>
      <c r="S16" s="43">
        <v>32395.714</v>
      </c>
      <c r="T16" s="43">
        <v>5869.3789999999999</v>
      </c>
      <c r="U16" s="81">
        <v>2001</v>
      </c>
      <c r="V16" s="17"/>
    </row>
    <row r="17" spans="1:22" s="11" customFormat="1" ht="12" hidden="1" customHeight="1" outlineLevel="1" x14ac:dyDescent="0.2">
      <c r="A17" s="80">
        <v>2002</v>
      </c>
      <c r="B17" s="43">
        <v>5547.1189999999997</v>
      </c>
      <c r="C17" s="43">
        <v>6477.1189999999997</v>
      </c>
      <c r="D17" s="43">
        <v>1573.395</v>
      </c>
      <c r="E17" s="43">
        <v>1043.0360000000001</v>
      </c>
      <c r="F17" s="43">
        <v>395.36399999999998</v>
      </c>
      <c r="G17" s="43">
        <v>1052.989</v>
      </c>
      <c r="H17" s="43">
        <v>3119.049</v>
      </c>
      <c r="I17" s="43">
        <v>740.22500000000002</v>
      </c>
      <c r="J17" s="43">
        <v>3575.1790000000001</v>
      </c>
      <c r="K17" s="43">
        <v>8544.5529999999999</v>
      </c>
      <c r="L17" s="43">
        <v>1819.655</v>
      </c>
      <c r="M17" s="43">
        <v>513.47299999999996</v>
      </c>
      <c r="N17" s="43">
        <v>1933.1669999999999</v>
      </c>
      <c r="O17" s="43">
        <v>1025.066</v>
      </c>
      <c r="P17" s="43">
        <v>1279.059</v>
      </c>
      <c r="Q17" s="43">
        <v>1035.5519999999999</v>
      </c>
      <c r="R17" s="82">
        <v>39674</v>
      </c>
      <c r="S17" s="43">
        <v>32323.559000000001</v>
      </c>
      <c r="T17" s="43">
        <v>5777.0460000000003</v>
      </c>
      <c r="U17" s="81">
        <v>2002</v>
      </c>
      <c r="V17" s="17"/>
    </row>
    <row r="18" spans="1:22" s="11" customFormat="1" ht="12" hidden="1" customHeight="1" outlineLevel="1" x14ac:dyDescent="0.2">
      <c r="A18" s="81">
        <v>2003</v>
      </c>
      <c r="B18" s="43">
        <v>5492.6620000000003</v>
      </c>
      <c r="C18" s="43">
        <v>6398.3580000000002</v>
      </c>
      <c r="D18" s="43">
        <v>1550.9169999999999</v>
      </c>
      <c r="E18" s="43">
        <v>1026.8800000000001</v>
      </c>
      <c r="F18" s="43">
        <v>392.58499999999998</v>
      </c>
      <c r="G18" s="43">
        <v>1041.6279999999999</v>
      </c>
      <c r="H18" s="43">
        <v>3076.6439999999998</v>
      </c>
      <c r="I18" s="43">
        <v>726.79300000000001</v>
      </c>
      <c r="J18" s="43">
        <v>3558.3119999999999</v>
      </c>
      <c r="K18" s="43">
        <v>8458.4169999999995</v>
      </c>
      <c r="L18" s="43">
        <v>1804.2429999999999</v>
      </c>
      <c r="M18" s="43">
        <v>510.96499999999997</v>
      </c>
      <c r="N18" s="43">
        <v>1922.9559999999999</v>
      </c>
      <c r="O18" s="43">
        <v>1012.288</v>
      </c>
      <c r="P18" s="43">
        <v>1260.548</v>
      </c>
      <c r="Q18" s="43">
        <v>1011.804</v>
      </c>
      <c r="R18" s="82">
        <v>39246</v>
      </c>
      <c r="S18" s="43">
        <v>31994.362000000001</v>
      </c>
      <c r="T18" s="43">
        <v>5700.7209999999995</v>
      </c>
      <c r="U18" s="81">
        <v>2003</v>
      </c>
      <c r="V18" s="17"/>
    </row>
    <row r="19" spans="1:22" s="11" customFormat="1" ht="12" hidden="1" customHeight="1" outlineLevel="1" x14ac:dyDescent="0.2">
      <c r="A19" s="81">
        <v>2004</v>
      </c>
      <c r="B19" s="43">
        <v>5503.7089999999998</v>
      </c>
      <c r="C19" s="43">
        <v>6398.7719999999999</v>
      </c>
      <c r="D19" s="43">
        <v>1559.471</v>
      </c>
      <c r="E19" s="43">
        <v>1029.5550000000001</v>
      </c>
      <c r="F19" s="43">
        <v>394.35500000000002</v>
      </c>
      <c r="G19" s="43">
        <v>1045.0219999999999</v>
      </c>
      <c r="H19" s="43">
        <v>3082.1660000000002</v>
      </c>
      <c r="I19" s="43">
        <v>725.02700000000004</v>
      </c>
      <c r="J19" s="43">
        <v>3579.4430000000002</v>
      </c>
      <c r="K19" s="43">
        <v>8504.2369999999992</v>
      </c>
      <c r="L19" s="43">
        <v>1821.721</v>
      </c>
      <c r="M19" s="43">
        <v>514.721</v>
      </c>
      <c r="N19" s="43">
        <v>1923.232</v>
      </c>
      <c r="O19" s="43">
        <v>1009.71</v>
      </c>
      <c r="P19" s="43">
        <v>1261.384</v>
      </c>
      <c r="Q19" s="43">
        <v>1017.475</v>
      </c>
      <c r="R19" s="82">
        <v>39370</v>
      </c>
      <c r="S19" s="43">
        <v>32105.53</v>
      </c>
      <c r="T19" s="43">
        <v>5704.9989999999998</v>
      </c>
      <c r="U19" s="81">
        <v>2004</v>
      </c>
      <c r="V19" s="17"/>
    </row>
    <row r="20" spans="1:22" s="11" customFormat="1" ht="12" customHeight="1" collapsed="1" x14ac:dyDescent="0.2">
      <c r="A20" s="81">
        <v>2005</v>
      </c>
      <c r="B20" s="43">
        <v>5508.0820000000003</v>
      </c>
      <c r="C20" s="43">
        <v>6419.8249999999998</v>
      </c>
      <c r="D20" s="43">
        <v>1559.867</v>
      </c>
      <c r="E20" s="43">
        <v>1021.516</v>
      </c>
      <c r="F20" s="43">
        <v>393.75099999999998</v>
      </c>
      <c r="G20" s="43">
        <v>1054.3019999999999</v>
      </c>
      <c r="H20" s="43">
        <v>3072.884</v>
      </c>
      <c r="I20" s="43">
        <v>723.26400000000001</v>
      </c>
      <c r="J20" s="43">
        <v>3567.2620000000002</v>
      </c>
      <c r="K20" s="43">
        <v>8490.8850000000002</v>
      </c>
      <c r="L20" s="43">
        <v>1825.5740000000001</v>
      </c>
      <c r="M20" s="43">
        <v>516.47400000000005</v>
      </c>
      <c r="N20" s="43">
        <v>1904.9639999999999</v>
      </c>
      <c r="O20" s="43">
        <v>995.697</v>
      </c>
      <c r="P20" s="43">
        <v>1258.867</v>
      </c>
      <c r="Q20" s="43">
        <v>1008.7859999999999</v>
      </c>
      <c r="R20" s="82">
        <v>39322</v>
      </c>
      <c r="S20" s="43">
        <v>32107.905999999999</v>
      </c>
      <c r="T20" s="43">
        <v>5654.2269999999999</v>
      </c>
      <c r="U20" s="81">
        <v>2005</v>
      </c>
      <c r="V20" s="17"/>
    </row>
    <row r="21" spans="1:22" s="11" customFormat="1" ht="12" customHeight="1" x14ac:dyDescent="0.2">
      <c r="A21" s="81">
        <v>2006</v>
      </c>
      <c r="B21" s="43">
        <v>5540.9340000000002</v>
      </c>
      <c r="C21" s="43">
        <v>6476.9430000000002</v>
      </c>
      <c r="D21" s="43">
        <v>1584.944</v>
      </c>
      <c r="E21" s="43">
        <v>1027.229</v>
      </c>
      <c r="F21" s="43">
        <v>399.02300000000002</v>
      </c>
      <c r="G21" s="43">
        <v>1066.0740000000001</v>
      </c>
      <c r="H21" s="43">
        <v>3085.5349999999999</v>
      </c>
      <c r="I21" s="43">
        <v>730.22400000000005</v>
      </c>
      <c r="J21" s="43">
        <v>3592.7139999999999</v>
      </c>
      <c r="K21" s="43">
        <v>8532.4560000000001</v>
      </c>
      <c r="L21" s="43">
        <v>1839.6790000000001</v>
      </c>
      <c r="M21" s="43">
        <v>515.71100000000001</v>
      </c>
      <c r="N21" s="43">
        <v>1925.2339999999999</v>
      </c>
      <c r="O21" s="43">
        <v>1006.039</v>
      </c>
      <c r="P21" s="43">
        <v>1268.771</v>
      </c>
      <c r="Q21" s="43">
        <v>1016.49</v>
      </c>
      <c r="R21" s="82">
        <v>39608</v>
      </c>
      <c r="S21" s="43">
        <v>32317.84</v>
      </c>
      <c r="T21" s="43">
        <v>5705.2160000000003</v>
      </c>
      <c r="U21" s="81">
        <v>2006</v>
      </c>
      <c r="V21" s="17"/>
    </row>
    <row r="22" spans="1:22" s="11" customFormat="1" ht="12" customHeight="1" x14ac:dyDescent="0.2">
      <c r="A22" s="81">
        <v>2007</v>
      </c>
      <c r="B22" s="43">
        <v>5632.92</v>
      </c>
      <c r="C22" s="43">
        <v>6595.7259999999997</v>
      </c>
      <c r="D22" s="43">
        <v>1617.7809999999999</v>
      </c>
      <c r="E22" s="43">
        <v>1047.732</v>
      </c>
      <c r="F22" s="43">
        <v>405.80799999999999</v>
      </c>
      <c r="G22" s="43">
        <v>1091.24</v>
      </c>
      <c r="H22" s="43">
        <v>3124.8939999999998</v>
      </c>
      <c r="I22" s="43">
        <v>743.85400000000004</v>
      </c>
      <c r="J22" s="43">
        <v>3656.8879999999999</v>
      </c>
      <c r="K22" s="43">
        <v>8672.2839999999997</v>
      </c>
      <c r="L22" s="43">
        <v>1876.88</v>
      </c>
      <c r="M22" s="43">
        <v>517.34100000000001</v>
      </c>
      <c r="N22" s="43">
        <v>1953.5219999999999</v>
      </c>
      <c r="O22" s="43">
        <v>1020.3390000000001</v>
      </c>
      <c r="P22" s="43">
        <v>1289.5450000000001</v>
      </c>
      <c r="Q22" s="43">
        <v>1034.2460000000001</v>
      </c>
      <c r="R22" s="82">
        <v>40281</v>
      </c>
      <c r="S22" s="43">
        <v>32863.525999999998</v>
      </c>
      <c r="T22" s="43">
        <v>5799.6930000000002</v>
      </c>
      <c r="U22" s="81">
        <v>2007</v>
      </c>
      <c r="V22" s="17"/>
    </row>
    <row r="23" spans="1:22" s="11" customFormat="1" ht="12" customHeight="1" x14ac:dyDescent="0.2">
      <c r="A23" s="81">
        <v>2008</v>
      </c>
      <c r="B23" s="43">
        <v>5721.34</v>
      </c>
      <c r="C23" s="43">
        <v>6703.1689999999999</v>
      </c>
      <c r="D23" s="43">
        <v>1649.6189999999999</v>
      </c>
      <c r="E23" s="43">
        <v>1063.3119999999999</v>
      </c>
      <c r="F23" s="43">
        <v>409.33499999999998</v>
      </c>
      <c r="G23" s="43">
        <v>1120.77</v>
      </c>
      <c r="H23" s="43">
        <v>3159.8429999999998</v>
      </c>
      <c r="I23" s="43">
        <v>750.03700000000003</v>
      </c>
      <c r="J23" s="43">
        <v>3709.1869999999999</v>
      </c>
      <c r="K23" s="43">
        <v>8795.44</v>
      </c>
      <c r="L23" s="43">
        <v>1907.181</v>
      </c>
      <c r="M23" s="43">
        <v>520.47299999999996</v>
      </c>
      <c r="N23" s="43">
        <v>1964.1759999999999</v>
      </c>
      <c r="O23" s="43">
        <v>1027.519</v>
      </c>
      <c r="P23" s="43">
        <v>1308.549</v>
      </c>
      <c r="Q23" s="43">
        <v>1041.05</v>
      </c>
      <c r="R23" s="82">
        <v>40851</v>
      </c>
      <c r="S23" s="43">
        <v>33355.286999999997</v>
      </c>
      <c r="T23" s="43">
        <v>5846.0940000000001</v>
      </c>
      <c r="U23" s="81">
        <v>2008</v>
      </c>
      <c r="V23" s="17"/>
    </row>
    <row r="24" spans="1:22" s="11" customFormat="1" ht="12" customHeight="1" x14ac:dyDescent="0.2">
      <c r="A24" s="81">
        <v>2009</v>
      </c>
      <c r="B24" s="43">
        <v>5683.9859999999999</v>
      </c>
      <c r="C24" s="43">
        <v>6726.34</v>
      </c>
      <c r="D24" s="43">
        <v>1677.585</v>
      </c>
      <c r="E24" s="43">
        <v>1076.557</v>
      </c>
      <c r="F24" s="43">
        <v>407.09199999999998</v>
      </c>
      <c r="G24" s="43">
        <v>1137.365</v>
      </c>
      <c r="H24" s="43">
        <v>3171.2249999999999</v>
      </c>
      <c r="I24" s="43">
        <v>755.59799999999996</v>
      </c>
      <c r="J24" s="43">
        <v>3740.7689999999998</v>
      </c>
      <c r="K24" s="43">
        <v>8773.6749999999993</v>
      </c>
      <c r="L24" s="43">
        <v>1905.672</v>
      </c>
      <c r="M24" s="43">
        <v>517.82100000000003</v>
      </c>
      <c r="N24" s="43">
        <v>1955.4570000000001</v>
      </c>
      <c r="O24" s="43">
        <v>1023.812</v>
      </c>
      <c r="P24" s="43">
        <v>1314.366</v>
      </c>
      <c r="Q24" s="43">
        <v>1035.68</v>
      </c>
      <c r="R24" s="82">
        <v>40903</v>
      </c>
      <c r="S24" s="43">
        <v>33378.311000000002</v>
      </c>
      <c r="T24" s="43">
        <v>5847.1040000000003</v>
      </c>
      <c r="U24" s="81">
        <v>2009</v>
      </c>
      <c r="V24" s="17"/>
    </row>
    <row r="25" spans="1:22" s="11" customFormat="1" ht="12" customHeight="1" x14ac:dyDescent="0.2">
      <c r="A25" s="81">
        <v>2010</v>
      </c>
      <c r="B25" s="43">
        <v>5688.8779999999997</v>
      </c>
      <c r="C25" s="43">
        <v>6786.4809999999998</v>
      </c>
      <c r="D25" s="43">
        <v>1697.251</v>
      </c>
      <c r="E25" s="43">
        <v>1081.7539999999999</v>
      </c>
      <c r="F25" s="43">
        <v>407.19200000000001</v>
      </c>
      <c r="G25" s="43">
        <v>1148.1120000000001</v>
      </c>
      <c r="H25" s="43">
        <v>3179.1680000000001</v>
      </c>
      <c r="I25" s="43">
        <v>751.75</v>
      </c>
      <c r="J25" s="43">
        <v>3766.6889999999999</v>
      </c>
      <c r="K25" s="43">
        <v>8804.33</v>
      </c>
      <c r="L25" s="43">
        <v>1911.1420000000001</v>
      </c>
      <c r="M25" s="43">
        <v>520.85599999999999</v>
      </c>
      <c r="N25" s="43">
        <v>1967.018</v>
      </c>
      <c r="O25" s="43">
        <v>1025.173</v>
      </c>
      <c r="P25" s="43">
        <v>1319.078</v>
      </c>
      <c r="Q25" s="43">
        <v>1044.1279999999999</v>
      </c>
      <c r="R25" s="82">
        <v>41099</v>
      </c>
      <c r="S25" s="43">
        <v>33531.925999999999</v>
      </c>
      <c r="T25" s="43">
        <v>5869.8230000000003</v>
      </c>
      <c r="U25" s="81">
        <v>2010</v>
      </c>
      <c r="V25" s="17"/>
    </row>
    <row r="26" spans="1:22" s="11" customFormat="1" ht="12" customHeight="1" x14ac:dyDescent="0.2">
      <c r="A26" s="81">
        <v>2011</v>
      </c>
      <c r="B26" s="43">
        <v>5762.8440000000001</v>
      </c>
      <c r="C26" s="43">
        <v>6904.7449999999999</v>
      </c>
      <c r="D26" s="43">
        <v>1712.364</v>
      </c>
      <c r="E26" s="43">
        <v>1080.9059999999999</v>
      </c>
      <c r="F26" s="43">
        <v>412.78</v>
      </c>
      <c r="G26" s="43">
        <v>1164.615</v>
      </c>
      <c r="H26" s="43">
        <v>3217.6579999999999</v>
      </c>
      <c r="I26" s="43">
        <v>741.30499999999995</v>
      </c>
      <c r="J26" s="43">
        <v>3827.4720000000002</v>
      </c>
      <c r="K26" s="43">
        <v>8919.3410000000003</v>
      </c>
      <c r="L26" s="43">
        <v>1929.0350000000001</v>
      </c>
      <c r="M26" s="43">
        <v>526.28499999999997</v>
      </c>
      <c r="N26" s="43">
        <v>1970.2570000000001</v>
      </c>
      <c r="O26" s="43">
        <v>1020.204</v>
      </c>
      <c r="P26" s="43">
        <v>1331.8230000000001</v>
      </c>
      <c r="Q26" s="43">
        <v>1048.366</v>
      </c>
      <c r="R26" s="82">
        <v>41570</v>
      </c>
      <c r="S26" s="43">
        <v>33996.597999999998</v>
      </c>
      <c r="T26" s="43">
        <v>5861.0379999999996</v>
      </c>
      <c r="U26" s="81">
        <v>2011</v>
      </c>
      <c r="V26" s="17"/>
    </row>
    <row r="27" spans="1:22" s="11" customFormat="1" ht="12" customHeight="1" x14ac:dyDescent="0.2">
      <c r="A27" s="81">
        <v>2012</v>
      </c>
      <c r="B27" s="43">
        <v>5846.3490000000002</v>
      </c>
      <c r="C27" s="43">
        <v>7021.1030000000001</v>
      </c>
      <c r="D27" s="43">
        <v>1750.9639999999999</v>
      </c>
      <c r="E27" s="43">
        <v>1083.5039999999999</v>
      </c>
      <c r="F27" s="43">
        <v>419.30099999999999</v>
      </c>
      <c r="G27" s="43">
        <v>1186.7909999999999</v>
      </c>
      <c r="H27" s="43">
        <v>3255.7849999999999</v>
      </c>
      <c r="I27" s="43">
        <v>734.84</v>
      </c>
      <c r="J27" s="43">
        <v>3887.3780000000002</v>
      </c>
      <c r="K27" s="43">
        <v>9013.6669999999995</v>
      </c>
      <c r="L27" s="43">
        <v>1945.396</v>
      </c>
      <c r="M27" s="43">
        <v>527.09100000000001</v>
      </c>
      <c r="N27" s="43">
        <v>1987.318</v>
      </c>
      <c r="O27" s="43">
        <v>1015.175</v>
      </c>
      <c r="P27" s="43">
        <v>1341.36</v>
      </c>
      <c r="Q27" s="43">
        <v>1048.9780000000001</v>
      </c>
      <c r="R27" s="82">
        <v>42065</v>
      </c>
      <c r="S27" s="43">
        <v>34444.220999999998</v>
      </c>
      <c r="T27" s="43">
        <v>5869.8149999999996</v>
      </c>
      <c r="U27" s="81">
        <v>2012</v>
      </c>
      <c r="V27" s="17"/>
    </row>
    <row r="28" spans="1:22" s="11" customFormat="1" ht="12" customHeight="1" x14ac:dyDescent="0.2">
      <c r="A28" s="81">
        <v>2013</v>
      </c>
      <c r="B28" s="43">
        <v>5915.24</v>
      </c>
      <c r="C28" s="43">
        <v>7100.3069999999998</v>
      </c>
      <c r="D28" s="43">
        <v>1784.2339999999999</v>
      </c>
      <c r="E28" s="43">
        <v>1081.8340000000001</v>
      </c>
      <c r="F28" s="43">
        <v>420.79</v>
      </c>
      <c r="G28" s="43">
        <v>1201.847</v>
      </c>
      <c r="H28" s="43">
        <v>3268.96</v>
      </c>
      <c r="I28" s="43">
        <v>733.72699999999998</v>
      </c>
      <c r="J28" s="43">
        <v>3922.297</v>
      </c>
      <c r="K28" s="43">
        <v>9073.2360000000008</v>
      </c>
      <c r="L28" s="43">
        <v>1953.318</v>
      </c>
      <c r="M28" s="43">
        <v>522.91499999999996</v>
      </c>
      <c r="N28" s="43">
        <v>1998.806</v>
      </c>
      <c r="O28" s="43">
        <v>1009.822</v>
      </c>
      <c r="P28" s="43">
        <v>1347.2460000000001</v>
      </c>
      <c r="Q28" s="43">
        <v>1043.421</v>
      </c>
      <c r="R28" s="82">
        <v>42378</v>
      </c>
      <c r="S28" s="43">
        <v>34726.156000000003</v>
      </c>
      <c r="T28" s="43">
        <v>5867.61</v>
      </c>
      <c r="U28" s="81">
        <v>2013</v>
      </c>
      <c r="V28" s="17"/>
    </row>
    <row r="29" spans="1:22" s="11" customFormat="1" ht="12" customHeight="1" x14ac:dyDescent="0.2">
      <c r="A29" s="81">
        <v>2014</v>
      </c>
      <c r="B29" s="83">
        <v>5987.5150000000003</v>
      </c>
      <c r="C29" s="83">
        <v>7184.4219999999996</v>
      </c>
      <c r="D29" s="83">
        <v>1818.2809999999999</v>
      </c>
      <c r="E29" s="83">
        <v>1082.6289999999999</v>
      </c>
      <c r="F29" s="83">
        <v>422.26799999999997</v>
      </c>
      <c r="G29" s="83">
        <v>1211.2249999999999</v>
      </c>
      <c r="H29" s="83">
        <v>3304.5149999999999</v>
      </c>
      <c r="I29" s="83">
        <v>740.91200000000003</v>
      </c>
      <c r="J29" s="83">
        <v>3956.7379999999998</v>
      </c>
      <c r="K29" s="83">
        <v>9149.7109999999993</v>
      </c>
      <c r="L29" s="83">
        <v>1968.691</v>
      </c>
      <c r="M29" s="83">
        <v>522.57299999999998</v>
      </c>
      <c r="N29" s="83">
        <v>2005.595</v>
      </c>
      <c r="O29" s="83">
        <v>1004.306</v>
      </c>
      <c r="P29" s="83">
        <v>1356.7370000000001</v>
      </c>
      <c r="Q29" s="83">
        <v>1039.8820000000001</v>
      </c>
      <c r="R29" s="82">
        <v>42756</v>
      </c>
      <c r="S29" s="83">
        <v>35064.394999999997</v>
      </c>
      <c r="T29" s="83">
        <v>5873.3239999999996</v>
      </c>
      <c r="U29" s="81">
        <v>2014</v>
      </c>
      <c r="V29" s="17"/>
    </row>
    <row r="30" spans="1:22" s="11" customFormat="1" ht="12" customHeight="1" x14ac:dyDescent="0.2">
      <c r="A30" s="81">
        <v>2015</v>
      </c>
      <c r="B30" s="83">
        <v>6043.7539999999999</v>
      </c>
      <c r="C30" s="83">
        <v>7279.7420000000002</v>
      </c>
      <c r="D30" s="83">
        <v>1857.1420000000001</v>
      </c>
      <c r="E30" s="83">
        <v>1084.9369999999999</v>
      </c>
      <c r="F30" s="83">
        <v>423.113</v>
      </c>
      <c r="G30" s="83">
        <v>1222.2360000000001</v>
      </c>
      <c r="H30" s="83">
        <v>3341.6709999999998</v>
      </c>
      <c r="I30" s="83">
        <v>742.89700000000005</v>
      </c>
      <c r="J30" s="83">
        <v>3987.9740000000002</v>
      </c>
      <c r="K30" s="83">
        <v>9236.9770000000008</v>
      </c>
      <c r="L30" s="83">
        <v>1981.9770000000001</v>
      </c>
      <c r="M30" s="83">
        <v>523.59</v>
      </c>
      <c r="N30" s="83">
        <v>2000.7159999999999</v>
      </c>
      <c r="O30" s="83">
        <v>1000.818</v>
      </c>
      <c r="P30" s="83">
        <v>1369.9010000000001</v>
      </c>
      <c r="Q30" s="83">
        <v>1039.5550000000001</v>
      </c>
      <c r="R30" s="82">
        <v>43137</v>
      </c>
      <c r="S30" s="83">
        <v>35410.934999999998</v>
      </c>
      <c r="T30" s="83">
        <v>5868.9229999999998</v>
      </c>
      <c r="U30" s="81">
        <v>2015</v>
      </c>
      <c r="V30" s="17"/>
    </row>
    <row r="31" spans="1:22" s="11" customFormat="1" ht="12" customHeight="1" x14ac:dyDescent="0.2">
      <c r="A31" s="81">
        <v>2016</v>
      </c>
      <c r="B31" s="83">
        <v>6122.88</v>
      </c>
      <c r="C31" s="83">
        <v>7398.7070000000003</v>
      </c>
      <c r="D31" s="83">
        <v>1909.992</v>
      </c>
      <c r="E31" s="83">
        <v>1099.0409999999999</v>
      </c>
      <c r="F31" s="83">
        <v>427.88099999999997</v>
      </c>
      <c r="G31" s="83">
        <v>1243.451</v>
      </c>
      <c r="H31" s="83">
        <v>3385.4760000000001</v>
      </c>
      <c r="I31" s="83">
        <v>746.37699999999995</v>
      </c>
      <c r="J31" s="83">
        <v>4036.9189999999999</v>
      </c>
      <c r="K31" s="83">
        <v>9335.14</v>
      </c>
      <c r="L31" s="83">
        <v>1998.653</v>
      </c>
      <c r="M31" s="83">
        <v>528.96500000000003</v>
      </c>
      <c r="N31" s="83">
        <v>2018.587</v>
      </c>
      <c r="O31" s="83">
        <v>1002.768</v>
      </c>
      <c r="P31" s="83">
        <v>1390.107</v>
      </c>
      <c r="Q31" s="83">
        <v>1041.056</v>
      </c>
      <c r="R31" s="82">
        <v>43686</v>
      </c>
      <c r="S31" s="83">
        <v>35868.178999999996</v>
      </c>
      <c r="T31" s="83">
        <v>5907.8289999999997</v>
      </c>
      <c r="U31" s="81">
        <v>2016</v>
      </c>
      <c r="V31" s="17"/>
    </row>
    <row r="32" spans="1:22" s="11" customFormat="1" ht="12" customHeight="1" x14ac:dyDescent="0.2">
      <c r="A32" s="81">
        <v>2017</v>
      </c>
      <c r="B32" s="83">
        <v>6211.9870000000001</v>
      </c>
      <c r="C32" s="83">
        <v>7524.44</v>
      </c>
      <c r="D32" s="83">
        <v>1969.518</v>
      </c>
      <c r="E32" s="83">
        <v>1113.2070000000001</v>
      </c>
      <c r="F32" s="83">
        <v>431.39499999999998</v>
      </c>
      <c r="G32" s="83">
        <v>1260.0940000000001</v>
      </c>
      <c r="H32" s="83">
        <v>3440.5329999999999</v>
      </c>
      <c r="I32" s="83">
        <v>752.88300000000004</v>
      </c>
      <c r="J32" s="83">
        <v>4088.1350000000002</v>
      </c>
      <c r="K32" s="83">
        <v>9447.8909999999996</v>
      </c>
      <c r="L32" s="83">
        <v>2018.4090000000001</v>
      </c>
      <c r="M32" s="83">
        <v>532.68399999999997</v>
      </c>
      <c r="N32" s="83">
        <v>2039.847</v>
      </c>
      <c r="O32" s="83">
        <v>1006.298</v>
      </c>
      <c r="P32" s="83">
        <v>1408.902</v>
      </c>
      <c r="Q32" s="83">
        <v>1043.777</v>
      </c>
      <c r="R32" s="82">
        <v>44290</v>
      </c>
      <c r="S32" s="83">
        <v>36364.47</v>
      </c>
      <c r="T32" s="83">
        <v>5956.0119999999997</v>
      </c>
      <c r="U32" s="81">
        <v>2017</v>
      </c>
      <c r="V32" s="17"/>
    </row>
    <row r="33" spans="1:22" s="11" customFormat="1" ht="12" customHeight="1" x14ac:dyDescent="0.2">
      <c r="A33" s="81">
        <v>2018</v>
      </c>
      <c r="B33" s="83">
        <v>6297.4949999999999</v>
      </c>
      <c r="C33" s="83">
        <v>7645.4809999999998</v>
      </c>
      <c r="D33" s="83">
        <v>2022.7360000000001</v>
      </c>
      <c r="E33" s="83">
        <v>1123.923</v>
      </c>
      <c r="F33" s="83">
        <v>435.84699999999998</v>
      </c>
      <c r="G33" s="83">
        <v>1279.1030000000001</v>
      </c>
      <c r="H33" s="83">
        <v>3494.4989999999998</v>
      </c>
      <c r="I33" s="83">
        <v>757.97900000000004</v>
      </c>
      <c r="J33" s="83">
        <v>4141.34</v>
      </c>
      <c r="K33" s="83">
        <v>9568.2579999999998</v>
      </c>
      <c r="L33" s="83">
        <v>2037.9159999999999</v>
      </c>
      <c r="M33" s="83">
        <v>535.42100000000005</v>
      </c>
      <c r="N33" s="83">
        <v>2057.9029999999998</v>
      </c>
      <c r="O33" s="83">
        <v>1007.32</v>
      </c>
      <c r="P33" s="83">
        <v>1426.444</v>
      </c>
      <c r="Q33" s="83">
        <v>1046.335</v>
      </c>
      <c r="R33" s="82">
        <v>44878</v>
      </c>
      <c r="S33" s="83">
        <v>36861.803999999996</v>
      </c>
      <c r="T33" s="83">
        <v>5993.46</v>
      </c>
      <c r="U33" s="81">
        <v>2018</v>
      </c>
      <c r="V33" s="17"/>
    </row>
    <row r="34" spans="1:22" s="11" customFormat="1" ht="12" customHeight="1" x14ac:dyDescent="0.2">
      <c r="A34" s="81">
        <v>2019</v>
      </c>
      <c r="B34" s="83">
        <v>6342.9369999999999</v>
      </c>
      <c r="C34" s="83">
        <v>7732.2550000000001</v>
      </c>
      <c r="D34" s="83">
        <v>2071.7289999999998</v>
      </c>
      <c r="E34" s="83">
        <v>1129.779</v>
      </c>
      <c r="F34" s="83">
        <v>438.892</v>
      </c>
      <c r="G34" s="83">
        <v>1297.8030000000001</v>
      </c>
      <c r="H34" s="83">
        <v>3529.9070000000002</v>
      </c>
      <c r="I34" s="83">
        <v>761.54200000000003</v>
      </c>
      <c r="J34" s="83">
        <v>4183.0190000000002</v>
      </c>
      <c r="K34" s="83">
        <v>9659.1939999999995</v>
      </c>
      <c r="L34" s="83">
        <v>2050.3969999999999</v>
      </c>
      <c r="M34" s="83">
        <v>536.01400000000001</v>
      </c>
      <c r="N34" s="83">
        <v>2064.6219999999998</v>
      </c>
      <c r="O34" s="83">
        <v>1007.032</v>
      </c>
      <c r="P34" s="83">
        <v>1441.5360000000001</v>
      </c>
      <c r="Q34" s="83">
        <v>1044.3420000000001</v>
      </c>
      <c r="R34" s="82">
        <v>45291</v>
      </c>
      <c r="S34" s="83">
        <v>37211.953999999998</v>
      </c>
      <c r="T34" s="83">
        <v>6007.317</v>
      </c>
      <c r="U34" s="81">
        <v>2019</v>
      </c>
      <c r="V34" s="17"/>
    </row>
    <row r="35" spans="1:22" s="11" customFormat="1" ht="12" customHeight="1" x14ac:dyDescent="0.2">
      <c r="A35" s="81">
        <v>2020</v>
      </c>
      <c r="B35" s="83">
        <v>6283.51</v>
      </c>
      <c r="C35" s="83">
        <v>7682.8940000000002</v>
      </c>
      <c r="D35" s="83">
        <v>2066.2130000000002</v>
      </c>
      <c r="E35" s="83">
        <v>1122.8230000000001</v>
      </c>
      <c r="F35" s="83">
        <v>434.64800000000002</v>
      </c>
      <c r="G35" s="83">
        <v>1293.646</v>
      </c>
      <c r="H35" s="83">
        <v>3505.4169999999999</v>
      </c>
      <c r="I35" s="83">
        <v>756.5</v>
      </c>
      <c r="J35" s="83">
        <v>4158.442</v>
      </c>
      <c r="K35" s="83">
        <v>9592.1010000000006</v>
      </c>
      <c r="L35" s="83">
        <v>2028.7249999999999</v>
      </c>
      <c r="M35" s="83">
        <v>528.22699999999998</v>
      </c>
      <c r="N35" s="83">
        <v>2050.4580000000001</v>
      </c>
      <c r="O35" s="83">
        <v>996.35500000000002</v>
      </c>
      <c r="P35" s="83">
        <v>1437.25</v>
      </c>
      <c r="Q35" s="83">
        <v>1028.7909999999999</v>
      </c>
      <c r="R35" s="82">
        <v>44966</v>
      </c>
      <c r="S35" s="83">
        <v>36944.86</v>
      </c>
      <c r="T35" s="83">
        <v>5954.9269999999997</v>
      </c>
      <c r="U35" s="81">
        <v>2020</v>
      </c>
      <c r="V35" s="17"/>
    </row>
    <row r="36" spans="1:22" s="11" customFormat="1" ht="12" customHeight="1" x14ac:dyDescent="0.2">
      <c r="A36" s="81">
        <v>2021</v>
      </c>
      <c r="B36" s="83">
        <v>6278.0959999999995</v>
      </c>
      <c r="C36" s="83">
        <v>7680.8890000000001</v>
      </c>
      <c r="D36" s="83">
        <v>2082.136</v>
      </c>
      <c r="E36" s="83">
        <v>1130.0440000000001</v>
      </c>
      <c r="F36" s="83">
        <v>433.51900000000001</v>
      </c>
      <c r="G36" s="83">
        <v>1293.5329999999999</v>
      </c>
      <c r="H36" s="83">
        <v>3516.6579999999999</v>
      </c>
      <c r="I36" s="83">
        <v>757.22199999999998</v>
      </c>
      <c r="J36" s="83">
        <v>4167.134</v>
      </c>
      <c r="K36" s="83">
        <v>9631.8179999999993</v>
      </c>
      <c r="L36" s="83">
        <v>2031.327</v>
      </c>
      <c r="M36" s="83">
        <v>525.26599999999996</v>
      </c>
      <c r="N36" s="83">
        <v>2052.0479999999998</v>
      </c>
      <c r="O36" s="83">
        <v>994.20500000000004</v>
      </c>
      <c r="P36" s="83">
        <v>1445.1120000000001</v>
      </c>
      <c r="Q36" s="83">
        <v>1021.9930000000001</v>
      </c>
      <c r="R36" s="82">
        <v>45041</v>
      </c>
      <c r="S36" s="83">
        <v>37003.351999999999</v>
      </c>
      <c r="T36" s="83">
        <v>5955.5119999999997</v>
      </c>
      <c r="U36" s="81">
        <v>2021</v>
      </c>
      <c r="V36" s="17"/>
    </row>
    <row r="37" spans="1:22" s="11" customFormat="1" ht="12" customHeight="1" x14ac:dyDescent="0.2">
      <c r="A37" s="81">
        <v>2022</v>
      </c>
      <c r="B37" s="83">
        <v>6351.12</v>
      </c>
      <c r="C37" s="83">
        <v>7781.1319999999996</v>
      </c>
      <c r="D37" s="83">
        <v>2152.0300000000002</v>
      </c>
      <c r="E37" s="83">
        <v>1141.827</v>
      </c>
      <c r="F37" s="83">
        <v>440.26400000000001</v>
      </c>
      <c r="G37" s="83">
        <v>1321.3869999999999</v>
      </c>
      <c r="H37" s="83">
        <v>3567.8330000000001</v>
      </c>
      <c r="I37" s="83">
        <v>760.44600000000003</v>
      </c>
      <c r="J37" s="83">
        <v>4212.4489999999996</v>
      </c>
      <c r="K37" s="83">
        <v>9764.1560000000009</v>
      </c>
      <c r="L37" s="83">
        <v>2052.585</v>
      </c>
      <c r="M37" s="83">
        <v>526.33000000000004</v>
      </c>
      <c r="N37" s="83">
        <v>2067.9699999999998</v>
      </c>
      <c r="O37" s="83">
        <v>995.005</v>
      </c>
      <c r="P37" s="83">
        <v>1461.44</v>
      </c>
      <c r="Q37" s="83">
        <v>1026.0260000000001</v>
      </c>
      <c r="R37" s="82">
        <v>45622</v>
      </c>
      <c r="S37" s="83">
        <v>37478.696000000004</v>
      </c>
      <c r="T37" s="83">
        <v>5991.2740000000003</v>
      </c>
      <c r="U37" s="81">
        <v>2022</v>
      </c>
      <c r="V37" s="17"/>
    </row>
    <row r="38" spans="1:22" s="11" customFormat="1" ht="12" customHeight="1" x14ac:dyDescent="0.2">
      <c r="A38" s="81">
        <v>2023</v>
      </c>
      <c r="B38" s="83">
        <v>6405.1610000000001</v>
      </c>
      <c r="C38" s="83">
        <v>7842.0360000000001</v>
      </c>
      <c r="D38" s="83">
        <v>2190.116</v>
      </c>
      <c r="E38" s="83">
        <v>1145.3420000000001</v>
      </c>
      <c r="F38" s="83">
        <v>444.02</v>
      </c>
      <c r="G38" s="83">
        <v>1347.7059999999999</v>
      </c>
      <c r="H38" s="83">
        <v>3596.4830000000002</v>
      </c>
      <c r="I38" s="83">
        <v>759.07299999999998</v>
      </c>
      <c r="J38" s="83">
        <v>4231.1099999999997</v>
      </c>
      <c r="K38" s="83">
        <v>9808.4230000000007</v>
      </c>
      <c r="L38" s="83">
        <v>2059.5520000000001</v>
      </c>
      <c r="M38" s="83">
        <v>524.71299999999997</v>
      </c>
      <c r="N38" s="83">
        <v>2069.7660000000001</v>
      </c>
      <c r="O38" s="83">
        <v>991.447</v>
      </c>
      <c r="P38" s="83">
        <v>1470.7349999999999</v>
      </c>
      <c r="Q38" s="83">
        <v>1023.317</v>
      </c>
      <c r="R38" s="82">
        <v>45909</v>
      </c>
      <c r="S38" s="83">
        <v>37729.938999999998</v>
      </c>
      <c r="T38" s="83">
        <v>5988.9449999999997</v>
      </c>
      <c r="U38" s="81">
        <v>2023</v>
      </c>
      <c r="V38" s="17"/>
    </row>
    <row r="39" spans="1:22" s="11" customFormat="1" ht="12" customHeight="1" x14ac:dyDescent="0.2">
      <c r="A39" s="81">
        <v>2024</v>
      </c>
      <c r="B39" s="83">
        <v>6408.558</v>
      </c>
      <c r="C39" s="83">
        <v>7857.4409999999998</v>
      </c>
      <c r="D39" s="83">
        <v>2199.846</v>
      </c>
      <c r="E39" s="83">
        <v>1146.7719999999999</v>
      </c>
      <c r="F39" s="83">
        <v>444.97800000000001</v>
      </c>
      <c r="G39" s="83">
        <v>1360.345</v>
      </c>
      <c r="H39" s="83">
        <v>3610.3380000000002</v>
      </c>
      <c r="I39" s="83">
        <v>753.15800000000002</v>
      </c>
      <c r="J39" s="83">
        <v>4235.0029999999997</v>
      </c>
      <c r="K39" s="83">
        <v>9822.7450000000008</v>
      </c>
      <c r="L39" s="83">
        <v>2058.5650000000001</v>
      </c>
      <c r="M39" s="83">
        <v>520.04399999999998</v>
      </c>
      <c r="N39" s="83">
        <v>2062.808</v>
      </c>
      <c r="O39" s="83">
        <v>989.524</v>
      </c>
      <c r="P39" s="83">
        <v>1474.4849999999999</v>
      </c>
      <c r="Q39" s="83">
        <v>1015.39</v>
      </c>
      <c r="R39" s="82">
        <v>45960</v>
      </c>
      <c r="S39" s="83">
        <v>37792.502</v>
      </c>
      <c r="T39" s="83">
        <v>5967.652</v>
      </c>
      <c r="U39" s="81">
        <v>2024</v>
      </c>
      <c r="V39" s="17"/>
    </row>
    <row r="40" spans="1:22" s="11" customFormat="1" ht="12" customHeight="1" x14ac:dyDescent="0.2">
      <c r="A40" s="81">
        <v>2025</v>
      </c>
      <c r="B40" s="83">
        <v>6395.0190000000002</v>
      </c>
      <c r="C40" s="83">
        <v>7840.9790000000003</v>
      </c>
      <c r="D40" s="83">
        <v>2196.5329999999999</v>
      </c>
      <c r="E40" s="83">
        <v>1144.106</v>
      </c>
      <c r="F40" s="83">
        <v>445.51900000000001</v>
      </c>
      <c r="G40" s="83">
        <v>1370.1659999999999</v>
      </c>
      <c r="H40" s="83">
        <v>3611.2550000000001</v>
      </c>
      <c r="I40" s="83">
        <v>751.82299999999998</v>
      </c>
      <c r="J40" s="83">
        <v>4230.8220000000001</v>
      </c>
      <c r="K40" s="83">
        <v>9817.7260000000006</v>
      </c>
      <c r="L40" s="83">
        <v>2053.4749999999999</v>
      </c>
      <c r="M40" s="83">
        <v>515.56899999999996</v>
      </c>
      <c r="N40" s="83">
        <v>2047.404</v>
      </c>
      <c r="O40" s="83">
        <v>983.35400000000004</v>
      </c>
      <c r="P40" s="83">
        <v>1469.511</v>
      </c>
      <c r="Q40" s="83">
        <v>1004.739</v>
      </c>
      <c r="R40" s="82">
        <v>45878</v>
      </c>
      <c r="S40" s="83">
        <v>37750.040999999997</v>
      </c>
      <c r="T40" s="83">
        <v>5931.4260000000004</v>
      </c>
      <c r="U40" s="81">
        <v>2025</v>
      </c>
      <c r="V40" s="17"/>
    </row>
    <row r="41" spans="1:22" s="11" customFormat="1" ht="12" customHeight="1" x14ac:dyDescent="0.2">
      <c r="A41" s="81"/>
      <c r="B41" s="84"/>
      <c r="C41" s="85"/>
      <c r="D41" s="85"/>
      <c r="E41" s="85"/>
      <c r="F41" s="85"/>
      <c r="G41" s="85"/>
      <c r="H41" s="85"/>
      <c r="I41" s="85"/>
      <c r="J41" s="85"/>
      <c r="K41" s="85"/>
      <c r="L41" s="85"/>
      <c r="M41" s="85"/>
      <c r="N41" s="85"/>
      <c r="O41" s="85"/>
      <c r="P41" s="85"/>
      <c r="Q41" s="85"/>
      <c r="R41" s="85"/>
      <c r="S41" s="85"/>
      <c r="T41" s="85"/>
      <c r="U41" s="81"/>
    </row>
    <row r="42" spans="1:22" s="88" customFormat="1" ht="12" customHeight="1" x14ac:dyDescent="0.2">
      <c r="A42" s="87"/>
      <c r="B42" s="197" t="s">
        <v>115</v>
      </c>
      <c r="C42" s="197"/>
      <c r="D42" s="197"/>
      <c r="E42" s="197"/>
      <c r="F42" s="197"/>
      <c r="G42" s="197"/>
      <c r="H42" s="197"/>
      <c r="I42" s="197"/>
      <c r="J42" s="197"/>
      <c r="K42" s="197"/>
      <c r="L42" s="197" t="s">
        <v>115</v>
      </c>
      <c r="M42" s="197"/>
      <c r="N42" s="197"/>
      <c r="O42" s="197"/>
      <c r="P42" s="197"/>
      <c r="Q42" s="197"/>
      <c r="R42" s="197"/>
      <c r="S42" s="197"/>
      <c r="T42" s="197"/>
      <c r="U42" s="87"/>
    </row>
    <row r="43" spans="1:22" s="11" customFormat="1" ht="12" hidden="1" customHeight="1" outlineLevel="1" x14ac:dyDescent="0.2">
      <c r="A43" s="81">
        <v>1992</v>
      </c>
      <c r="B43" s="149">
        <f t="shared" ref="B43:T56" si="0">ROUND(B7/B6*100-100,5)</f>
        <v>1.0836699999999999</v>
      </c>
      <c r="C43" s="149">
        <f t="shared" si="0"/>
        <v>1.30932</v>
      </c>
      <c r="D43" s="149">
        <f t="shared" si="0"/>
        <v>-1.6046199999999999</v>
      </c>
      <c r="E43" s="149">
        <f t="shared" si="0"/>
        <v>-10.7483</v>
      </c>
      <c r="F43" s="149">
        <f t="shared" si="0"/>
        <v>1.22681</v>
      </c>
      <c r="G43" s="149">
        <f t="shared" si="0"/>
        <v>1.54653</v>
      </c>
      <c r="H43" s="149">
        <f t="shared" si="0"/>
        <v>1.36256</v>
      </c>
      <c r="I43" s="149">
        <f t="shared" si="0"/>
        <v>-9.9844299999999997</v>
      </c>
      <c r="J43" s="149">
        <f t="shared" si="0"/>
        <v>1.4599899999999999</v>
      </c>
      <c r="K43" s="149">
        <f t="shared" si="0"/>
        <v>0.90971999999999997</v>
      </c>
      <c r="L43" s="149">
        <f t="shared" si="0"/>
        <v>0.64410999999999996</v>
      </c>
      <c r="M43" s="149">
        <f t="shared" si="0"/>
        <v>0.36563000000000001</v>
      </c>
      <c r="N43" s="149">
        <f t="shared" si="0"/>
        <v>-12.780620000000001</v>
      </c>
      <c r="O43" s="149">
        <f t="shared" si="0"/>
        <v>-11.269069999999999</v>
      </c>
      <c r="P43" s="149">
        <f t="shared" si="0"/>
        <v>0.87141000000000002</v>
      </c>
      <c r="Q43" s="149">
        <f t="shared" si="0"/>
        <v>-14.74376</v>
      </c>
      <c r="R43" s="149">
        <f t="shared" si="0"/>
        <v>-1.31454</v>
      </c>
      <c r="S43" s="149">
        <f t="shared" si="0"/>
        <v>1.1236299999999999</v>
      </c>
      <c r="T43" s="149">
        <f t="shared" si="0"/>
        <v>-12.15024</v>
      </c>
      <c r="U43" s="81">
        <v>1992</v>
      </c>
    </row>
    <row r="44" spans="1:22" s="11" customFormat="1" ht="12" hidden="1" customHeight="1" outlineLevel="1" x14ac:dyDescent="0.2">
      <c r="A44" s="81">
        <v>1993</v>
      </c>
      <c r="B44" s="149">
        <f t="shared" si="0"/>
        <v>-1.55325</v>
      </c>
      <c r="C44" s="149">
        <f t="shared" si="0"/>
        <v>-0.83487999999999996</v>
      </c>
      <c r="D44" s="149">
        <f t="shared" si="0"/>
        <v>-0.46984999999999999</v>
      </c>
      <c r="E44" s="149">
        <f t="shared" si="0"/>
        <v>-2.95858</v>
      </c>
      <c r="F44" s="149">
        <f t="shared" si="0"/>
        <v>-1.2382599999999999</v>
      </c>
      <c r="G44" s="149">
        <f t="shared" si="0"/>
        <v>-0.54142000000000001</v>
      </c>
      <c r="H44" s="149">
        <f t="shared" si="0"/>
        <v>-0.92306999999999995</v>
      </c>
      <c r="I44" s="149">
        <f t="shared" si="0"/>
        <v>-1.87365</v>
      </c>
      <c r="J44" s="149">
        <f t="shared" si="0"/>
        <v>-0.52942999999999996</v>
      </c>
      <c r="K44" s="149">
        <f t="shared" si="0"/>
        <v>-1.33253</v>
      </c>
      <c r="L44" s="149">
        <f t="shared" si="0"/>
        <v>-1.11355</v>
      </c>
      <c r="M44" s="149">
        <f t="shared" si="0"/>
        <v>-1.55908</v>
      </c>
      <c r="N44" s="149">
        <f t="shared" si="0"/>
        <v>-3.0554199999999998</v>
      </c>
      <c r="O44" s="149">
        <f t="shared" si="0"/>
        <v>-2.3775599999999999</v>
      </c>
      <c r="P44" s="149">
        <f t="shared" si="0"/>
        <v>-0.84455999999999998</v>
      </c>
      <c r="Q44" s="149">
        <f t="shared" si="0"/>
        <v>-2.1516500000000001</v>
      </c>
      <c r="R44" s="149">
        <f t="shared" si="0"/>
        <v>-1.29555</v>
      </c>
      <c r="S44" s="149">
        <f t="shared" si="0"/>
        <v>-1.08708</v>
      </c>
      <c r="T44" s="149">
        <f t="shared" si="0"/>
        <v>-2.60161</v>
      </c>
      <c r="U44" s="81">
        <v>1993</v>
      </c>
    </row>
    <row r="45" spans="1:22" s="11" customFormat="1" ht="12" hidden="1" customHeight="1" outlineLevel="1" x14ac:dyDescent="0.2">
      <c r="A45" s="81">
        <v>1994</v>
      </c>
      <c r="B45" s="149">
        <f t="shared" si="0"/>
        <v>-0.87565000000000004</v>
      </c>
      <c r="C45" s="149">
        <f t="shared" si="0"/>
        <v>-7.0299999999999998E-3</v>
      </c>
      <c r="D45" s="149">
        <f t="shared" si="0"/>
        <v>-0.64832999999999996</v>
      </c>
      <c r="E45" s="149">
        <f t="shared" si="0"/>
        <v>3.08901</v>
      </c>
      <c r="F45" s="149">
        <f t="shared" si="0"/>
        <v>-1.05718</v>
      </c>
      <c r="G45" s="149">
        <f t="shared" si="0"/>
        <v>-0.17036000000000001</v>
      </c>
      <c r="H45" s="149">
        <f t="shared" si="0"/>
        <v>-0.49782999999999999</v>
      </c>
      <c r="I45" s="149">
        <f t="shared" si="0"/>
        <v>3.1480299999999999</v>
      </c>
      <c r="J45" s="149">
        <f t="shared" si="0"/>
        <v>0.31598999999999999</v>
      </c>
      <c r="K45" s="149">
        <f t="shared" si="0"/>
        <v>-0.95813000000000004</v>
      </c>
      <c r="L45" s="149">
        <f t="shared" si="0"/>
        <v>1.2710000000000001E-2</v>
      </c>
      <c r="M45" s="149">
        <f t="shared" si="0"/>
        <v>-0.26008999999999999</v>
      </c>
      <c r="N45" s="149">
        <f t="shared" si="0"/>
        <v>2.9064899999999998</v>
      </c>
      <c r="O45" s="149">
        <f t="shared" si="0"/>
        <v>2.1094200000000001</v>
      </c>
      <c r="P45" s="149">
        <f t="shared" si="0"/>
        <v>-9.4719999999999999E-2</v>
      </c>
      <c r="Q45" s="149">
        <f t="shared" si="0"/>
        <v>2.7199200000000001</v>
      </c>
      <c r="R45" s="149">
        <f t="shared" si="0"/>
        <v>4.2259999999999999E-2</v>
      </c>
      <c r="S45" s="149">
        <f t="shared" si="0"/>
        <v>-0.44414999999999999</v>
      </c>
      <c r="T45" s="149">
        <f t="shared" si="0"/>
        <v>2.78485</v>
      </c>
      <c r="U45" s="81">
        <v>1994</v>
      </c>
    </row>
    <row r="46" spans="1:22" s="11" customFormat="1" ht="12" hidden="1" customHeight="1" outlineLevel="1" x14ac:dyDescent="0.2">
      <c r="A46" s="81">
        <v>1995</v>
      </c>
      <c r="B46" s="149">
        <f t="shared" si="0"/>
        <v>0.23846000000000001</v>
      </c>
      <c r="C46" s="149">
        <f t="shared" si="0"/>
        <v>7.8829999999999997E-2</v>
      </c>
      <c r="D46" s="149">
        <f t="shared" si="0"/>
        <v>9.9159999999999998E-2</v>
      </c>
      <c r="E46" s="149">
        <f t="shared" si="0"/>
        <v>2.3815499999999998</v>
      </c>
      <c r="F46" s="149">
        <f t="shared" si="0"/>
        <v>-2.1877800000000001</v>
      </c>
      <c r="G46" s="149">
        <f t="shared" si="0"/>
        <v>-1.06111</v>
      </c>
      <c r="H46" s="149">
        <f t="shared" si="0"/>
        <v>-0.13167999999999999</v>
      </c>
      <c r="I46" s="149">
        <f t="shared" si="0"/>
        <v>2.9649100000000002</v>
      </c>
      <c r="J46" s="149">
        <f t="shared" si="0"/>
        <v>1.08257</v>
      </c>
      <c r="K46" s="149">
        <f t="shared" si="0"/>
        <v>-0.32228000000000001</v>
      </c>
      <c r="L46" s="149">
        <f t="shared" si="0"/>
        <v>0.65456999999999999</v>
      </c>
      <c r="M46" s="149">
        <f t="shared" si="0"/>
        <v>0.69218000000000002</v>
      </c>
      <c r="N46" s="149">
        <f t="shared" si="0"/>
        <v>2.8801100000000002</v>
      </c>
      <c r="O46" s="149">
        <f t="shared" si="0"/>
        <v>1.66398</v>
      </c>
      <c r="P46" s="149">
        <f t="shared" si="0"/>
        <v>0.63998999999999995</v>
      </c>
      <c r="Q46" s="149">
        <f t="shared" si="0"/>
        <v>1.3254699999999999</v>
      </c>
      <c r="R46" s="149">
        <f t="shared" si="0"/>
        <v>0.43557000000000001</v>
      </c>
      <c r="S46" s="149">
        <f t="shared" si="0"/>
        <v>8.6379999999999998E-2</v>
      </c>
      <c r="T46" s="149">
        <f t="shared" si="0"/>
        <v>2.2980800000000001</v>
      </c>
      <c r="U46" s="81">
        <v>1995</v>
      </c>
    </row>
    <row r="47" spans="1:22" s="11" customFormat="1" ht="12" hidden="1" customHeight="1" outlineLevel="1" x14ac:dyDescent="0.2">
      <c r="A47" s="81">
        <v>1996</v>
      </c>
      <c r="B47" s="149">
        <f t="shared" si="0"/>
        <v>0.70460999999999996</v>
      </c>
      <c r="C47" s="149">
        <f t="shared" si="0"/>
        <v>-0.17000999999999999</v>
      </c>
      <c r="D47" s="149">
        <f t="shared" si="0"/>
        <v>-1.5578099999999999</v>
      </c>
      <c r="E47" s="149">
        <f t="shared" si="0"/>
        <v>-0.11738</v>
      </c>
      <c r="F47" s="149">
        <f t="shared" si="0"/>
        <v>-1.38073</v>
      </c>
      <c r="G47" s="149">
        <f t="shared" si="0"/>
        <v>-0.64610000000000001</v>
      </c>
      <c r="H47" s="149">
        <f t="shared" si="0"/>
        <v>0.46822999999999998</v>
      </c>
      <c r="I47" s="149">
        <f t="shared" si="0"/>
        <v>-0.98070999999999997</v>
      </c>
      <c r="J47" s="149">
        <f t="shared" si="0"/>
        <v>3.7060000000000003E-2</v>
      </c>
      <c r="K47" s="149">
        <f t="shared" si="0"/>
        <v>0.47409000000000001</v>
      </c>
      <c r="L47" s="149">
        <f t="shared" si="0"/>
        <v>0.51193</v>
      </c>
      <c r="M47" s="149">
        <f t="shared" si="0"/>
        <v>0.41594999999999999</v>
      </c>
      <c r="N47" s="149">
        <f t="shared" si="0"/>
        <v>1.668E-2</v>
      </c>
      <c r="O47" s="149">
        <f t="shared" si="0"/>
        <v>-1.6914</v>
      </c>
      <c r="P47" s="149">
        <f t="shared" si="0"/>
        <v>0.45028000000000001</v>
      </c>
      <c r="Q47" s="149">
        <f t="shared" si="0"/>
        <v>-1.19133</v>
      </c>
      <c r="R47" s="149">
        <f t="shared" si="0"/>
        <v>4.2049999999999997E-2</v>
      </c>
      <c r="S47" s="149">
        <f t="shared" si="0"/>
        <v>0.27299000000000001</v>
      </c>
      <c r="T47" s="149">
        <f t="shared" si="0"/>
        <v>-0.66737000000000002</v>
      </c>
      <c r="U47" s="81">
        <v>1996</v>
      </c>
    </row>
    <row r="48" spans="1:22" s="11" customFormat="1" ht="12" hidden="1" customHeight="1" outlineLevel="1" x14ac:dyDescent="0.2">
      <c r="A48" s="81">
        <v>1997</v>
      </c>
      <c r="B48" s="149">
        <f t="shared" si="0"/>
        <v>0.54510000000000003</v>
      </c>
      <c r="C48" s="149">
        <f t="shared" si="0"/>
        <v>0.12239</v>
      </c>
      <c r="D48" s="149">
        <f t="shared" si="0"/>
        <v>-2.1026099999999999</v>
      </c>
      <c r="E48" s="149">
        <f t="shared" si="0"/>
        <v>7.0800000000000004E-3</v>
      </c>
      <c r="F48" s="149">
        <f t="shared" si="0"/>
        <v>0.42147000000000001</v>
      </c>
      <c r="G48" s="149">
        <f t="shared" si="0"/>
        <v>-0.61873999999999996</v>
      </c>
      <c r="H48" s="149">
        <f t="shared" si="0"/>
        <v>-0.13549</v>
      </c>
      <c r="I48" s="149">
        <f t="shared" si="0"/>
        <v>-1.6529</v>
      </c>
      <c r="J48" s="149">
        <f t="shared" si="0"/>
        <v>0.19141</v>
      </c>
      <c r="K48" s="149">
        <f t="shared" si="0"/>
        <v>0.69086000000000003</v>
      </c>
      <c r="L48" s="149">
        <f t="shared" si="0"/>
        <v>0.17229</v>
      </c>
      <c r="M48" s="149">
        <f t="shared" si="0"/>
        <v>-2.2799999999999999E-3</v>
      </c>
      <c r="N48" s="149">
        <f t="shared" si="0"/>
        <v>-1.3226800000000001</v>
      </c>
      <c r="O48" s="149">
        <f t="shared" si="0"/>
        <v>-1.95669</v>
      </c>
      <c r="P48" s="149">
        <f t="shared" si="0"/>
        <v>-0.15361</v>
      </c>
      <c r="Q48" s="149">
        <f t="shared" si="0"/>
        <v>-0.98948999999999998</v>
      </c>
      <c r="R48" s="149">
        <f t="shared" si="0"/>
        <v>-4.4659999999999998E-2</v>
      </c>
      <c r="S48" s="149">
        <f t="shared" si="0"/>
        <v>0.29449999999999998</v>
      </c>
      <c r="T48" s="149">
        <f t="shared" si="0"/>
        <v>-1.18682</v>
      </c>
      <c r="U48" s="81">
        <v>1997</v>
      </c>
    </row>
    <row r="49" spans="1:21" s="11" customFormat="1" ht="12" hidden="1" customHeight="1" outlineLevel="1" x14ac:dyDescent="0.2">
      <c r="A49" s="81">
        <v>1998</v>
      </c>
      <c r="B49" s="149">
        <f t="shared" si="0"/>
        <v>1.3862399999999999</v>
      </c>
      <c r="C49" s="149">
        <f t="shared" si="0"/>
        <v>2.0247799999999998</v>
      </c>
      <c r="D49" s="149">
        <f t="shared" si="0"/>
        <v>-0.75751999999999997</v>
      </c>
      <c r="E49" s="149">
        <f t="shared" si="0"/>
        <v>-0.42544999999999999</v>
      </c>
      <c r="F49" s="149">
        <f t="shared" si="0"/>
        <v>-0.51124999999999998</v>
      </c>
      <c r="G49" s="149">
        <f t="shared" si="0"/>
        <v>1.0657399999999999</v>
      </c>
      <c r="H49" s="149">
        <f t="shared" si="0"/>
        <v>0.98324999999999996</v>
      </c>
      <c r="I49" s="149">
        <f t="shared" si="0"/>
        <v>-0.43035000000000001</v>
      </c>
      <c r="J49" s="149">
        <f t="shared" si="0"/>
        <v>0.76671999999999996</v>
      </c>
      <c r="K49" s="149">
        <f t="shared" si="0"/>
        <v>1.9664299999999999</v>
      </c>
      <c r="L49" s="149">
        <f t="shared" si="0"/>
        <v>1.5419400000000001</v>
      </c>
      <c r="M49" s="149">
        <f t="shared" si="0"/>
        <v>1.78549</v>
      </c>
      <c r="N49" s="149">
        <f t="shared" si="0"/>
        <v>-3.6859999999999997E-2</v>
      </c>
      <c r="O49" s="149">
        <f t="shared" si="0"/>
        <v>-0.27404000000000001</v>
      </c>
      <c r="P49" s="149">
        <f t="shared" si="0"/>
        <v>0.32555000000000001</v>
      </c>
      <c r="Q49" s="149">
        <f t="shared" si="0"/>
        <v>2.2191299999999998</v>
      </c>
      <c r="R49" s="149">
        <f t="shared" si="0"/>
        <v>1.1959500000000001</v>
      </c>
      <c r="S49" s="149">
        <f t="shared" si="0"/>
        <v>1.4965599999999999</v>
      </c>
      <c r="T49" s="149">
        <f t="shared" si="0"/>
        <v>0.19106999999999999</v>
      </c>
      <c r="U49" s="81">
        <v>1998</v>
      </c>
    </row>
    <row r="50" spans="1:21" s="11" customFormat="1" ht="12" hidden="1" customHeight="1" outlineLevel="1" x14ac:dyDescent="0.2">
      <c r="A50" s="81">
        <v>1999</v>
      </c>
      <c r="B50" s="149">
        <f t="shared" si="0"/>
        <v>1.6515500000000001</v>
      </c>
      <c r="C50" s="149">
        <f t="shared" si="0"/>
        <v>1.7859400000000001</v>
      </c>
      <c r="D50" s="149">
        <f t="shared" si="0"/>
        <v>-8.1299999999999997E-2</v>
      </c>
      <c r="E50" s="149">
        <f t="shared" si="0"/>
        <v>0.48452000000000001</v>
      </c>
      <c r="F50" s="149">
        <f t="shared" si="0"/>
        <v>0.98899000000000004</v>
      </c>
      <c r="G50" s="149">
        <f t="shared" si="0"/>
        <v>1.3557900000000001</v>
      </c>
      <c r="H50" s="149">
        <f t="shared" si="0"/>
        <v>1.63852</v>
      </c>
      <c r="I50" s="149">
        <f t="shared" si="0"/>
        <v>0.90873000000000004</v>
      </c>
      <c r="J50" s="149">
        <f t="shared" si="0"/>
        <v>2.1663199999999998</v>
      </c>
      <c r="K50" s="149">
        <f t="shared" si="0"/>
        <v>2.2163900000000001</v>
      </c>
      <c r="L50" s="149">
        <f t="shared" si="0"/>
        <v>2.0419200000000002</v>
      </c>
      <c r="M50" s="149">
        <f t="shared" si="0"/>
        <v>2.6455199999999999</v>
      </c>
      <c r="N50" s="149">
        <f t="shared" si="0"/>
        <v>0.62878999999999996</v>
      </c>
      <c r="O50" s="149">
        <f t="shared" si="0"/>
        <v>-0.96018000000000003</v>
      </c>
      <c r="P50" s="149">
        <f t="shared" si="0"/>
        <v>1.8648899999999999</v>
      </c>
      <c r="Q50" s="149">
        <f t="shared" si="0"/>
        <v>2.0013299999999998</v>
      </c>
      <c r="R50" s="149">
        <f t="shared" si="0"/>
        <v>1.62338</v>
      </c>
      <c r="S50" s="149">
        <f t="shared" si="0"/>
        <v>1.91198</v>
      </c>
      <c r="T50" s="149">
        <f t="shared" si="0"/>
        <v>0.58960999999999997</v>
      </c>
      <c r="U50" s="81">
        <v>1999</v>
      </c>
    </row>
    <row r="51" spans="1:21" s="11" customFormat="1" ht="12" hidden="1" customHeight="1" outlineLevel="1" x14ac:dyDescent="0.2">
      <c r="A51" s="81">
        <v>2000</v>
      </c>
      <c r="B51" s="149">
        <f t="shared" si="0"/>
        <v>3.0691000000000002</v>
      </c>
      <c r="C51" s="149">
        <f t="shared" si="0"/>
        <v>2.15666</v>
      </c>
      <c r="D51" s="149">
        <f t="shared" si="0"/>
        <v>1.96956</v>
      </c>
      <c r="E51" s="149">
        <f t="shared" si="0"/>
        <v>0.152</v>
      </c>
      <c r="F51" s="149">
        <f t="shared" si="0"/>
        <v>3.0005700000000002</v>
      </c>
      <c r="G51" s="149">
        <f t="shared" si="0"/>
        <v>1.9872000000000001</v>
      </c>
      <c r="H51" s="149">
        <f t="shared" si="0"/>
        <v>2.63531</v>
      </c>
      <c r="I51" s="149">
        <f t="shared" si="0"/>
        <v>-2.0070000000000001E-2</v>
      </c>
      <c r="J51" s="149">
        <f t="shared" si="0"/>
        <v>2.86015</v>
      </c>
      <c r="K51" s="149">
        <f t="shared" si="0"/>
        <v>3.0057999999999998</v>
      </c>
      <c r="L51" s="149">
        <f t="shared" si="0"/>
        <v>2.7530199999999998</v>
      </c>
      <c r="M51" s="149">
        <f t="shared" si="0"/>
        <v>2.7360799999999998</v>
      </c>
      <c r="N51" s="149">
        <f t="shared" si="0"/>
        <v>-0.23336000000000001</v>
      </c>
      <c r="O51" s="149">
        <f t="shared" si="0"/>
        <v>-2.0254699999999999</v>
      </c>
      <c r="P51" s="149">
        <f t="shared" si="0"/>
        <v>2.1122800000000002</v>
      </c>
      <c r="Q51" s="149">
        <f t="shared" si="0"/>
        <v>-0.67622000000000004</v>
      </c>
      <c r="R51" s="149">
        <f t="shared" si="0"/>
        <v>2.1750799999999999</v>
      </c>
      <c r="S51" s="149">
        <f t="shared" si="0"/>
        <v>2.70655</v>
      </c>
      <c r="T51" s="149">
        <f t="shared" si="0"/>
        <v>-0.54098000000000002</v>
      </c>
      <c r="U51" s="81">
        <v>2000</v>
      </c>
    </row>
    <row r="52" spans="1:21" s="11" customFormat="1" ht="12" hidden="1" customHeight="1" outlineLevel="1" x14ac:dyDescent="0.2">
      <c r="A52" s="81">
        <v>2001</v>
      </c>
      <c r="B52" s="149">
        <f t="shared" si="0"/>
        <v>0.80135000000000001</v>
      </c>
      <c r="C52" s="149">
        <f t="shared" si="0"/>
        <v>0.55359000000000003</v>
      </c>
      <c r="D52" s="149">
        <f t="shared" si="0"/>
        <v>-1.1877899999999999</v>
      </c>
      <c r="E52" s="149">
        <f t="shared" si="0"/>
        <v>-2.3746</v>
      </c>
      <c r="F52" s="149">
        <f t="shared" si="0"/>
        <v>0.38147999999999999</v>
      </c>
      <c r="G52" s="149">
        <f t="shared" si="0"/>
        <v>0.72116000000000002</v>
      </c>
      <c r="H52" s="149">
        <f t="shared" si="0"/>
        <v>0.31136000000000003</v>
      </c>
      <c r="I52" s="149">
        <f t="shared" si="0"/>
        <v>-2.3011499999999998</v>
      </c>
      <c r="J52" s="149">
        <f t="shared" si="0"/>
        <v>-0.38782</v>
      </c>
      <c r="K52" s="149">
        <f t="shared" si="0"/>
        <v>-0.44208999999999998</v>
      </c>
      <c r="L52" s="149">
        <f t="shared" si="0"/>
        <v>0.10858</v>
      </c>
      <c r="M52" s="149">
        <f t="shared" si="0"/>
        <v>-0.49196000000000001</v>
      </c>
      <c r="N52" s="149">
        <f t="shared" si="0"/>
        <v>-2.29826</v>
      </c>
      <c r="O52" s="149">
        <f t="shared" si="0"/>
        <v>-2.66601</v>
      </c>
      <c r="P52" s="149">
        <f t="shared" si="0"/>
        <v>0.20616000000000001</v>
      </c>
      <c r="Q52" s="149">
        <f t="shared" si="0"/>
        <v>-2.07497</v>
      </c>
      <c r="R52" s="149">
        <f t="shared" si="0"/>
        <v>-0.27766999999999997</v>
      </c>
      <c r="S52" s="149">
        <f t="shared" si="0"/>
        <v>0.15068000000000001</v>
      </c>
      <c r="T52" s="149">
        <f t="shared" si="0"/>
        <v>-2.3379300000000001</v>
      </c>
      <c r="U52" s="81">
        <v>2001</v>
      </c>
    </row>
    <row r="53" spans="1:21" s="11" customFormat="1" ht="12" hidden="1" customHeight="1" outlineLevel="1" x14ac:dyDescent="0.2">
      <c r="A53" s="81">
        <v>2002</v>
      </c>
      <c r="B53" s="149">
        <f t="shared" si="0"/>
        <v>-1.042E-2</v>
      </c>
      <c r="C53" s="149">
        <f t="shared" si="0"/>
        <v>-0.28994999999999999</v>
      </c>
      <c r="D53" s="149">
        <f t="shared" si="0"/>
        <v>-1.6571</v>
      </c>
      <c r="E53" s="149">
        <f t="shared" si="0"/>
        <v>-1.96533</v>
      </c>
      <c r="F53" s="149">
        <f t="shared" si="0"/>
        <v>-0.16691</v>
      </c>
      <c r="G53" s="149">
        <f t="shared" si="0"/>
        <v>-0.68071999999999999</v>
      </c>
      <c r="H53" s="149">
        <f t="shared" si="0"/>
        <v>-0.35637000000000002</v>
      </c>
      <c r="I53" s="149">
        <f t="shared" si="0"/>
        <v>-1.2522500000000001</v>
      </c>
      <c r="J53" s="149">
        <f t="shared" si="0"/>
        <v>0.11058</v>
      </c>
      <c r="K53" s="149">
        <f t="shared" si="0"/>
        <v>-0.41791</v>
      </c>
      <c r="L53" s="149">
        <f t="shared" si="0"/>
        <v>0.49195</v>
      </c>
      <c r="M53" s="149">
        <f t="shared" si="0"/>
        <v>-0.32999000000000001</v>
      </c>
      <c r="N53" s="149">
        <f t="shared" si="0"/>
        <v>-1.12765</v>
      </c>
      <c r="O53" s="149">
        <f t="shared" si="0"/>
        <v>-1.7328399999999999</v>
      </c>
      <c r="P53" s="149">
        <f t="shared" si="0"/>
        <v>-0.69933999999999996</v>
      </c>
      <c r="Q53" s="149">
        <f t="shared" si="0"/>
        <v>-2.07213</v>
      </c>
      <c r="R53" s="149">
        <f t="shared" si="0"/>
        <v>-0.47911999999999999</v>
      </c>
      <c r="S53" s="149">
        <f t="shared" si="0"/>
        <v>-0.22273000000000001</v>
      </c>
      <c r="T53" s="149">
        <f t="shared" si="0"/>
        <v>-1.5731299999999999</v>
      </c>
      <c r="U53" s="81">
        <v>2002</v>
      </c>
    </row>
    <row r="54" spans="1:21" s="11" customFormat="1" ht="12" hidden="1" customHeight="1" outlineLevel="1" x14ac:dyDescent="0.2">
      <c r="A54" s="81">
        <v>2003</v>
      </c>
      <c r="B54" s="149">
        <f t="shared" si="0"/>
        <v>-0.98172000000000004</v>
      </c>
      <c r="C54" s="149">
        <f t="shared" si="0"/>
        <v>-1.2159899999999999</v>
      </c>
      <c r="D54" s="149">
        <f t="shared" si="0"/>
        <v>-1.4286300000000001</v>
      </c>
      <c r="E54" s="149">
        <f t="shared" si="0"/>
        <v>-1.54894</v>
      </c>
      <c r="F54" s="149">
        <f t="shared" si="0"/>
        <v>-0.70289999999999997</v>
      </c>
      <c r="G54" s="149">
        <f t="shared" si="0"/>
        <v>-1.0789299999999999</v>
      </c>
      <c r="H54" s="149">
        <f t="shared" si="0"/>
        <v>-1.35955</v>
      </c>
      <c r="I54" s="149">
        <f t="shared" si="0"/>
        <v>-1.8145800000000001</v>
      </c>
      <c r="J54" s="149">
        <f t="shared" si="0"/>
        <v>-0.47177999999999998</v>
      </c>
      <c r="K54" s="149">
        <f t="shared" si="0"/>
        <v>-1.0080800000000001</v>
      </c>
      <c r="L54" s="149">
        <f t="shared" si="0"/>
        <v>-0.84697</v>
      </c>
      <c r="M54" s="149">
        <f t="shared" si="0"/>
        <v>-0.48843999999999999</v>
      </c>
      <c r="N54" s="149">
        <f t="shared" si="0"/>
        <v>-0.5282</v>
      </c>
      <c r="O54" s="149">
        <f t="shared" si="0"/>
        <v>-1.24655</v>
      </c>
      <c r="P54" s="149">
        <f t="shared" si="0"/>
        <v>-1.4472400000000001</v>
      </c>
      <c r="Q54" s="149">
        <f t="shared" si="0"/>
        <v>-2.2932700000000001</v>
      </c>
      <c r="R54" s="149">
        <f t="shared" si="0"/>
        <v>-1.0787899999999999</v>
      </c>
      <c r="S54" s="149">
        <f t="shared" si="0"/>
        <v>-1.01844</v>
      </c>
      <c r="T54" s="149">
        <f t="shared" si="0"/>
        <v>-1.32118</v>
      </c>
      <c r="U54" s="81">
        <v>2003</v>
      </c>
    </row>
    <row r="55" spans="1:21" s="11" customFormat="1" ht="12" hidden="1" customHeight="1" outlineLevel="1" x14ac:dyDescent="0.2">
      <c r="A55" s="81">
        <v>2004</v>
      </c>
      <c r="B55" s="149">
        <f t="shared" si="0"/>
        <v>0.20111999999999999</v>
      </c>
      <c r="C55" s="149">
        <f t="shared" si="0"/>
        <v>6.4700000000000001E-3</v>
      </c>
      <c r="D55" s="149">
        <f t="shared" si="0"/>
        <v>0.55154000000000003</v>
      </c>
      <c r="E55" s="149">
        <f t="shared" si="0"/>
        <v>0.26050000000000001</v>
      </c>
      <c r="F55" s="149">
        <f t="shared" si="0"/>
        <v>0.45085999999999998</v>
      </c>
      <c r="G55" s="149">
        <f t="shared" si="0"/>
        <v>0.32584000000000002</v>
      </c>
      <c r="H55" s="149">
        <f t="shared" si="0"/>
        <v>0.17948</v>
      </c>
      <c r="I55" s="149">
        <f t="shared" si="0"/>
        <v>-0.24299000000000001</v>
      </c>
      <c r="J55" s="149">
        <f t="shared" si="0"/>
        <v>0.59384999999999999</v>
      </c>
      <c r="K55" s="149">
        <f t="shared" si="0"/>
        <v>0.54171000000000002</v>
      </c>
      <c r="L55" s="149">
        <f t="shared" si="0"/>
        <v>0.96872000000000003</v>
      </c>
      <c r="M55" s="149">
        <f t="shared" si="0"/>
        <v>0.73507999999999996</v>
      </c>
      <c r="N55" s="149">
        <f t="shared" si="0"/>
        <v>1.435E-2</v>
      </c>
      <c r="O55" s="149">
        <f t="shared" si="0"/>
        <v>-0.25467000000000001</v>
      </c>
      <c r="P55" s="149">
        <f t="shared" si="0"/>
        <v>6.6320000000000004E-2</v>
      </c>
      <c r="Q55" s="149">
        <f t="shared" si="0"/>
        <v>0.56047999999999998</v>
      </c>
      <c r="R55" s="149">
        <f t="shared" si="0"/>
        <v>0.31596000000000002</v>
      </c>
      <c r="S55" s="149">
        <f t="shared" si="0"/>
        <v>0.34745999999999999</v>
      </c>
      <c r="T55" s="149">
        <f t="shared" si="0"/>
        <v>7.5039999999999996E-2</v>
      </c>
      <c r="U55" s="81">
        <v>2004</v>
      </c>
    </row>
    <row r="56" spans="1:21" s="11" customFormat="1" ht="12" hidden="1" customHeight="1" outlineLevel="1" x14ac:dyDescent="0.2">
      <c r="A56" s="81">
        <v>2005</v>
      </c>
      <c r="B56" s="149">
        <f t="shared" si="0"/>
        <v>7.9460000000000003E-2</v>
      </c>
      <c r="C56" s="149">
        <f t="shared" si="0"/>
        <v>0.32901999999999998</v>
      </c>
      <c r="D56" s="149">
        <f t="shared" si="0"/>
        <v>2.5389999999999999E-2</v>
      </c>
      <c r="E56" s="149">
        <f t="shared" si="0"/>
        <v>-0.78081999999999996</v>
      </c>
      <c r="F56" s="149">
        <f t="shared" si="0"/>
        <v>-0.15315999999999999</v>
      </c>
      <c r="G56" s="149">
        <f t="shared" si="0"/>
        <v>0.88802000000000003</v>
      </c>
      <c r="H56" s="149">
        <f t="shared" si="0"/>
        <v>-0.30114999999999997</v>
      </c>
      <c r="I56" s="149">
        <f t="shared" si="0"/>
        <v>-0.24315999999999999</v>
      </c>
      <c r="J56" s="149">
        <f t="shared" ref="J56:T56" si="1">ROUND(J20/J19*100-100,5)</f>
        <v>-0.34029999999999999</v>
      </c>
      <c r="K56" s="149">
        <f t="shared" si="1"/>
        <v>-0.157</v>
      </c>
      <c r="L56" s="149">
        <f t="shared" si="1"/>
        <v>0.21149999999999999</v>
      </c>
      <c r="M56" s="149">
        <f t="shared" si="1"/>
        <v>0.34056999999999998</v>
      </c>
      <c r="N56" s="149">
        <f t="shared" si="1"/>
        <v>-0.94986000000000004</v>
      </c>
      <c r="O56" s="149">
        <f t="shared" si="1"/>
        <v>-1.3878200000000001</v>
      </c>
      <c r="P56" s="149">
        <f t="shared" si="1"/>
        <v>-0.19954</v>
      </c>
      <c r="Q56" s="149">
        <f t="shared" si="1"/>
        <v>-0.85397999999999996</v>
      </c>
      <c r="R56" s="149">
        <f t="shared" si="1"/>
        <v>-0.12192</v>
      </c>
      <c r="S56" s="149">
        <f t="shared" si="1"/>
        <v>7.4000000000000003E-3</v>
      </c>
      <c r="T56" s="149">
        <f t="shared" si="1"/>
        <v>-0.88995999999999997</v>
      </c>
      <c r="U56" s="81">
        <v>2005</v>
      </c>
    </row>
    <row r="57" spans="1:21" s="11" customFormat="1" ht="12" hidden="1" customHeight="1" outlineLevel="1" x14ac:dyDescent="0.2">
      <c r="A57" s="81">
        <v>2006</v>
      </c>
      <c r="B57" s="149">
        <f t="shared" ref="B57:T70" si="2">ROUND(B21/B20*100-100,5)</f>
        <v>0.59643000000000002</v>
      </c>
      <c r="C57" s="149">
        <f t="shared" si="2"/>
        <v>0.88971</v>
      </c>
      <c r="D57" s="149">
        <f t="shared" si="2"/>
        <v>1.60764</v>
      </c>
      <c r="E57" s="149">
        <f t="shared" si="2"/>
        <v>0.55927000000000004</v>
      </c>
      <c r="F57" s="149">
        <f t="shared" si="2"/>
        <v>1.3389200000000001</v>
      </c>
      <c r="G57" s="149">
        <f t="shared" si="2"/>
        <v>1.1165700000000001</v>
      </c>
      <c r="H57" s="149">
        <f t="shared" si="2"/>
        <v>0.41170000000000001</v>
      </c>
      <c r="I57" s="149">
        <f t="shared" si="2"/>
        <v>0.96230000000000004</v>
      </c>
      <c r="J57" s="149">
        <f t="shared" si="2"/>
        <v>0.71348999999999996</v>
      </c>
      <c r="K57" s="149">
        <f t="shared" si="2"/>
        <v>0.48959999999999998</v>
      </c>
      <c r="L57" s="149">
        <f t="shared" si="2"/>
        <v>0.77263000000000004</v>
      </c>
      <c r="M57" s="149">
        <f t="shared" si="2"/>
        <v>-0.14773</v>
      </c>
      <c r="N57" s="149">
        <f t="shared" si="2"/>
        <v>1.06406</v>
      </c>
      <c r="O57" s="149">
        <f t="shared" si="2"/>
        <v>1.03867</v>
      </c>
      <c r="P57" s="149">
        <f t="shared" si="2"/>
        <v>0.78673999999999999</v>
      </c>
      <c r="Q57" s="149">
        <f t="shared" si="2"/>
        <v>0.76368999999999998</v>
      </c>
      <c r="R57" s="149">
        <f t="shared" si="2"/>
        <v>0.72733000000000003</v>
      </c>
      <c r="S57" s="149">
        <f t="shared" si="2"/>
        <v>0.65383999999999998</v>
      </c>
      <c r="T57" s="149">
        <f t="shared" si="2"/>
        <v>0.90178999999999998</v>
      </c>
      <c r="U57" s="81">
        <v>2006</v>
      </c>
    </row>
    <row r="58" spans="1:21" s="11" customFormat="1" ht="12" hidden="1" customHeight="1" outlineLevel="1" x14ac:dyDescent="0.2">
      <c r="A58" s="81">
        <v>2007</v>
      </c>
      <c r="B58" s="149">
        <f t="shared" si="2"/>
        <v>1.66012</v>
      </c>
      <c r="C58" s="149">
        <f t="shared" si="2"/>
        <v>1.8339399999999999</v>
      </c>
      <c r="D58" s="149">
        <f t="shared" si="2"/>
        <v>2.0718100000000002</v>
      </c>
      <c r="E58" s="149">
        <f t="shared" si="2"/>
        <v>1.9959499999999999</v>
      </c>
      <c r="F58" s="149">
        <f t="shared" si="2"/>
        <v>1.7003999999999999</v>
      </c>
      <c r="G58" s="149">
        <f t="shared" si="2"/>
        <v>2.3606199999999999</v>
      </c>
      <c r="H58" s="149">
        <f t="shared" si="2"/>
        <v>1.2756000000000001</v>
      </c>
      <c r="I58" s="149">
        <f t="shared" si="2"/>
        <v>1.8665499999999999</v>
      </c>
      <c r="J58" s="149">
        <f t="shared" si="2"/>
        <v>1.78623</v>
      </c>
      <c r="K58" s="149">
        <f t="shared" si="2"/>
        <v>1.6387799999999999</v>
      </c>
      <c r="L58" s="149">
        <f t="shared" si="2"/>
        <v>2.0221499999999999</v>
      </c>
      <c r="M58" s="149">
        <f t="shared" si="2"/>
        <v>0.31607000000000002</v>
      </c>
      <c r="N58" s="149">
        <f t="shared" si="2"/>
        <v>1.46933</v>
      </c>
      <c r="O58" s="149">
        <f t="shared" si="2"/>
        <v>1.4214199999999999</v>
      </c>
      <c r="P58" s="149">
        <f t="shared" si="2"/>
        <v>1.63733</v>
      </c>
      <c r="Q58" s="149">
        <f t="shared" si="2"/>
        <v>1.7467999999999999</v>
      </c>
      <c r="R58" s="149">
        <f t="shared" si="2"/>
        <v>1.6991499999999999</v>
      </c>
      <c r="S58" s="149">
        <f t="shared" si="2"/>
        <v>1.6884999999999999</v>
      </c>
      <c r="T58" s="149">
        <f t="shared" si="2"/>
        <v>1.65598</v>
      </c>
      <c r="U58" s="81">
        <v>2007</v>
      </c>
    </row>
    <row r="59" spans="1:21" s="11" customFormat="1" ht="12" hidden="1" customHeight="1" outlineLevel="1" x14ac:dyDescent="0.2">
      <c r="A59" s="81">
        <v>2008</v>
      </c>
      <c r="B59" s="149">
        <f t="shared" si="2"/>
        <v>1.5697000000000001</v>
      </c>
      <c r="C59" s="149">
        <f t="shared" si="2"/>
        <v>1.6289800000000001</v>
      </c>
      <c r="D59" s="149">
        <f t="shared" si="2"/>
        <v>1.968</v>
      </c>
      <c r="E59" s="149">
        <f t="shared" si="2"/>
        <v>1.48702</v>
      </c>
      <c r="F59" s="149">
        <f t="shared" si="2"/>
        <v>0.86912999999999996</v>
      </c>
      <c r="G59" s="149">
        <f t="shared" si="2"/>
        <v>2.7061000000000002</v>
      </c>
      <c r="H59" s="149">
        <f t="shared" si="2"/>
        <v>1.1184099999999999</v>
      </c>
      <c r="I59" s="149">
        <f t="shared" si="2"/>
        <v>0.83121</v>
      </c>
      <c r="J59" s="149">
        <f t="shared" si="2"/>
        <v>1.43015</v>
      </c>
      <c r="K59" s="149">
        <f t="shared" si="2"/>
        <v>1.42011</v>
      </c>
      <c r="L59" s="149">
        <f t="shared" si="2"/>
        <v>1.61443</v>
      </c>
      <c r="M59" s="149">
        <f t="shared" si="2"/>
        <v>0.60540000000000005</v>
      </c>
      <c r="N59" s="149">
        <f t="shared" si="2"/>
        <v>0.54537000000000002</v>
      </c>
      <c r="O59" s="149">
        <f t="shared" si="2"/>
        <v>0.70369000000000004</v>
      </c>
      <c r="P59" s="149">
        <f t="shared" si="2"/>
        <v>1.4737</v>
      </c>
      <c r="Q59" s="149">
        <f t="shared" si="2"/>
        <v>0.65786999999999995</v>
      </c>
      <c r="R59" s="149">
        <f t="shared" si="2"/>
        <v>1.41506</v>
      </c>
      <c r="S59" s="149">
        <f t="shared" si="2"/>
        <v>1.49637</v>
      </c>
      <c r="T59" s="149">
        <f t="shared" si="2"/>
        <v>0.80005999999999999</v>
      </c>
      <c r="U59" s="81">
        <v>2008</v>
      </c>
    </row>
    <row r="60" spans="1:21" s="11" customFormat="1" ht="12" hidden="1" customHeight="1" outlineLevel="1" x14ac:dyDescent="0.2">
      <c r="A60" s="81">
        <v>2009</v>
      </c>
      <c r="B60" s="149">
        <f t="shared" si="2"/>
        <v>-0.65288999999999997</v>
      </c>
      <c r="C60" s="149">
        <f t="shared" si="2"/>
        <v>0.34566999999999998</v>
      </c>
      <c r="D60" s="149">
        <f t="shared" si="2"/>
        <v>1.6953</v>
      </c>
      <c r="E60" s="149">
        <f t="shared" si="2"/>
        <v>1.2456400000000001</v>
      </c>
      <c r="F60" s="149">
        <f t="shared" si="2"/>
        <v>-0.54796</v>
      </c>
      <c r="G60" s="149">
        <f t="shared" si="2"/>
        <v>1.48068</v>
      </c>
      <c r="H60" s="149">
        <f t="shared" si="2"/>
        <v>0.36020999999999997</v>
      </c>
      <c r="I60" s="149">
        <f t="shared" si="2"/>
        <v>0.74143000000000003</v>
      </c>
      <c r="J60" s="149">
        <f t="shared" si="2"/>
        <v>0.85145000000000004</v>
      </c>
      <c r="K60" s="149">
        <f t="shared" si="2"/>
        <v>-0.24746000000000001</v>
      </c>
      <c r="L60" s="149">
        <f t="shared" si="2"/>
        <v>-7.9119999999999996E-2</v>
      </c>
      <c r="M60" s="149">
        <f t="shared" si="2"/>
        <v>-0.50953999999999999</v>
      </c>
      <c r="N60" s="149">
        <f t="shared" si="2"/>
        <v>-0.44390000000000002</v>
      </c>
      <c r="O60" s="149">
        <f t="shared" si="2"/>
        <v>-0.36076999999999998</v>
      </c>
      <c r="P60" s="149">
        <f t="shared" si="2"/>
        <v>0.44453999999999999</v>
      </c>
      <c r="Q60" s="149">
        <f t="shared" si="2"/>
        <v>-0.51583000000000001</v>
      </c>
      <c r="R60" s="149">
        <f t="shared" si="2"/>
        <v>0.12728999999999999</v>
      </c>
      <c r="S60" s="149">
        <f t="shared" si="2"/>
        <v>6.9029999999999994E-2</v>
      </c>
      <c r="T60" s="149">
        <f t="shared" si="2"/>
        <v>1.728E-2</v>
      </c>
      <c r="U60" s="81">
        <v>2009</v>
      </c>
    </row>
    <row r="61" spans="1:21" s="11" customFormat="1" ht="12" hidden="1" customHeight="1" outlineLevel="1" x14ac:dyDescent="0.2">
      <c r="A61" s="81">
        <v>2010</v>
      </c>
      <c r="B61" s="149">
        <f t="shared" si="2"/>
        <v>8.6069999999999994E-2</v>
      </c>
      <c r="C61" s="149">
        <f t="shared" si="2"/>
        <v>0.89410999999999996</v>
      </c>
      <c r="D61" s="149">
        <f t="shared" si="2"/>
        <v>1.17228</v>
      </c>
      <c r="E61" s="149">
        <f t="shared" si="2"/>
        <v>0.48274</v>
      </c>
      <c r="F61" s="149">
        <f t="shared" si="2"/>
        <v>2.4559999999999998E-2</v>
      </c>
      <c r="G61" s="149">
        <f t="shared" si="2"/>
        <v>0.94489999999999996</v>
      </c>
      <c r="H61" s="149">
        <f t="shared" si="2"/>
        <v>0.25047000000000003</v>
      </c>
      <c r="I61" s="149">
        <f t="shared" si="2"/>
        <v>-0.50927</v>
      </c>
      <c r="J61" s="149">
        <f t="shared" si="2"/>
        <v>0.69291000000000003</v>
      </c>
      <c r="K61" s="149">
        <f t="shared" si="2"/>
        <v>0.34939999999999999</v>
      </c>
      <c r="L61" s="149">
        <f t="shared" si="2"/>
        <v>0.28704000000000002</v>
      </c>
      <c r="M61" s="149">
        <f t="shared" si="2"/>
        <v>0.58611000000000002</v>
      </c>
      <c r="N61" s="149">
        <f t="shared" si="2"/>
        <v>0.59121999999999997</v>
      </c>
      <c r="O61" s="149">
        <f t="shared" si="2"/>
        <v>0.13292999999999999</v>
      </c>
      <c r="P61" s="149">
        <f t="shared" si="2"/>
        <v>0.35849999999999999</v>
      </c>
      <c r="Q61" s="149">
        <f t="shared" si="2"/>
        <v>0.81569999999999998</v>
      </c>
      <c r="R61" s="149">
        <f t="shared" si="2"/>
        <v>0.47917999999999999</v>
      </c>
      <c r="S61" s="149">
        <f t="shared" si="2"/>
        <v>0.46022000000000002</v>
      </c>
      <c r="T61" s="149">
        <f t="shared" si="2"/>
        <v>0.38855000000000001</v>
      </c>
      <c r="U61" s="81">
        <v>2010</v>
      </c>
    </row>
    <row r="62" spans="1:21" s="11" customFormat="1" ht="12" hidden="1" customHeight="1" outlineLevel="1" x14ac:dyDescent="0.2">
      <c r="A62" s="81">
        <v>2011</v>
      </c>
      <c r="B62" s="149">
        <f t="shared" si="2"/>
        <v>1.30019</v>
      </c>
      <c r="C62" s="149">
        <f t="shared" si="2"/>
        <v>1.74264</v>
      </c>
      <c r="D62" s="149">
        <f t="shared" si="2"/>
        <v>0.89044000000000001</v>
      </c>
      <c r="E62" s="149">
        <f t="shared" si="2"/>
        <v>-7.8390000000000001E-2</v>
      </c>
      <c r="F62" s="149">
        <f t="shared" si="2"/>
        <v>1.37233</v>
      </c>
      <c r="G62" s="149">
        <f t="shared" si="2"/>
        <v>1.4374</v>
      </c>
      <c r="H62" s="149">
        <f t="shared" si="2"/>
        <v>1.21069</v>
      </c>
      <c r="I62" s="149">
        <f t="shared" si="2"/>
        <v>-1.3894200000000001</v>
      </c>
      <c r="J62" s="149">
        <f t="shared" si="2"/>
        <v>1.6136999999999999</v>
      </c>
      <c r="K62" s="149">
        <f t="shared" si="2"/>
        <v>1.3063</v>
      </c>
      <c r="L62" s="149">
        <f t="shared" si="2"/>
        <v>0.93625000000000003</v>
      </c>
      <c r="M62" s="149">
        <f t="shared" si="2"/>
        <v>1.0423199999999999</v>
      </c>
      <c r="N62" s="149">
        <f t="shared" si="2"/>
        <v>0.16467000000000001</v>
      </c>
      <c r="O62" s="149">
        <f t="shared" si="2"/>
        <v>-0.48470000000000002</v>
      </c>
      <c r="P62" s="149">
        <f t="shared" si="2"/>
        <v>0.96621000000000001</v>
      </c>
      <c r="Q62" s="149">
        <f t="shared" si="2"/>
        <v>0.40588999999999997</v>
      </c>
      <c r="R62" s="149">
        <f t="shared" si="2"/>
        <v>1.14601</v>
      </c>
      <c r="S62" s="149">
        <f t="shared" si="2"/>
        <v>1.3857600000000001</v>
      </c>
      <c r="T62" s="149">
        <f t="shared" si="2"/>
        <v>-0.14965999999999999</v>
      </c>
      <c r="U62" s="81">
        <v>2011</v>
      </c>
    </row>
    <row r="63" spans="1:21" s="11" customFormat="1" ht="12" hidden="1" customHeight="1" outlineLevel="1" x14ac:dyDescent="0.2">
      <c r="A63" s="81">
        <v>2012</v>
      </c>
      <c r="B63" s="149">
        <f t="shared" si="2"/>
        <v>1.44902</v>
      </c>
      <c r="C63" s="149">
        <f t="shared" si="2"/>
        <v>1.68519</v>
      </c>
      <c r="D63" s="149">
        <f t="shared" si="2"/>
        <v>2.2541899999999999</v>
      </c>
      <c r="E63" s="149">
        <f t="shared" si="2"/>
        <v>0.24035000000000001</v>
      </c>
      <c r="F63" s="149">
        <f t="shared" si="2"/>
        <v>1.57978</v>
      </c>
      <c r="G63" s="149">
        <f t="shared" si="2"/>
        <v>1.90415</v>
      </c>
      <c r="H63" s="149">
        <f t="shared" si="2"/>
        <v>1.18493</v>
      </c>
      <c r="I63" s="149">
        <f t="shared" si="2"/>
        <v>-0.87211000000000005</v>
      </c>
      <c r="J63" s="149">
        <f t="shared" si="2"/>
        <v>1.5651600000000001</v>
      </c>
      <c r="K63" s="149">
        <f t="shared" si="2"/>
        <v>1.0575399999999999</v>
      </c>
      <c r="L63" s="149">
        <f t="shared" si="2"/>
        <v>0.84814000000000001</v>
      </c>
      <c r="M63" s="149">
        <f t="shared" si="2"/>
        <v>0.15315000000000001</v>
      </c>
      <c r="N63" s="149">
        <f t="shared" si="2"/>
        <v>0.86592999999999998</v>
      </c>
      <c r="O63" s="149">
        <f t="shared" si="2"/>
        <v>-0.49293999999999999</v>
      </c>
      <c r="P63" s="149">
        <f t="shared" si="2"/>
        <v>0.71609</v>
      </c>
      <c r="Q63" s="149">
        <f t="shared" si="2"/>
        <v>5.8380000000000001E-2</v>
      </c>
      <c r="R63" s="149">
        <f t="shared" si="2"/>
        <v>1.19076</v>
      </c>
      <c r="S63" s="149">
        <f t="shared" si="2"/>
        <v>1.31667</v>
      </c>
      <c r="T63" s="149">
        <f t="shared" si="2"/>
        <v>0.14974999999999999</v>
      </c>
      <c r="U63" s="81">
        <v>2012</v>
      </c>
    </row>
    <row r="64" spans="1:21" s="11" customFormat="1" ht="12" hidden="1" customHeight="1" outlineLevel="1" x14ac:dyDescent="0.2">
      <c r="A64" s="81">
        <v>2013</v>
      </c>
      <c r="B64" s="149">
        <f t="shared" si="2"/>
        <v>1.1783600000000001</v>
      </c>
      <c r="C64" s="149">
        <f t="shared" si="2"/>
        <v>1.12808</v>
      </c>
      <c r="D64" s="149">
        <f t="shared" si="2"/>
        <v>1.9000999999999999</v>
      </c>
      <c r="E64" s="149">
        <f t="shared" si="2"/>
        <v>-0.15412999999999999</v>
      </c>
      <c r="F64" s="149">
        <f t="shared" si="2"/>
        <v>0.35510999999999998</v>
      </c>
      <c r="G64" s="149">
        <f t="shared" si="2"/>
        <v>1.2686299999999999</v>
      </c>
      <c r="H64" s="149">
        <f t="shared" si="2"/>
        <v>0.40466000000000002</v>
      </c>
      <c r="I64" s="149">
        <f t="shared" si="2"/>
        <v>-0.15146000000000001</v>
      </c>
      <c r="J64" s="149">
        <f t="shared" si="2"/>
        <v>0.89827000000000001</v>
      </c>
      <c r="K64" s="149">
        <f t="shared" si="2"/>
        <v>0.66086999999999996</v>
      </c>
      <c r="L64" s="149">
        <f t="shared" si="2"/>
        <v>0.40722000000000003</v>
      </c>
      <c r="M64" s="149">
        <f t="shared" si="2"/>
        <v>-0.79227000000000003</v>
      </c>
      <c r="N64" s="149">
        <f t="shared" si="2"/>
        <v>0.57806999999999997</v>
      </c>
      <c r="O64" s="149">
        <f t="shared" si="2"/>
        <v>-0.52729999999999999</v>
      </c>
      <c r="P64" s="149">
        <f t="shared" si="2"/>
        <v>0.43880999999999998</v>
      </c>
      <c r="Q64" s="149">
        <f t="shared" si="2"/>
        <v>-0.52975000000000005</v>
      </c>
      <c r="R64" s="149">
        <f t="shared" si="2"/>
        <v>0.74409000000000003</v>
      </c>
      <c r="S64" s="149">
        <f t="shared" si="2"/>
        <v>0.81852999999999998</v>
      </c>
      <c r="T64" s="149">
        <f t="shared" si="2"/>
        <v>-3.7569999999999999E-2</v>
      </c>
      <c r="U64" s="81">
        <v>2013</v>
      </c>
    </row>
    <row r="65" spans="1:21" s="11" customFormat="1" ht="12" hidden="1" customHeight="1" outlineLevel="1" x14ac:dyDescent="0.2">
      <c r="A65" s="81">
        <v>2014</v>
      </c>
      <c r="B65" s="149">
        <f t="shared" si="2"/>
        <v>1.22184</v>
      </c>
      <c r="C65" s="149">
        <f t="shared" si="2"/>
        <v>1.1846699999999999</v>
      </c>
      <c r="D65" s="149">
        <f t="shared" si="2"/>
        <v>1.90821</v>
      </c>
      <c r="E65" s="149">
        <f t="shared" si="2"/>
        <v>7.349E-2</v>
      </c>
      <c r="F65" s="149">
        <f t="shared" si="2"/>
        <v>0.35124</v>
      </c>
      <c r="G65" s="149">
        <f t="shared" si="2"/>
        <v>0.78029999999999999</v>
      </c>
      <c r="H65" s="149">
        <f t="shared" si="2"/>
        <v>1.08765</v>
      </c>
      <c r="I65" s="149">
        <f t="shared" si="2"/>
        <v>0.97924999999999995</v>
      </c>
      <c r="J65" s="149">
        <f t="shared" si="2"/>
        <v>0.87807999999999997</v>
      </c>
      <c r="K65" s="149">
        <f t="shared" si="2"/>
        <v>0.84286000000000005</v>
      </c>
      <c r="L65" s="149">
        <f t="shared" si="2"/>
        <v>0.78702000000000005</v>
      </c>
      <c r="M65" s="149">
        <f t="shared" si="2"/>
        <v>-6.54E-2</v>
      </c>
      <c r="N65" s="149">
        <f t="shared" si="2"/>
        <v>0.33965000000000001</v>
      </c>
      <c r="O65" s="149">
        <f t="shared" si="2"/>
        <v>-0.54622999999999999</v>
      </c>
      <c r="P65" s="149">
        <f t="shared" si="2"/>
        <v>0.70447000000000004</v>
      </c>
      <c r="Q65" s="149">
        <f t="shared" si="2"/>
        <v>-0.33917000000000003</v>
      </c>
      <c r="R65" s="149">
        <f t="shared" si="2"/>
        <v>0.89197000000000004</v>
      </c>
      <c r="S65" s="149">
        <f t="shared" si="2"/>
        <v>0.97402</v>
      </c>
      <c r="T65" s="149">
        <f t="shared" si="2"/>
        <v>9.7379999999999994E-2</v>
      </c>
      <c r="U65" s="81">
        <v>2014</v>
      </c>
    </row>
    <row r="66" spans="1:21" s="11" customFormat="1" ht="12" customHeight="1" collapsed="1" x14ac:dyDescent="0.2">
      <c r="A66" s="81">
        <v>2015</v>
      </c>
      <c r="B66" s="149">
        <f t="shared" si="2"/>
        <v>0.93927000000000005</v>
      </c>
      <c r="C66" s="149">
        <f t="shared" si="2"/>
        <v>1.3267599999999999</v>
      </c>
      <c r="D66" s="149">
        <f t="shared" si="2"/>
        <v>2.1372399999999998</v>
      </c>
      <c r="E66" s="149">
        <f t="shared" si="2"/>
        <v>0.21318000000000001</v>
      </c>
      <c r="F66" s="149">
        <f t="shared" si="2"/>
        <v>0.20011000000000001</v>
      </c>
      <c r="G66" s="149">
        <f t="shared" si="2"/>
        <v>0.90908</v>
      </c>
      <c r="H66" s="149">
        <f t="shared" si="2"/>
        <v>1.1244000000000001</v>
      </c>
      <c r="I66" s="149">
        <f t="shared" si="2"/>
        <v>0.26790999999999998</v>
      </c>
      <c r="J66" s="149">
        <f t="shared" si="2"/>
        <v>0.78944000000000003</v>
      </c>
      <c r="K66" s="149">
        <f t="shared" si="2"/>
        <v>0.95376000000000005</v>
      </c>
      <c r="L66" s="149">
        <f t="shared" si="2"/>
        <v>0.67486000000000002</v>
      </c>
      <c r="M66" s="149">
        <f t="shared" si="2"/>
        <v>0.19461000000000001</v>
      </c>
      <c r="N66" s="149">
        <f t="shared" si="2"/>
        <v>-0.24326999999999999</v>
      </c>
      <c r="O66" s="149">
        <f t="shared" si="2"/>
        <v>-0.3473</v>
      </c>
      <c r="P66" s="149">
        <f t="shared" si="2"/>
        <v>0.97026999999999997</v>
      </c>
      <c r="Q66" s="149">
        <f t="shared" si="2"/>
        <v>-3.1449999999999999E-2</v>
      </c>
      <c r="R66" s="149">
        <f t="shared" si="2"/>
        <v>0.8911</v>
      </c>
      <c r="S66" s="149">
        <f t="shared" si="2"/>
        <v>0.98829999999999996</v>
      </c>
      <c r="T66" s="149">
        <f t="shared" si="2"/>
        <v>-7.4929999999999997E-2</v>
      </c>
      <c r="U66" s="81">
        <v>2015</v>
      </c>
    </row>
    <row r="67" spans="1:21" s="11" customFormat="1" ht="12" customHeight="1" x14ac:dyDescent="0.2">
      <c r="A67" s="81">
        <v>2016</v>
      </c>
      <c r="B67" s="149">
        <f t="shared" si="2"/>
        <v>1.3092200000000001</v>
      </c>
      <c r="C67" s="149">
        <f t="shared" si="2"/>
        <v>1.63419</v>
      </c>
      <c r="D67" s="149">
        <f t="shared" si="2"/>
        <v>2.8457699999999999</v>
      </c>
      <c r="E67" s="149">
        <f t="shared" si="2"/>
        <v>1.2999799999999999</v>
      </c>
      <c r="F67" s="149">
        <f t="shared" si="2"/>
        <v>1.1268899999999999</v>
      </c>
      <c r="G67" s="149">
        <f t="shared" si="2"/>
        <v>1.7357499999999999</v>
      </c>
      <c r="H67" s="149">
        <f t="shared" si="2"/>
        <v>1.31087</v>
      </c>
      <c r="I67" s="149">
        <f t="shared" si="2"/>
        <v>0.46844000000000002</v>
      </c>
      <c r="J67" s="149">
        <f t="shared" si="2"/>
        <v>1.2273099999999999</v>
      </c>
      <c r="K67" s="149">
        <f t="shared" si="2"/>
        <v>1.0627200000000001</v>
      </c>
      <c r="L67" s="149">
        <f t="shared" si="2"/>
        <v>0.84138000000000002</v>
      </c>
      <c r="M67" s="149">
        <f t="shared" si="2"/>
        <v>1.02657</v>
      </c>
      <c r="N67" s="149">
        <f t="shared" si="2"/>
        <v>0.89322999999999997</v>
      </c>
      <c r="O67" s="149">
        <f t="shared" si="2"/>
        <v>0.19484000000000001</v>
      </c>
      <c r="P67" s="149">
        <f t="shared" si="2"/>
        <v>1.4750000000000001</v>
      </c>
      <c r="Q67" s="149">
        <f t="shared" si="2"/>
        <v>0.14438999999999999</v>
      </c>
      <c r="R67" s="149">
        <f t="shared" si="2"/>
        <v>1.2726900000000001</v>
      </c>
      <c r="S67" s="149">
        <f t="shared" si="2"/>
        <v>1.29125</v>
      </c>
      <c r="T67" s="149">
        <f t="shared" si="2"/>
        <v>0.66291999999999995</v>
      </c>
      <c r="U67" s="81">
        <v>2016</v>
      </c>
    </row>
    <row r="68" spans="1:21" s="11" customFormat="1" ht="12" customHeight="1" x14ac:dyDescent="0.2">
      <c r="A68" s="81">
        <v>2017</v>
      </c>
      <c r="B68" s="149">
        <f t="shared" si="2"/>
        <v>1.4553100000000001</v>
      </c>
      <c r="C68" s="149">
        <f t="shared" si="2"/>
        <v>1.69939</v>
      </c>
      <c r="D68" s="149">
        <f t="shared" si="2"/>
        <v>3.1165600000000002</v>
      </c>
      <c r="E68" s="149">
        <f t="shared" si="2"/>
        <v>1.28894</v>
      </c>
      <c r="F68" s="149">
        <f t="shared" si="2"/>
        <v>0.82125999999999999</v>
      </c>
      <c r="G68" s="149">
        <f t="shared" si="2"/>
        <v>1.3384499999999999</v>
      </c>
      <c r="H68" s="149">
        <f t="shared" si="2"/>
        <v>1.6262700000000001</v>
      </c>
      <c r="I68" s="149">
        <f t="shared" si="2"/>
        <v>0.87168000000000001</v>
      </c>
      <c r="J68" s="149">
        <f t="shared" si="2"/>
        <v>1.2686900000000001</v>
      </c>
      <c r="K68" s="149">
        <f t="shared" si="2"/>
        <v>1.2078100000000001</v>
      </c>
      <c r="L68" s="149">
        <f t="shared" si="2"/>
        <v>0.98846999999999996</v>
      </c>
      <c r="M68" s="149">
        <f t="shared" si="2"/>
        <v>0.70306999999999997</v>
      </c>
      <c r="N68" s="149">
        <f t="shared" si="2"/>
        <v>1.05321</v>
      </c>
      <c r="O68" s="149">
        <f t="shared" si="2"/>
        <v>0.35203000000000001</v>
      </c>
      <c r="P68" s="149">
        <f t="shared" si="2"/>
        <v>1.35205</v>
      </c>
      <c r="Q68" s="149">
        <f t="shared" si="2"/>
        <v>0.26136999999999999</v>
      </c>
      <c r="R68" s="149">
        <f t="shared" si="2"/>
        <v>1.38259</v>
      </c>
      <c r="S68" s="149">
        <f t="shared" si="2"/>
        <v>1.38365</v>
      </c>
      <c r="T68" s="149">
        <f t="shared" si="2"/>
        <v>0.81557999999999997</v>
      </c>
      <c r="U68" s="81">
        <v>2017</v>
      </c>
    </row>
    <row r="69" spans="1:21" s="11" customFormat="1" ht="12" customHeight="1" x14ac:dyDescent="0.2">
      <c r="A69" s="81">
        <v>2018</v>
      </c>
      <c r="B69" s="149">
        <f t="shared" si="2"/>
        <v>1.3765000000000001</v>
      </c>
      <c r="C69" s="149">
        <f t="shared" si="2"/>
        <v>1.6086400000000001</v>
      </c>
      <c r="D69" s="149">
        <f t="shared" si="2"/>
        <v>2.70208</v>
      </c>
      <c r="E69" s="149">
        <f t="shared" si="2"/>
        <v>0.96262000000000003</v>
      </c>
      <c r="F69" s="149">
        <f t="shared" si="2"/>
        <v>1.032</v>
      </c>
      <c r="G69" s="149">
        <f t="shared" si="2"/>
        <v>1.50854</v>
      </c>
      <c r="H69" s="149">
        <f t="shared" si="2"/>
        <v>1.56854</v>
      </c>
      <c r="I69" s="149">
        <f t="shared" si="2"/>
        <v>0.67686000000000002</v>
      </c>
      <c r="J69" s="149">
        <f t="shared" si="2"/>
        <v>1.30145</v>
      </c>
      <c r="K69" s="149">
        <f t="shared" si="2"/>
        <v>1.2740100000000001</v>
      </c>
      <c r="L69" s="149">
        <f t="shared" si="2"/>
        <v>0.96645000000000003</v>
      </c>
      <c r="M69" s="149">
        <f t="shared" si="2"/>
        <v>0.51380999999999999</v>
      </c>
      <c r="N69" s="149">
        <f t="shared" si="2"/>
        <v>0.88515999999999995</v>
      </c>
      <c r="O69" s="149">
        <f t="shared" si="2"/>
        <v>0.10156</v>
      </c>
      <c r="P69" s="149">
        <f t="shared" si="2"/>
        <v>1.24508</v>
      </c>
      <c r="Q69" s="149">
        <f t="shared" si="2"/>
        <v>0.24507000000000001</v>
      </c>
      <c r="R69" s="149">
        <f t="shared" si="2"/>
        <v>1.32761</v>
      </c>
      <c r="S69" s="149">
        <f t="shared" si="2"/>
        <v>1.36764</v>
      </c>
      <c r="T69" s="149">
        <f t="shared" si="2"/>
        <v>0.62873999999999997</v>
      </c>
      <c r="U69" s="81">
        <v>2018</v>
      </c>
    </row>
    <row r="70" spans="1:21" s="11" customFormat="1" ht="12" customHeight="1" x14ac:dyDescent="0.2">
      <c r="A70" s="81">
        <v>2019</v>
      </c>
      <c r="B70" s="149">
        <f t="shared" si="2"/>
        <v>0.72158999999999995</v>
      </c>
      <c r="C70" s="149">
        <f t="shared" si="2"/>
        <v>1.13497</v>
      </c>
      <c r="D70" s="149">
        <f t="shared" si="2"/>
        <v>2.4221200000000001</v>
      </c>
      <c r="E70" s="149">
        <f t="shared" si="2"/>
        <v>0.52102999999999999</v>
      </c>
      <c r="F70" s="149">
        <f t="shared" si="2"/>
        <v>0.69864000000000004</v>
      </c>
      <c r="G70" s="149">
        <f t="shared" si="2"/>
        <v>1.4619599999999999</v>
      </c>
      <c r="H70" s="149">
        <f t="shared" si="2"/>
        <v>1.01325</v>
      </c>
      <c r="I70" s="149">
        <f t="shared" si="2"/>
        <v>0.47006999999999999</v>
      </c>
      <c r="J70" s="149">
        <f t="shared" ref="B70:T76" si="3">ROUND(J34/J33*100-100,5)</f>
        <v>1.00641</v>
      </c>
      <c r="K70" s="149">
        <f t="shared" si="3"/>
        <v>0.95038999999999996</v>
      </c>
      <c r="L70" s="149">
        <f t="shared" si="3"/>
        <v>0.61243999999999998</v>
      </c>
      <c r="M70" s="149">
        <f t="shared" si="3"/>
        <v>0.11075</v>
      </c>
      <c r="N70" s="149">
        <f t="shared" si="3"/>
        <v>0.32650000000000001</v>
      </c>
      <c r="O70" s="149">
        <f t="shared" si="3"/>
        <v>-2.8590000000000001E-2</v>
      </c>
      <c r="P70" s="149">
        <f t="shared" si="3"/>
        <v>1.05802</v>
      </c>
      <c r="Q70" s="149">
        <f t="shared" si="3"/>
        <v>-0.19047</v>
      </c>
      <c r="R70" s="149">
        <f t="shared" si="3"/>
        <v>0.92027000000000003</v>
      </c>
      <c r="S70" s="149">
        <f t="shared" si="3"/>
        <v>0.94989999999999997</v>
      </c>
      <c r="T70" s="149">
        <f t="shared" si="3"/>
        <v>0.23119999999999999</v>
      </c>
      <c r="U70" s="81">
        <v>2019</v>
      </c>
    </row>
    <row r="71" spans="1:21" s="11" customFormat="1" ht="12" customHeight="1" x14ac:dyDescent="0.2">
      <c r="A71" s="81">
        <v>2020</v>
      </c>
      <c r="B71" s="149">
        <f t="shared" si="3"/>
        <v>-0.93689999999999996</v>
      </c>
      <c r="C71" s="149">
        <f t="shared" si="3"/>
        <v>-0.63837999999999995</v>
      </c>
      <c r="D71" s="149">
        <f t="shared" si="3"/>
        <v>-0.26624999999999999</v>
      </c>
      <c r="E71" s="149">
        <f t="shared" si="3"/>
        <v>-0.61570000000000003</v>
      </c>
      <c r="F71" s="149">
        <f t="shared" si="3"/>
        <v>-0.96697999999999995</v>
      </c>
      <c r="G71" s="149">
        <f t="shared" si="3"/>
        <v>-0.32030999999999998</v>
      </c>
      <c r="H71" s="149">
        <f t="shared" si="3"/>
        <v>-0.69379000000000002</v>
      </c>
      <c r="I71" s="149">
        <f t="shared" si="3"/>
        <v>-0.66208</v>
      </c>
      <c r="J71" s="149">
        <f t="shared" si="3"/>
        <v>-0.58753999999999995</v>
      </c>
      <c r="K71" s="149">
        <f t="shared" si="3"/>
        <v>-0.6946</v>
      </c>
      <c r="L71" s="149">
        <f t="shared" si="3"/>
        <v>-1.05697</v>
      </c>
      <c r="M71" s="149">
        <f t="shared" si="3"/>
        <v>-1.4527600000000001</v>
      </c>
      <c r="N71" s="149">
        <f t="shared" si="3"/>
        <v>-0.68603000000000003</v>
      </c>
      <c r="O71" s="149">
        <f t="shared" si="3"/>
        <v>-1.0602400000000001</v>
      </c>
      <c r="P71" s="149">
        <f t="shared" si="3"/>
        <v>-0.29731999999999997</v>
      </c>
      <c r="Q71" s="149">
        <f t="shared" si="3"/>
        <v>-1.4890699999999999</v>
      </c>
      <c r="R71" s="149">
        <f t="shared" si="3"/>
        <v>-0.71758</v>
      </c>
      <c r="S71" s="149">
        <f t="shared" si="3"/>
        <v>-0.71775999999999995</v>
      </c>
      <c r="T71" s="149">
        <f t="shared" si="3"/>
        <v>-0.87209999999999999</v>
      </c>
      <c r="U71" s="81">
        <v>2020</v>
      </c>
    </row>
    <row r="72" spans="1:21" s="11" customFormat="1" ht="12" customHeight="1" x14ac:dyDescent="0.2">
      <c r="A72" s="81">
        <v>2021</v>
      </c>
      <c r="B72" s="149">
        <f t="shared" si="3"/>
        <v>-8.616E-2</v>
      </c>
      <c r="C72" s="149">
        <f t="shared" si="3"/>
        <v>-2.6100000000000002E-2</v>
      </c>
      <c r="D72" s="149">
        <f t="shared" si="3"/>
        <v>0.77063999999999999</v>
      </c>
      <c r="E72" s="149">
        <f t="shared" si="3"/>
        <v>0.64310999999999996</v>
      </c>
      <c r="F72" s="149">
        <f t="shared" si="3"/>
        <v>-0.25974999999999998</v>
      </c>
      <c r="G72" s="149">
        <f t="shared" si="3"/>
        <v>-8.7399999999999995E-3</v>
      </c>
      <c r="H72" s="149">
        <f t="shared" si="3"/>
        <v>0.32068000000000002</v>
      </c>
      <c r="I72" s="149">
        <f t="shared" si="3"/>
        <v>9.5439999999999997E-2</v>
      </c>
      <c r="J72" s="149">
        <f t="shared" si="3"/>
        <v>0.20902000000000001</v>
      </c>
      <c r="K72" s="149">
        <f t="shared" si="3"/>
        <v>0.41405999999999998</v>
      </c>
      <c r="L72" s="149">
        <f t="shared" si="3"/>
        <v>0.12826000000000001</v>
      </c>
      <c r="M72" s="149">
        <f t="shared" si="3"/>
        <v>-0.56054999999999999</v>
      </c>
      <c r="N72" s="149">
        <f t="shared" si="3"/>
        <v>7.7539999999999998E-2</v>
      </c>
      <c r="O72" s="149">
        <f t="shared" si="3"/>
        <v>-0.21579000000000001</v>
      </c>
      <c r="P72" s="149">
        <f t="shared" si="3"/>
        <v>0.54701999999999995</v>
      </c>
      <c r="Q72" s="149">
        <f t="shared" si="3"/>
        <v>-0.66078000000000003</v>
      </c>
      <c r="R72" s="149">
        <f t="shared" si="3"/>
        <v>0.16678999999999999</v>
      </c>
      <c r="S72" s="149">
        <f t="shared" si="3"/>
        <v>0.15831999999999999</v>
      </c>
      <c r="T72" s="149">
        <f t="shared" si="3"/>
        <v>9.8200000000000006E-3</v>
      </c>
      <c r="U72" s="81">
        <v>2021</v>
      </c>
    </row>
    <row r="73" spans="1:21" s="11" customFormat="1" ht="12" customHeight="1" x14ac:dyDescent="0.2">
      <c r="A73" s="81">
        <v>2022</v>
      </c>
      <c r="B73" s="149">
        <f t="shared" si="3"/>
        <v>1.16316</v>
      </c>
      <c r="C73" s="149">
        <f t="shared" si="3"/>
        <v>1.3050999999999999</v>
      </c>
      <c r="D73" s="149">
        <f t="shared" si="3"/>
        <v>3.35684</v>
      </c>
      <c r="E73" s="149">
        <f t="shared" si="3"/>
        <v>1.0427</v>
      </c>
      <c r="F73" s="149">
        <f t="shared" si="3"/>
        <v>1.5558700000000001</v>
      </c>
      <c r="G73" s="149">
        <f t="shared" si="3"/>
        <v>2.15333</v>
      </c>
      <c r="H73" s="149">
        <f t="shared" si="3"/>
        <v>1.45522</v>
      </c>
      <c r="I73" s="149">
        <f t="shared" si="3"/>
        <v>0.42576999999999998</v>
      </c>
      <c r="J73" s="149">
        <f t="shared" si="3"/>
        <v>1.08744</v>
      </c>
      <c r="K73" s="149">
        <f t="shared" si="3"/>
        <v>1.3739699999999999</v>
      </c>
      <c r="L73" s="149">
        <f t="shared" si="3"/>
        <v>1.0465100000000001</v>
      </c>
      <c r="M73" s="149">
        <f t="shared" si="3"/>
        <v>0.20255999999999999</v>
      </c>
      <c r="N73" s="149">
        <f t="shared" si="3"/>
        <v>0.77590999999999999</v>
      </c>
      <c r="O73" s="149">
        <f t="shared" si="3"/>
        <v>8.047E-2</v>
      </c>
      <c r="P73" s="149">
        <f t="shared" si="3"/>
        <v>1.12988</v>
      </c>
      <c r="Q73" s="149">
        <f t="shared" si="3"/>
        <v>0.39462000000000003</v>
      </c>
      <c r="R73" s="149">
        <f t="shared" si="3"/>
        <v>1.2899400000000001</v>
      </c>
      <c r="S73" s="149">
        <f t="shared" si="3"/>
        <v>1.2846</v>
      </c>
      <c r="T73" s="149">
        <f t="shared" si="3"/>
        <v>0.60048999999999997</v>
      </c>
      <c r="U73" s="81">
        <v>2022</v>
      </c>
    </row>
    <row r="74" spans="1:21" s="11" customFormat="1" ht="12" customHeight="1" x14ac:dyDescent="0.2">
      <c r="A74" s="81">
        <v>2023</v>
      </c>
      <c r="B74" s="149">
        <f t="shared" si="3"/>
        <v>0.85089000000000004</v>
      </c>
      <c r="C74" s="149">
        <f t="shared" si="3"/>
        <v>0.78271000000000002</v>
      </c>
      <c r="D74" s="149">
        <f t="shared" si="3"/>
        <v>1.7697700000000001</v>
      </c>
      <c r="E74" s="149">
        <f t="shared" si="3"/>
        <v>0.30784</v>
      </c>
      <c r="F74" s="149">
        <f t="shared" si="3"/>
        <v>0.85311999999999999</v>
      </c>
      <c r="G74" s="149">
        <f t="shared" si="3"/>
        <v>1.99177</v>
      </c>
      <c r="H74" s="149">
        <f t="shared" si="3"/>
        <v>0.80301</v>
      </c>
      <c r="I74" s="149">
        <f t="shared" si="3"/>
        <v>-0.18054999999999999</v>
      </c>
      <c r="J74" s="149">
        <f t="shared" si="3"/>
        <v>0.443</v>
      </c>
      <c r="K74" s="149">
        <f t="shared" si="3"/>
        <v>0.45335999999999999</v>
      </c>
      <c r="L74" s="149">
        <f t="shared" si="3"/>
        <v>0.33943000000000001</v>
      </c>
      <c r="M74" s="149">
        <f t="shared" si="3"/>
        <v>-0.30721999999999999</v>
      </c>
      <c r="N74" s="149">
        <f t="shared" si="3"/>
        <v>8.6849999999999997E-2</v>
      </c>
      <c r="O74" s="149">
        <f t="shared" si="3"/>
        <v>-0.35759000000000002</v>
      </c>
      <c r="P74" s="149">
        <f t="shared" si="3"/>
        <v>0.63602000000000003</v>
      </c>
      <c r="Q74" s="149">
        <f t="shared" si="3"/>
        <v>-0.26402999999999999</v>
      </c>
      <c r="R74" s="149">
        <f t="shared" si="3"/>
        <v>0.62907999999999997</v>
      </c>
      <c r="S74" s="149">
        <f t="shared" si="3"/>
        <v>0.67035999999999996</v>
      </c>
      <c r="T74" s="149">
        <f t="shared" si="3"/>
        <v>-3.8870000000000002E-2</v>
      </c>
      <c r="U74" s="81">
        <v>2023</v>
      </c>
    </row>
    <row r="75" spans="1:21" s="11" customFormat="1" ht="12" customHeight="1" x14ac:dyDescent="0.2">
      <c r="A75" s="81">
        <v>2024</v>
      </c>
      <c r="B75" s="149">
        <f t="shared" si="3"/>
        <v>5.3039999999999997E-2</v>
      </c>
      <c r="C75" s="149">
        <f t="shared" si="3"/>
        <v>0.19644</v>
      </c>
      <c r="D75" s="149">
        <f t="shared" si="3"/>
        <v>0.44427</v>
      </c>
      <c r="E75" s="149">
        <f t="shared" si="3"/>
        <v>0.12485</v>
      </c>
      <c r="F75" s="149">
        <f t="shared" si="3"/>
        <v>0.21576000000000001</v>
      </c>
      <c r="G75" s="149">
        <f t="shared" si="3"/>
        <v>0.93781999999999999</v>
      </c>
      <c r="H75" s="149">
        <f t="shared" si="3"/>
        <v>0.38524000000000003</v>
      </c>
      <c r="I75" s="149">
        <f t="shared" si="3"/>
        <v>-0.77924000000000004</v>
      </c>
      <c r="J75" s="149">
        <f t="shared" si="3"/>
        <v>9.2009999999999995E-2</v>
      </c>
      <c r="K75" s="149">
        <f t="shared" si="3"/>
        <v>0.14602000000000001</v>
      </c>
      <c r="L75" s="149">
        <f t="shared" si="3"/>
        <v>-4.7919999999999997E-2</v>
      </c>
      <c r="M75" s="149">
        <f t="shared" si="3"/>
        <v>-0.88982000000000006</v>
      </c>
      <c r="N75" s="149">
        <f t="shared" si="3"/>
        <v>-0.33617000000000002</v>
      </c>
      <c r="O75" s="149">
        <f t="shared" si="3"/>
        <v>-0.19395999999999999</v>
      </c>
      <c r="P75" s="149">
        <f t="shared" si="3"/>
        <v>0.25496999999999997</v>
      </c>
      <c r="Q75" s="149">
        <f t="shared" si="3"/>
        <v>-0.77464</v>
      </c>
      <c r="R75" s="149">
        <f t="shared" si="3"/>
        <v>0.11108999999999999</v>
      </c>
      <c r="S75" s="149">
        <f t="shared" si="3"/>
        <v>0.16582</v>
      </c>
      <c r="T75" s="149">
        <f t="shared" si="3"/>
        <v>-0.35554000000000002</v>
      </c>
      <c r="U75" s="81">
        <v>2024</v>
      </c>
    </row>
    <row r="76" spans="1:21" s="11" customFormat="1" ht="12" customHeight="1" x14ac:dyDescent="0.2">
      <c r="A76" s="81">
        <v>2025</v>
      </c>
      <c r="B76" s="149">
        <f t="shared" si="3"/>
        <v>-0.21126</v>
      </c>
      <c r="C76" s="149">
        <f t="shared" si="3"/>
        <v>-0.20951</v>
      </c>
      <c r="D76" s="149">
        <f t="shared" si="3"/>
        <v>-0.15060000000000001</v>
      </c>
      <c r="E76" s="149">
        <f t="shared" si="3"/>
        <v>-0.23247999999999999</v>
      </c>
      <c r="F76" s="149">
        <f t="shared" si="3"/>
        <v>0.12157999999999999</v>
      </c>
      <c r="G76" s="149">
        <f t="shared" si="3"/>
        <v>0.72194999999999998</v>
      </c>
      <c r="H76" s="149">
        <f t="shared" si="3"/>
        <v>2.5399999999999999E-2</v>
      </c>
      <c r="I76" s="149">
        <f t="shared" si="3"/>
        <v>-0.17724999999999999</v>
      </c>
      <c r="J76" s="149">
        <f t="shared" si="3"/>
        <v>-9.8720000000000002E-2</v>
      </c>
      <c r="K76" s="149">
        <f t="shared" si="3"/>
        <v>-5.11E-2</v>
      </c>
      <c r="L76" s="149">
        <f t="shared" si="3"/>
        <v>-0.24726000000000001</v>
      </c>
      <c r="M76" s="149">
        <f t="shared" si="3"/>
        <v>-0.86050000000000004</v>
      </c>
      <c r="N76" s="149">
        <f t="shared" si="3"/>
        <v>-0.74675000000000002</v>
      </c>
      <c r="O76" s="149">
        <f t="shared" si="3"/>
        <v>-0.62353000000000003</v>
      </c>
      <c r="P76" s="149">
        <f t="shared" si="3"/>
        <v>-0.33733999999999997</v>
      </c>
      <c r="Q76" s="149">
        <f t="shared" si="3"/>
        <v>-1.0489599999999999</v>
      </c>
      <c r="R76" s="149">
        <f t="shared" si="3"/>
        <v>-0.17842</v>
      </c>
      <c r="S76" s="149">
        <f t="shared" si="3"/>
        <v>-0.11235000000000001</v>
      </c>
      <c r="T76" s="149">
        <f t="shared" si="3"/>
        <v>-0.60704000000000002</v>
      </c>
      <c r="U76" s="81">
        <v>2025</v>
      </c>
    </row>
    <row r="77" spans="1:21" s="11" customFormat="1" ht="11.45" customHeight="1" x14ac:dyDescent="0.2">
      <c r="A77" s="81"/>
      <c r="B77" s="83"/>
      <c r="C77" s="86"/>
      <c r="D77" s="86"/>
      <c r="E77" s="86"/>
      <c r="F77" s="86"/>
      <c r="G77" s="86"/>
      <c r="H77" s="86"/>
      <c r="I77" s="86"/>
      <c r="J77" s="86"/>
      <c r="K77" s="86"/>
      <c r="L77" s="86"/>
      <c r="M77" s="86"/>
      <c r="N77" s="86"/>
      <c r="O77" s="86"/>
      <c r="P77" s="86"/>
      <c r="Q77" s="86"/>
      <c r="R77" s="86"/>
      <c r="S77" s="86"/>
      <c r="T77" s="86"/>
      <c r="U77" s="81"/>
    </row>
    <row r="78" spans="1:21" s="88" customFormat="1" ht="12" customHeight="1" x14ac:dyDescent="0.2">
      <c r="A78" s="87"/>
      <c r="B78" s="193" t="s">
        <v>116</v>
      </c>
      <c r="C78" s="193"/>
      <c r="D78" s="193"/>
      <c r="E78" s="193"/>
      <c r="F78" s="193"/>
      <c r="G78" s="193"/>
      <c r="H78" s="193"/>
      <c r="I78" s="193"/>
      <c r="J78" s="193"/>
      <c r="K78" s="193"/>
      <c r="L78" s="193" t="s">
        <v>116</v>
      </c>
      <c r="M78" s="193"/>
      <c r="N78" s="193"/>
      <c r="O78" s="193"/>
      <c r="P78" s="193"/>
      <c r="Q78" s="193"/>
      <c r="R78" s="193"/>
      <c r="S78" s="193"/>
      <c r="T78" s="193"/>
      <c r="U78" s="87"/>
    </row>
    <row r="79" spans="1:21" s="11" customFormat="1" ht="12" customHeight="1" x14ac:dyDescent="0.2">
      <c r="A79" s="42">
        <v>1991</v>
      </c>
      <c r="B79" s="149">
        <f t="shared" ref="B79:Q94" si="4">ROUND(B6/$R6*100,5)</f>
        <v>13.312799999999999</v>
      </c>
      <c r="C79" s="149">
        <f t="shared" si="4"/>
        <v>15.58924</v>
      </c>
      <c r="D79" s="149">
        <f t="shared" si="4"/>
        <v>4.3886799999999999</v>
      </c>
      <c r="E79" s="149">
        <f t="shared" si="4"/>
        <v>3.0638899999999998</v>
      </c>
      <c r="F79" s="149">
        <f t="shared" si="4"/>
        <v>1.02349</v>
      </c>
      <c r="G79" s="149">
        <f t="shared" si="4"/>
        <v>2.6314799999999998</v>
      </c>
      <c r="H79" s="149">
        <f t="shared" si="4"/>
        <v>7.6106100000000003</v>
      </c>
      <c r="I79" s="149">
        <f t="shared" si="4"/>
        <v>2.1507800000000001</v>
      </c>
      <c r="J79" s="149">
        <f t="shared" si="4"/>
        <v>8.4909800000000004</v>
      </c>
      <c r="K79" s="149">
        <f t="shared" si="4"/>
        <v>20.767140000000001</v>
      </c>
      <c r="L79" s="149">
        <f t="shared" si="4"/>
        <v>4.3325199999999997</v>
      </c>
      <c r="M79" s="149">
        <f t="shared" si="4"/>
        <v>1.24532</v>
      </c>
      <c r="N79" s="149">
        <f t="shared" si="4"/>
        <v>5.80626</v>
      </c>
      <c r="O79" s="149">
        <f t="shared" si="4"/>
        <v>3.2872499999999998</v>
      </c>
      <c r="P79" s="149">
        <f t="shared" si="4"/>
        <v>3.1416300000000001</v>
      </c>
      <c r="Q79" s="149">
        <f t="shared" si="4"/>
        <v>3.1579299999999999</v>
      </c>
      <c r="R79" s="150">
        <v>100</v>
      </c>
      <c r="S79" s="149">
        <f t="shared" ref="S79:T94" si="5">ROUND(S6/$R6*100,5)</f>
        <v>78.145210000000006</v>
      </c>
      <c r="T79" s="149">
        <f t="shared" si="5"/>
        <v>17.46611</v>
      </c>
      <c r="U79" s="42">
        <v>1991</v>
      </c>
    </row>
    <row r="80" spans="1:21" s="11" customFormat="1" ht="12" hidden="1" customHeight="1" outlineLevel="2" x14ac:dyDescent="0.2">
      <c r="A80" s="42">
        <v>1992</v>
      </c>
      <c r="B80" s="149">
        <f t="shared" si="4"/>
        <v>13.63632</v>
      </c>
      <c r="C80" s="149">
        <f t="shared" si="4"/>
        <v>16.003730000000001</v>
      </c>
      <c r="D80" s="149">
        <f t="shared" si="4"/>
        <v>4.3757799999999998</v>
      </c>
      <c r="E80" s="149">
        <f t="shared" si="4"/>
        <v>2.7709999999999999</v>
      </c>
      <c r="F80" s="149">
        <f t="shared" si="4"/>
        <v>1.0498499999999999</v>
      </c>
      <c r="G80" s="149">
        <f t="shared" si="4"/>
        <v>2.70777</v>
      </c>
      <c r="H80" s="149">
        <f t="shared" si="4"/>
        <v>7.8170700000000002</v>
      </c>
      <c r="I80" s="149">
        <f t="shared" si="4"/>
        <v>1.9618199999999999</v>
      </c>
      <c r="J80" s="149">
        <f t="shared" si="4"/>
        <v>8.7297100000000007</v>
      </c>
      <c r="K80" s="149">
        <f t="shared" si="4"/>
        <v>21.235209999999999</v>
      </c>
      <c r="L80" s="149">
        <f t="shared" si="4"/>
        <v>4.4185100000000004</v>
      </c>
      <c r="M80" s="149">
        <f t="shared" si="4"/>
        <v>1.2665200000000001</v>
      </c>
      <c r="N80" s="149">
        <f t="shared" si="4"/>
        <v>5.13164</v>
      </c>
      <c r="O80" s="149">
        <f t="shared" si="4"/>
        <v>2.95566</v>
      </c>
      <c r="P80" s="149">
        <f t="shared" si="4"/>
        <v>3.21122</v>
      </c>
      <c r="Q80" s="149">
        <f t="shared" si="4"/>
        <v>2.7282000000000002</v>
      </c>
      <c r="R80" s="150">
        <v>100</v>
      </c>
      <c r="S80" s="149">
        <f t="shared" si="5"/>
        <v>80.075900000000004</v>
      </c>
      <c r="T80" s="149">
        <f t="shared" si="5"/>
        <v>15.54832</v>
      </c>
      <c r="U80" s="42">
        <v>1992</v>
      </c>
    </row>
    <row r="81" spans="1:21" s="11" customFormat="1" ht="12" hidden="1" customHeight="1" outlineLevel="2" x14ac:dyDescent="0.2">
      <c r="A81" s="42">
        <v>1993</v>
      </c>
      <c r="B81" s="149">
        <f t="shared" si="4"/>
        <v>13.600720000000001</v>
      </c>
      <c r="C81" s="149">
        <f t="shared" si="4"/>
        <v>16.078420000000001</v>
      </c>
      <c r="D81" s="149">
        <f t="shared" si="4"/>
        <v>4.4123799999999997</v>
      </c>
      <c r="E81" s="149">
        <f t="shared" si="4"/>
        <v>2.72431</v>
      </c>
      <c r="F81" s="149">
        <f t="shared" si="4"/>
        <v>1.0504599999999999</v>
      </c>
      <c r="G81" s="149">
        <f t="shared" si="4"/>
        <v>2.7284600000000001</v>
      </c>
      <c r="H81" s="149">
        <f t="shared" si="4"/>
        <v>7.8465699999999998</v>
      </c>
      <c r="I81" s="149">
        <f t="shared" si="4"/>
        <v>1.9503299999999999</v>
      </c>
      <c r="J81" s="149">
        <f t="shared" si="4"/>
        <v>8.7974599999999992</v>
      </c>
      <c r="K81" s="149">
        <f t="shared" si="4"/>
        <v>21.227260000000001</v>
      </c>
      <c r="L81" s="149">
        <f t="shared" si="4"/>
        <v>4.42666</v>
      </c>
      <c r="M81" s="149">
        <f t="shared" si="4"/>
        <v>1.2631399999999999</v>
      </c>
      <c r="N81" s="149">
        <f t="shared" si="4"/>
        <v>5.0401400000000001</v>
      </c>
      <c r="O81" s="149">
        <f t="shared" si="4"/>
        <v>2.92326</v>
      </c>
      <c r="P81" s="149">
        <f t="shared" si="4"/>
        <v>3.2258900000000001</v>
      </c>
      <c r="Q81" s="149">
        <f t="shared" si="4"/>
        <v>2.7045400000000002</v>
      </c>
      <c r="R81" s="150">
        <v>100</v>
      </c>
      <c r="S81" s="149">
        <f t="shared" si="5"/>
        <v>80.24503</v>
      </c>
      <c r="T81" s="149">
        <f t="shared" si="5"/>
        <v>15.34259</v>
      </c>
      <c r="U81" s="42">
        <v>1993</v>
      </c>
    </row>
    <row r="82" spans="1:21" s="11" customFormat="1" ht="12" hidden="1" customHeight="1" outlineLevel="2" x14ac:dyDescent="0.2">
      <c r="A82" s="42">
        <v>1994</v>
      </c>
      <c r="B82" s="149">
        <f t="shared" si="4"/>
        <v>13.47593</v>
      </c>
      <c r="C82" s="149">
        <f t="shared" si="4"/>
        <v>16.070499999999999</v>
      </c>
      <c r="D82" s="149">
        <f t="shared" si="4"/>
        <v>4.38192</v>
      </c>
      <c r="E82" s="149">
        <f t="shared" si="4"/>
        <v>2.80728</v>
      </c>
      <c r="F82" s="149">
        <f t="shared" si="4"/>
        <v>1.03891</v>
      </c>
      <c r="G82" s="149">
        <f t="shared" si="4"/>
        <v>2.7226599999999999</v>
      </c>
      <c r="H82" s="149">
        <f t="shared" si="4"/>
        <v>7.8042100000000003</v>
      </c>
      <c r="I82" s="149">
        <f t="shared" si="4"/>
        <v>2.0108799999999998</v>
      </c>
      <c r="J82" s="149">
        <f t="shared" si="4"/>
        <v>8.8215400000000006</v>
      </c>
      <c r="K82" s="149">
        <f t="shared" si="4"/>
        <v>21.014990000000001</v>
      </c>
      <c r="L82" s="149">
        <f t="shared" si="4"/>
        <v>4.4253499999999999</v>
      </c>
      <c r="M82" s="149">
        <f t="shared" si="4"/>
        <v>1.25932</v>
      </c>
      <c r="N82" s="149">
        <f t="shared" si="4"/>
        <v>5.1844400000000004</v>
      </c>
      <c r="O82" s="149">
        <f t="shared" si="4"/>
        <v>2.98366</v>
      </c>
      <c r="P82" s="149">
        <f t="shared" si="4"/>
        <v>3.2214700000000001</v>
      </c>
      <c r="Q82" s="149">
        <f t="shared" si="4"/>
        <v>2.7769300000000001</v>
      </c>
      <c r="R82" s="150">
        <v>100</v>
      </c>
      <c r="S82" s="149">
        <f t="shared" si="5"/>
        <v>79.854879999999994</v>
      </c>
      <c r="T82" s="149">
        <f t="shared" si="5"/>
        <v>15.76319</v>
      </c>
      <c r="U82" s="42">
        <v>1994</v>
      </c>
    </row>
    <row r="83" spans="1:21" s="11" customFormat="1" ht="12" hidden="1" customHeight="1" outlineLevel="2" x14ac:dyDescent="0.2">
      <c r="A83" s="42">
        <v>1995</v>
      </c>
      <c r="B83" s="149">
        <f t="shared" si="4"/>
        <v>13.449479999999999</v>
      </c>
      <c r="C83" s="149">
        <f t="shared" si="4"/>
        <v>16.01342</v>
      </c>
      <c r="D83" s="149">
        <f t="shared" si="4"/>
        <v>4.3672500000000003</v>
      </c>
      <c r="E83" s="149">
        <f t="shared" si="4"/>
        <v>2.8616700000000002</v>
      </c>
      <c r="F83" s="149">
        <f t="shared" si="4"/>
        <v>1.0117799999999999</v>
      </c>
      <c r="G83" s="149">
        <f t="shared" si="4"/>
        <v>2.6820900000000001</v>
      </c>
      <c r="H83" s="149">
        <f t="shared" si="4"/>
        <v>7.7601300000000002</v>
      </c>
      <c r="I83" s="149">
        <f t="shared" si="4"/>
        <v>2.0615199999999998</v>
      </c>
      <c r="J83" s="149">
        <f t="shared" si="4"/>
        <v>8.8783600000000007</v>
      </c>
      <c r="K83" s="149">
        <f t="shared" si="4"/>
        <v>20.85642</v>
      </c>
      <c r="L83" s="149">
        <f t="shared" si="4"/>
        <v>4.4349999999999996</v>
      </c>
      <c r="M83" s="149">
        <f t="shared" si="4"/>
        <v>1.26254</v>
      </c>
      <c r="N83" s="149">
        <f t="shared" si="4"/>
        <v>5.3106299999999997</v>
      </c>
      <c r="O83" s="149">
        <f t="shared" si="4"/>
        <v>3.0201500000000001</v>
      </c>
      <c r="P83" s="149">
        <f t="shared" si="4"/>
        <v>3.22803</v>
      </c>
      <c r="Q83" s="149">
        <f t="shared" si="4"/>
        <v>2.8015300000000001</v>
      </c>
      <c r="R83" s="150">
        <v>100</v>
      </c>
      <c r="S83" s="149">
        <f t="shared" si="5"/>
        <v>79.577240000000003</v>
      </c>
      <c r="T83" s="149">
        <f t="shared" si="5"/>
        <v>16.055510000000002</v>
      </c>
      <c r="U83" s="42">
        <v>1995</v>
      </c>
    </row>
    <row r="84" spans="1:21" s="11" customFormat="1" ht="12" hidden="1" customHeight="1" outlineLevel="2" x14ac:dyDescent="0.2">
      <c r="A84" s="42">
        <v>1996</v>
      </c>
      <c r="B84" s="149">
        <f t="shared" si="4"/>
        <v>13.53856</v>
      </c>
      <c r="C84" s="149">
        <f t="shared" si="4"/>
        <v>15.979469999999999</v>
      </c>
      <c r="D84" s="149">
        <f t="shared" si="4"/>
        <v>4.2974100000000002</v>
      </c>
      <c r="E84" s="149">
        <f t="shared" si="4"/>
        <v>2.85711</v>
      </c>
      <c r="F84" s="149">
        <f t="shared" si="4"/>
        <v>0.99739</v>
      </c>
      <c r="G84" s="149">
        <f t="shared" si="4"/>
        <v>2.66364</v>
      </c>
      <c r="H84" s="149">
        <f t="shared" si="4"/>
        <v>7.7931900000000001</v>
      </c>
      <c r="I84" s="149">
        <f t="shared" si="4"/>
        <v>2.0404499999999999</v>
      </c>
      <c r="J84" s="149">
        <f t="shared" si="4"/>
        <v>8.8779199999999996</v>
      </c>
      <c r="K84" s="149">
        <f t="shared" si="4"/>
        <v>20.946490000000001</v>
      </c>
      <c r="L84" s="149">
        <f t="shared" si="4"/>
        <v>4.4558299999999997</v>
      </c>
      <c r="M84" s="149">
        <f t="shared" si="4"/>
        <v>1.2672600000000001</v>
      </c>
      <c r="N84" s="149">
        <f t="shared" si="4"/>
        <v>5.3092800000000002</v>
      </c>
      <c r="O84" s="149">
        <f t="shared" si="4"/>
        <v>2.9678200000000001</v>
      </c>
      <c r="P84" s="149">
        <f t="shared" si="4"/>
        <v>3.2412000000000001</v>
      </c>
      <c r="Q84" s="149">
        <f t="shared" si="4"/>
        <v>2.7669899999999998</v>
      </c>
      <c r="R84" s="150">
        <v>100</v>
      </c>
      <c r="S84" s="149">
        <f t="shared" si="5"/>
        <v>79.760940000000005</v>
      </c>
      <c r="T84" s="149">
        <f t="shared" si="5"/>
        <v>15.941660000000001</v>
      </c>
      <c r="U84" s="42">
        <v>1996</v>
      </c>
    </row>
    <row r="85" spans="1:21" s="11" customFormat="1" ht="12" hidden="1" customHeight="1" outlineLevel="2" x14ac:dyDescent="0.2">
      <c r="A85" s="42">
        <v>1997</v>
      </c>
      <c r="B85" s="149">
        <f t="shared" si="4"/>
        <v>13.61844</v>
      </c>
      <c r="C85" s="149">
        <f t="shared" si="4"/>
        <v>16.006180000000001</v>
      </c>
      <c r="D85" s="149">
        <f t="shared" si="4"/>
        <v>4.2089299999999996</v>
      </c>
      <c r="E85" s="149">
        <f t="shared" si="4"/>
        <v>2.85859</v>
      </c>
      <c r="F85" s="149">
        <f t="shared" si="4"/>
        <v>1.00204</v>
      </c>
      <c r="G85" s="149">
        <f t="shared" si="4"/>
        <v>2.6483400000000001</v>
      </c>
      <c r="H85" s="149">
        <f t="shared" si="4"/>
        <v>7.7861099999999999</v>
      </c>
      <c r="I85" s="149">
        <f t="shared" si="4"/>
        <v>2.0076200000000002</v>
      </c>
      <c r="J85" s="149">
        <f t="shared" si="4"/>
        <v>8.8988899999999997</v>
      </c>
      <c r="K85" s="149">
        <f t="shared" si="4"/>
        <v>21.100619999999999</v>
      </c>
      <c r="L85" s="149">
        <f t="shared" si="4"/>
        <v>4.4654999999999996</v>
      </c>
      <c r="M85" s="149">
        <f t="shared" si="4"/>
        <v>1.26779</v>
      </c>
      <c r="N85" s="149">
        <f t="shared" si="4"/>
        <v>5.2413999999999996</v>
      </c>
      <c r="O85" s="149">
        <f t="shared" si="4"/>
        <v>2.9110499999999999</v>
      </c>
      <c r="P85" s="149">
        <f t="shared" si="4"/>
        <v>3.23767</v>
      </c>
      <c r="Q85" s="149">
        <f t="shared" si="4"/>
        <v>2.7408399999999999</v>
      </c>
      <c r="R85" s="150">
        <v>100</v>
      </c>
      <c r="S85" s="149">
        <f t="shared" si="5"/>
        <v>80.031580000000005</v>
      </c>
      <c r="T85" s="149">
        <f t="shared" si="5"/>
        <v>15.759499999999999</v>
      </c>
      <c r="U85" s="42">
        <v>1997</v>
      </c>
    </row>
    <row r="86" spans="1:21" s="11" customFormat="1" ht="12" hidden="1" customHeight="1" outlineLevel="2" x14ac:dyDescent="0.2">
      <c r="A86" s="42">
        <v>1998</v>
      </c>
      <c r="B86" s="149">
        <f t="shared" si="4"/>
        <v>13.64405</v>
      </c>
      <c r="C86" s="149">
        <f t="shared" si="4"/>
        <v>16.137270000000001</v>
      </c>
      <c r="D86" s="149">
        <f t="shared" si="4"/>
        <v>4.1276799999999998</v>
      </c>
      <c r="E86" s="149">
        <f t="shared" si="4"/>
        <v>2.8127900000000001</v>
      </c>
      <c r="F86" s="149">
        <f t="shared" si="4"/>
        <v>0.98512999999999995</v>
      </c>
      <c r="G86" s="149">
        <f t="shared" si="4"/>
        <v>2.64493</v>
      </c>
      <c r="H86" s="149">
        <f t="shared" si="4"/>
        <v>7.7697399999999996</v>
      </c>
      <c r="I86" s="149">
        <f t="shared" si="4"/>
        <v>1.9753499999999999</v>
      </c>
      <c r="J86" s="149">
        <f t="shared" si="4"/>
        <v>8.8611400000000007</v>
      </c>
      <c r="K86" s="149">
        <f t="shared" si="4"/>
        <v>21.261279999999999</v>
      </c>
      <c r="L86" s="149">
        <f t="shared" si="4"/>
        <v>4.4807699999999997</v>
      </c>
      <c r="M86" s="149">
        <f t="shared" si="4"/>
        <v>1.27518</v>
      </c>
      <c r="N86" s="149">
        <f t="shared" si="4"/>
        <v>5.1775500000000001</v>
      </c>
      <c r="O86" s="149">
        <f t="shared" si="4"/>
        <v>2.86877</v>
      </c>
      <c r="P86" s="149">
        <f t="shared" si="4"/>
        <v>3.2098200000000001</v>
      </c>
      <c r="Q86" s="149">
        <f t="shared" si="4"/>
        <v>2.7685499999999998</v>
      </c>
      <c r="R86" s="150">
        <v>100</v>
      </c>
      <c r="S86" s="149">
        <f t="shared" si="5"/>
        <v>80.269319999999993</v>
      </c>
      <c r="T86" s="149">
        <f t="shared" si="5"/>
        <v>15.603</v>
      </c>
      <c r="U86" s="42">
        <v>1998</v>
      </c>
    </row>
    <row r="87" spans="1:21" s="11" customFormat="1" ht="12" hidden="1" customHeight="1" outlineLevel="2" x14ac:dyDescent="0.2">
      <c r="A87" s="42">
        <v>1999</v>
      </c>
      <c r="B87" s="149">
        <f t="shared" si="4"/>
        <v>13.647830000000001</v>
      </c>
      <c r="C87" s="149">
        <f t="shared" si="4"/>
        <v>16.16309</v>
      </c>
      <c r="D87" s="149">
        <f t="shared" si="4"/>
        <v>4.05844</v>
      </c>
      <c r="E87" s="149">
        <f t="shared" si="4"/>
        <v>2.7812700000000001</v>
      </c>
      <c r="F87" s="149">
        <f t="shared" si="4"/>
        <v>0.97897999999999996</v>
      </c>
      <c r="G87" s="149">
        <f t="shared" si="4"/>
        <v>2.6379700000000001</v>
      </c>
      <c r="H87" s="149">
        <f t="shared" si="4"/>
        <v>7.7709000000000001</v>
      </c>
      <c r="I87" s="149">
        <f t="shared" si="4"/>
        <v>1.96146</v>
      </c>
      <c r="J87" s="149">
        <f t="shared" si="4"/>
        <v>8.9084900000000005</v>
      </c>
      <c r="K87" s="149">
        <f t="shared" si="4"/>
        <v>21.385349999999999</v>
      </c>
      <c r="L87" s="149">
        <f t="shared" si="4"/>
        <v>4.4992200000000002</v>
      </c>
      <c r="M87" s="149">
        <f t="shared" si="4"/>
        <v>1.2880100000000001</v>
      </c>
      <c r="N87" s="149">
        <f t="shared" si="4"/>
        <v>5.1268700000000003</v>
      </c>
      <c r="O87" s="149">
        <f t="shared" si="4"/>
        <v>2.79583</v>
      </c>
      <c r="P87" s="149">
        <f t="shared" si="4"/>
        <v>3.2174499999999999</v>
      </c>
      <c r="Q87" s="149">
        <f t="shared" si="4"/>
        <v>2.7788400000000002</v>
      </c>
      <c r="R87" s="150">
        <v>100</v>
      </c>
      <c r="S87" s="149">
        <f t="shared" si="5"/>
        <v>80.497280000000003</v>
      </c>
      <c r="T87" s="149">
        <f t="shared" si="5"/>
        <v>15.444279999999999</v>
      </c>
      <c r="U87" s="42">
        <v>1999</v>
      </c>
    </row>
    <row r="88" spans="1:21" s="11" customFormat="1" ht="12" customHeight="1" collapsed="1" x14ac:dyDescent="0.2">
      <c r="A88" s="42">
        <v>2000</v>
      </c>
      <c r="B88" s="149">
        <f t="shared" si="4"/>
        <v>13.767250000000001</v>
      </c>
      <c r="C88" s="149">
        <f t="shared" si="4"/>
        <v>16.160170000000001</v>
      </c>
      <c r="D88" s="149">
        <f t="shared" si="4"/>
        <v>4.0502799999999999</v>
      </c>
      <c r="E88" s="149">
        <f t="shared" si="4"/>
        <v>2.7262</v>
      </c>
      <c r="F88" s="149">
        <f t="shared" si="4"/>
        <v>0.98689000000000004</v>
      </c>
      <c r="G88" s="149">
        <f t="shared" si="4"/>
        <v>2.6331199999999999</v>
      </c>
      <c r="H88" s="149">
        <f t="shared" si="4"/>
        <v>7.8059000000000003</v>
      </c>
      <c r="I88" s="149">
        <f t="shared" si="4"/>
        <v>1.9193199999999999</v>
      </c>
      <c r="J88" s="149">
        <f t="shared" si="4"/>
        <v>8.9682200000000005</v>
      </c>
      <c r="K88" s="149">
        <f t="shared" si="4"/>
        <v>21.55922</v>
      </c>
      <c r="L88" s="149">
        <f t="shared" si="4"/>
        <v>4.5246700000000004</v>
      </c>
      <c r="M88" s="149">
        <f t="shared" si="4"/>
        <v>1.29508</v>
      </c>
      <c r="N88" s="149">
        <f t="shared" si="4"/>
        <v>5.0060200000000004</v>
      </c>
      <c r="O88" s="149">
        <f t="shared" si="4"/>
        <v>2.6808900000000002</v>
      </c>
      <c r="P88" s="149">
        <f t="shared" si="4"/>
        <v>3.2154699999999998</v>
      </c>
      <c r="Q88" s="149">
        <f t="shared" si="4"/>
        <v>2.7012999999999998</v>
      </c>
      <c r="R88" s="150">
        <v>100</v>
      </c>
      <c r="S88" s="149">
        <f t="shared" si="5"/>
        <v>80.915989999999994</v>
      </c>
      <c r="T88" s="149">
        <f t="shared" si="5"/>
        <v>15.03374</v>
      </c>
      <c r="U88" s="42">
        <v>2000</v>
      </c>
    </row>
    <row r="89" spans="1:21" s="11" customFormat="1" ht="12" hidden="1" customHeight="1" outlineLevel="1" x14ac:dyDescent="0.2">
      <c r="A89" s="42">
        <v>2001</v>
      </c>
      <c r="B89" s="149">
        <f t="shared" si="4"/>
        <v>13.91621</v>
      </c>
      <c r="C89" s="149">
        <f t="shared" si="4"/>
        <v>16.294879999999999</v>
      </c>
      <c r="D89" s="149">
        <f t="shared" si="4"/>
        <v>4.0133099999999997</v>
      </c>
      <c r="E89" s="149">
        <f t="shared" si="4"/>
        <v>2.6688700000000001</v>
      </c>
      <c r="F89" s="149">
        <f t="shared" si="4"/>
        <v>0.99341999999999997</v>
      </c>
      <c r="G89" s="149">
        <f t="shared" si="4"/>
        <v>2.6594899999999999</v>
      </c>
      <c r="H89" s="149">
        <f t="shared" si="4"/>
        <v>7.8520099999999999</v>
      </c>
      <c r="I89" s="149">
        <f t="shared" si="4"/>
        <v>1.8803799999999999</v>
      </c>
      <c r="J89" s="149">
        <f t="shared" si="4"/>
        <v>8.9583100000000009</v>
      </c>
      <c r="K89" s="149">
        <f t="shared" si="4"/>
        <v>21.523669999999999</v>
      </c>
      <c r="L89" s="149">
        <f t="shared" si="4"/>
        <v>4.5422000000000002</v>
      </c>
      <c r="M89" s="149">
        <f t="shared" si="4"/>
        <v>1.2922899999999999</v>
      </c>
      <c r="N89" s="149">
        <f t="shared" si="4"/>
        <v>4.9045899999999998</v>
      </c>
      <c r="O89" s="149">
        <f t="shared" si="4"/>
        <v>2.6166900000000002</v>
      </c>
      <c r="P89" s="149">
        <f t="shared" si="4"/>
        <v>3.2310699999999999</v>
      </c>
      <c r="Q89" s="149">
        <f t="shared" si="4"/>
        <v>2.6526100000000001</v>
      </c>
      <c r="R89" s="150">
        <v>100</v>
      </c>
      <c r="S89" s="149">
        <f t="shared" si="5"/>
        <v>81.263549999999995</v>
      </c>
      <c r="T89" s="149">
        <f t="shared" si="5"/>
        <v>14.723140000000001</v>
      </c>
      <c r="U89" s="42">
        <v>2001</v>
      </c>
    </row>
    <row r="90" spans="1:21" s="11" customFormat="1" ht="12" hidden="1" customHeight="1" outlineLevel="1" x14ac:dyDescent="0.2">
      <c r="A90" s="42">
        <v>2002</v>
      </c>
      <c r="B90" s="149">
        <f t="shared" si="4"/>
        <v>13.98175</v>
      </c>
      <c r="C90" s="149">
        <f t="shared" si="4"/>
        <v>16.325849999999999</v>
      </c>
      <c r="D90" s="149">
        <f t="shared" si="4"/>
        <v>3.9658099999999998</v>
      </c>
      <c r="E90" s="149">
        <f t="shared" si="4"/>
        <v>2.6290200000000001</v>
      </c>
      <c r="F90" s="149">
        <f t="shared" si="4"/>
        <v>0.99653000000000003</v>
      </c>
      <c r="G90" s="149">
        <f t="shared" si="4"/>
        <v>2.6541000000000001</v>
      </c>
      <c r="H90" s="149">
        <f t="shared" si="4"/>
        <v>7.8616999999999999</v>
      </c>
      <c r="I90" s="149">
        <f t="shared" si="4"/>
        <v>1.8657699999999999</v>
      </c>
      <c r="J90" s="149">
        <f t="shared" si="4"/>
        <v>9.0113900000000005</v>
      </c>
      <c r="K90" s="149">
        <f t="shared" si="4"/>
        <v>21.536909999999999</v>
      </c>
      <c r="L90" s="149">
        <f t="shared" si="4"/>
        <v>4.5865200000000002</v>
      </c>
      <c r="M90" s="149">
        <f t="shared" si="4"/>
        <v>1.29423</v>
      </c>
      <c r="N90" s="149">
        <f t="shared" si="4"/>
        <v>4.87263</v>
      </c>
      <c r="O90" s="149">
        <f t="shared" si="4"/>
        <v>2.58372</v>
      </c>
      <c r="P90" s="149">
        <f t="shared" si="4"/>
        <v>3.2239200000000001</v>
      </c>
      <c r="Q90" s="149">
        <f t="shared" si="4"/>
        <v>2.61015</v>
      </c>
      <c r="R90" s="150">
        <v>100</v>
      </c>
      <c r="S90" s="149">
        <f t="shared" si="5"/>
        <v>81.472899999999996</v>
      </c>
      <c r="T90" s="149">
        <f t="shared" si="5"/>
        <v>14.56129</v>
      </c>
      <c r="U90" s="42">
        <v>2002</v>
      </c>
    </row>
    <row r="91" spans="1:21" s="11" customFormat="1" ht="12" hidden="1" customHeight="1" outlineLevel="1" x14ac:dyDescent="0.2">
      <c r="A91" s="42">
        <v>2003</v>
      </c>
      <c r="B91" s="149">
        <f t="shared" si="4"/>
        <v>13.995469999999999</v>
      </c>
      <c r="C91" s="149">
        <f t="shared" si="4"/>
        <v>16.30321</v>
      </c>
      <c r="D91" s="149">
        <f t="shared" si="4"/>
        <v>3.9517799999999998</v>
      </c>
      <c r="E91" s="149">
        <f t="shared" si="4"/>
        <v>2.61652</v>
      </c>
      <c r="F91" s="149">
        <f t="shared" si="4"/>
        <v>1.0003200000000001</v>
      </c>
      <c r="G91" s="149">
        <f t="shared" si="4"/>
        <v>2.6541000000000001</v>
      </c>
      <c r="H91" s="149">
        <f t="shared" si="4"/>
        <v>7.8393800000000002</v>
      </c>
      <c r="I91" s="149">
        <f t="shared" si="4"/>
        <v>1.85189</v>
      </c>
      <c r="J91" s="149">
        <f t="shared" si="4"/>
        <v>9.0666899999999995</v>
      </c>
      <c r="K91" s="149">
        <f t="shared" si="4"/>
        <v>21.552299999999999</v>
      </c>
      <c r="L91" s="149">
        <f t="shared" si="4"/>
        <v>4.59727</v>
      </c>
      <c r="M91" s="149">
        <f t="shared" si="4"/>
        <v>1.3019499999999999</v>
      </c>
      <c r="N91" s="149">
        <f t="shared" si="4"/>
        <v>4.89975</v>
      </c>
      <c r="O91" s="149">
        <f t="shared" si="4"/>
        <v>2.5793400000000002</v>
      </c>
      <c r="P91" s="149">
        <f t="shared" si="4"/>
        <v>3.21191</v>
      </c>
      <c r="Q91" s="149">
        <f t="shared" si="4"/>
        <v>2.5781100000000001</v>
      </c>
      <c r="R91" s="150">
        <v>100</v>
      </c>
      <c r="S91" s="149">
        <f t="shared" si="5"/>
        <v>81.52261</v>
      </c>
      <c r="T91" s="149">
        <f t="shared" si="5"/>
        <v>14.52561</v>
      </c>
      <c r="U91" s="42">
        <v>2003</v>
      </c>
    </row>
    <row r="92" spans="1:21" s="11" customFormat="1" ht="12" hidden="1" customHeight="1" outlineLevel="1" x14ac:dyDescent="0.2">
      <c r="A92" s="42">
        <v>2004</v>
      </c>
      <c r="B92" s="149">
        <f t="shared" si="4"/>
        <v>13.97945</v>
      </c>
      <c r="C92" s="149">
        <f t="shared" si="4"/>
        <v>16.25291</v>
      </c>
      <c r="D92" s="149">
        <f t="shared" si="4"/>
        <v>3.9610599999999998</v>
      </c>
      <c r="E92" s="149">
        <f t="shared" si="4"/>
        <v>2.6150699999999998</v>
      </c>
      <c r="F92" s="149">
        <f t="shared" si="4"/>
        <v>1.00166</v>
      </c>
      <c r="G92" s="149">
        <f t="shared" si="4"/>
        <v>2.6543600000000001</v>
      </c>
      <c r="H92" s="149">
        <f t="shared" si="4"/>
        <v>7.8287199999999997</v>
      </c>
      <c r="I92" s="149">
        <f t="shared" si="4"/>
        <v>1.8415699999999999</v>
      </c>
      <c r="J92" s="149">
        <f t="shared" si="4"/>
        <v>9.0917999999999992</v>
      </c>
      <c r="K92" s="149">
        <f t="shared" si="4"/>
        <v>21.600809999999999</v>
      </c>
      <c r="L92" s="149">
        <f t="shared" si="4"/>
        <v>4.6271800000000001</v>
      </c>
      <c r="M92" s="149">
        <f t="shared" si="4"/>
        <v>1.3073900000000001</v>
      </c>
      <c r="N92" s="149">
        <f t="shared" si="4"/>
        <v>4.8850199999999999</v>
      </c>
      <c r="O92" s="149">
        <f t="shared" si="4"/>
        <v>2.56467</v>
      </c>
      <c r="P92" s="149">
        <f t="shared" si="4"/>
        <v>3.2039200000000001</v>
      </c>
      <c r="Q92" s="149">
        <f t="shared" si="4"/>
        <v>2.58439</v>
      </c>
      <c r="R92" s="150">
        <v>100</v>
      </c>
      <c r="S92" s="149">
        <f t="shared" si="5"/>
        <v>81.548209999999997</v>
      </c>
      <c r="T92" s="149">
        <f t="shared" si="5"/>
        <v>14.490729999999999</v>
      </c>
      <c r="U92" s="42">
        <v>2004</v>
      </c>
    </row>
    <row r="93" spans="1:21" s="11" customFormat="1" ht="12" hidden="1" customHeight="1" outlineLevel="1" x14ac:dyDescent="0.2">
      <c r="A93" s="42">
        <v>2005</v>
      </c>
      <c r="B93" s="149">
        <f t="shared" si="4"/>
        <v>14.007630000000001</v>
      </c>
      <c r="C93" s="149">
        <f t="shared" si="4"/>
        <v>16.32629</v>
      </c>
      <c r="D93" s="149">
        <f t="shared" si="4"/>
        <v>3.9669099999999999</v>
      </c>
      <c r="E93" s="149">
        <f t="shared" si="4"/>
        <v>2.59782</v>
      </c>
      <c r="F93" s="149">
        <f t="shared" si="4"/>
        <v>1.00135</v>
      </c>
      <c r="G93" s="149">
        <f t="shared" si="4"/>
        <v>2.6812</v>
      </c>
      <c r="H93" s="149">
        <f t="shared" si="4"/>
        <v>7.8146699999999996</v>
      </c>
      <c r="I93" s="149">
        <f t="shared" si="4"/>
        <v>1.83934</v>
      </c>
      <c r="J93" s="149">
        <f t="shared" si="4"/>
        <v>9.0719200000000004</v>
      </c>
      <c r="K93" s="149">
        <f t="shared" si="4"/>
        <v>21.593219999999999</v>
      </c>
      <c r="L93" s="149">
        <f t="shared" si="4"/>
        <v>4.6426299999999996</v>
      </c>
      <c r="M93" s="149">
        <f t="shared" si="4"/>
        <v>1.31345</v>
      </c>
      <c r="N93" s="149">
        <f t="shared" si="4"/>
        <v>4.8445200000000002</v>
      </c>
      <c r="O93" s="149">
        <f t="shared" si="4"/>
        <v>2.5321600000000002</v>
      </c>
      <c r="P93" s="149">
        <f t="shared" si="4"/>
        <v>3.2014300000000002</v>
      </c>
      <c r="Q93" s="149">
        <f t="shared" si="4"/>
        <v>2.5654499999999998</v>
      </c>
      <c r="R93" s="150">
        <v>100</v>
      </c>
      <c r="S93" s="149">
        <f t="shared" si="5"/>
        <v>81.653800000000004</v>
      </c>
      <c r="T93" s="149">
        <f t="shared" si="5"/>
        <v>14.379300000000001</v>
      </c>
      <c r="U93" s="42">
        <v>2005</v>
      </c>
    </row>
    <row r="94" spans="1:21" s="11" customFormat="1" ht="12" hidden="1" customHeight="1" outlineLevel="1" x14ac:dyDescent="0.2">
      <c r="A94" s="42">
        <v>2006</v>
      </c>
      <c r="B94" s="149">
        <f t="shared" si="4"/>
        <v>13.98943</v>
      </c>
      <c r="C94" s="149">
        <f t="shared" si="4"/>
        <v>16.352609999999999</v>
      </c>
      <c r="D94" s="149">
        <f t="shared" si="4"/>
        <v>4.0015799999999997</v>
      </c>
      <c r="E94" s="149">
        <f t="shared" si="4"/>
        <v>2.5934900000000001</v>
      </c>
      <c r="F94" s="149">
        <f t="shared" si="4"/>
        <v>1.00743</v>
      </c>
      <c r="G94" s="149">
        <f t="shared" si="4"/>
        <v>2.69156</v>
      </c>
      <c r="H94" s="149">
        <f t="shared" si="4"/>
        <v>7.7901800000000003</v>
      </c>
      <c r="I94" s="149">
        <f t="shared" si="4"/>
        <v>1.8436300000000001</v>
      </c>
      <c r="J94" s="149">
        <f t="shared" si="4"/>
        <v>9.0706799999999994</v>
      </c>
      <c r="K94" s="149">
        <f t="shared" si="4"/>
        <v>21.542249999999999</v>
      </c>
      <c r="L94" s="149">
        <f t="shared" si="4"/>
        <v>4.6447200000000004</v>
      </c>
      <c r="M94" s="149">
        <f t="shared" si="4"/>
        <v>1.3020400000000001</v>
      </c>
      <c r="N94" s="149">
        <f t="shared" si="4"/>
        <v>4.8607199999999997</v>
      </c>
      <c r="O94" s="149">
        <f t="shared" si="4"/>
        <v>2.53999</v>
      </c>
      <c r="P94" s="149">
        <f t="shared" si="4"/>
        <v>3.2033200000000002</v>
      </c>
      <c r="Q94" s="149">
        <f t="shared" ref="Q94" si="6">ROUND(Q21/$R21*100,5)</f>
        <v>2.5663800000000001</v>
      </c>
      <c r="R94" s="150">
        <v>100</v>
      </c>
      <c r="S94" s="149">
        <f t="shared" si="5"/>
        <v>81.594220000000007</v>
      </c>
      <c r="T94" s="149">
        <f t="shared" si="5"/>
        <v>14.404199999999999</v>
      </c>
      <c r="U94" s="42">
        <v>2006</v>
      </c>
    </row>
    <row r="95" spans="1:21" s="11" customFormat="1" ht="12" hidden="1" customHeight="1" outlineLevel="1" x14ac:dyDescent="0.2">
      <c r="A95" s="42">
        <v>2007</v>
      </c>
      <c r="B95" s="149">
        <f t="shared" ref="B95:Q110" si="7">ROUND(B22/$R22*100,5)</f>
        <v>13.984059999999999</v>
      </c>
      <c r="C95" s="149">
        <f t="shared" si="7"/>
        <v>16.374289999999998</v>
      </c>
      <c r="D95" s="149">
        <f t="shared" si="7"/>
        <v>4.0162399999999998</v>
      </c>
      <c r="E95" s="149">
        <f t="shared" si="7"/>
        <v>2.6010599999999999</v>
      </c>
      <c r="F95" s="149">
        <f t="shared" si="7"/>
        <v>1.0074399999999999</v>
      </c>
      <c r="G95" s="149">
        <f t="shared" si="7"/>
        <v>2.7090700000000001</v>
      </c>
      <c r="H95" s="149">
        <f t="shared" si="7"/>
        <v>7.7577400000000001</v>
      </c>
      <c r="I95" s="149">
        <f t="shared" si="7"/>
        <v>1.84666</v>
      </c>
      <c r="J95" s="149">
        <f t="shared" si="7"/>
        <v>9.0784400000000005</v>
      </c>
      <c r="K95" s="149">
        <f t="shared" si="7"/>
        <v>21.52947</v>
      </c>
      <c r="L95" s="149">
        <f t="shared" si="7"/>
        <v>4.6594699999999998</v>
      </c>
      <c r="M95" s="149">
        <f t="shared" si="7"/>
        <v>1.28433</v>
      </c>
      <c r="N95" s="149">
        <f t="shared" si="7"/>
        <v>4.8497399999999997</v>
      </c>
      <c r="O95" s="149">
        <f t="shared" si="7"/>
        <v>2.5330499999999998</v>
      </c>
      <c r="P95" s="149">
        <f t="shared" si="7"/>
        <v>3.2013699999999998</v>
      </c>
      <c r="Q95" s="149">
        <f t="shared" si="7"/>
        <v>2.56758</v>
      </c>
      <c r="R95" s="150">
        <v>100</v>
      </c>
      <c r="S95" s="149">
        <f t="shared" ref="S95:T113" si="8">ROUND(S22/$R22*100,5)</f>
        <v>81.585679999999996</v>
      </c>
      <c r="T95" s="149">
        <f t="shared" si="8"/>
        <v>14.39809</v>
      </c>
      <c r="U95" s="42">
        <v>2007</v>
      </c>
    </row>
    <row r="96" spans="1:21" s="11" customFormat="1" ht="12" hidden="1" customHeight="1" outlineLevel="1" x14ac:dyDescent="0.2">
      <c r="A96" s="42">
        <v>2008</v>
      </c>
      <c r="B96" s="149">
        <f t="shared" si="7"/>
        <v>14.00539</v>
      </c>
      <c r="C96" s="149">
        <f t="shared" si="7"/>
        <v>16.408819999999999</v>
      </c>
      <c r="D96" s="149">
        <f t="shared" si="7"/>
        <v>4.0381400000000003</v>
      </c>
      <c r="E96" s="149">
        <f t="shared" si="7"/>
        <v>2.6029</v>
      </c>
      <c r="F96" s="149">
        <f t="shared" si="7"/>
        <v>1.0020199999999999</v>
      </c>
      <c r="G96" s="149">
        <f t="shared" si="7"/>
        <v>2.74356</v>
      </c>
      <c r="H96" s="149">
        <f t="shared" si="7"/>
        <v>7.7350399999999997</v>
      </c>
      <c r="I96" s="149">
        <f t="shared" si="7"/>
        <v>1.8360300000000001</v>
      </c>
      <c r="J96" s="149">
        <f t="shared" si="7"/>
        <v>9.0797899999999991</v>
      </c>
      <c r="K96" s="149">
        <f t="shared" si="7"/>
        <v>21.530539999999998</v>
      </c>
      <c r="L96" s="149">
        <f t="shared" si="7"/>
        <v>4.6686300000000003</v>
      </c>
      <c r="M96" s="149">
        <f t="shared" si="7"/>
        <v>1.2740800000000001</v>
      </c>
      <c r="N96" s="149">
        <f t="shared" si="7"/>
        <v>4.8081500000000004</v>
      </c>
      <c r="O96" s="149">
        <f t="shared" si="7"/>
        <v>2.5152800000000002</v>
      </c>
      <c r="P96" s="149">
        <f t="shared" si="7"/>
        <v>3.20322</v>
      </c>
      <c r="Q96" s="149">
        <f t="shared" si="7"/>
        <v>2.5484100000000001</v>
      </c>
      <c r="R96" s="150">
        <v>100</v>
      </c>
      <c r="S96" s="149">
        <f t="shared" si="8"/>
        <v>81.651089999999996</v>
      </c>
      <c r="T96" s="149">
        <f t="shared" si="8"/>
        <v>14.31077</v>
      </c>
      <c r="U96" s="42">
        <v>2008</v>
      </c>
    </row>
    <row r="97" spans="1:21" s="11" customFormat="1" ht="12" hidden="1" customHeight="1" outlineLevel="1" x14ac:dyDescent="0.2">
      <c r="A97" s="42">
        <v>2009</v>
      </c>
      <c r="B97" s="149">
        <f t="shared" si="7"/>
        <v>13.89626</v>
      </c>
      <c r="C97" s="149">
        <f t="shared" si="7"/>
        <v>16.444610000000001</v>
      </c>
      <c r="D97" s="149">
        <f t="shared" si="7"/>
        <v>4.1013700000000002</v>
      </c>
      <c r="E97" s="149">
        <f t="shared" si="7"/>
        <v>2.63198</v>
      </c>
      <c r="F97" s="149">
        <f t="shared" si="7"/>
        <v>0.99526000000000003</v>
      </c>
      <c r="G97" s="149">
        <f t="shared" si="7"/>
        <v>2.78064</v>
      </c>
      <c r="H97" s="149">
        <f t="shared" si="7"/>
        <v>7.7530400000000004</v>
      </c>
      <c r="I97" s="149">
        <f t="shared" si="7"/>
        <v>1.8472900000000001</v>
      </c>
      <c r="J97" s="149">
        <f t="shared" si="7"/>
        <v>9.1454599999999999</v>
      </c>
      <c r="K97" s="149">
        <f t="shared" si="7"/>
        <v>21.449950000000001</v>
      </c>
      <c r="L97" s="149">
        <f t="shared" si="7"/>
        <v>4.6589999999999998</v>
      </c>
      <c r="M97" s="149">
        <f t="shared" si="7"/>
        <v>1.26597</v>
      </c>
      <c r="N97" s="149">
        <f t="shared" si="7"/>
        <v>4.7807199999999996</v>
      </c>
      <c r="O97" s="149">
        <f t="shared" si="7"/>
        <v>2.5030199999999998</v>
      </c>
      <c r="P97" s="149">
        <f t="shared" si="7"/>
        <v>3.2133699999999998</v>
      </c>
      <c r="Q97" s="149">
        <f t="shared" si="7"/>
        <v>2.5320399999999998</v>
      </c>
      <c r="R97" s="150">
        <v>100</v>
      </c>
      <c r="S97" s="149">
        <f t="shared" si="8"/>
        <v>81.603579999999994</v>
      </c>
      <c r="T97" s="149">
        <f t="shared" si="8"/>
        <v>14.29505</v>
      </c>
      <c r="U97" s="42">
        <v>2009</v>
      </c>
    </row>
    <row r="98" spans="1:21" s="11" customFormat="1" ht="12" customHeight="1" collapsed="1" x14ac:dyDescent="0.2">
      <c r="A98" s="42">
        <v>2010</v>
      </c>
      <c r="B98" s="149">
        <f t="shared" si="7"/>
        <v>13.841889999999999</v>
      </c>
      <c r="C98" s="149">
        <f t="shared" si="7"/>
        <v>16.512519999999999</v>
      </c>
      <c r="D98" s="149">
        <f t="shared" si="7"/>
        <v>4.1296600000000003</v>
      </c>
      <c r="E98" s="149">
        <f t="shared" si="7"/>
        <v>2.6320700000000001</v>
      </c>
      <c r="F98" s="149">
        <f t="shared" si="7"/>
        <v>0.99075999999999997</v>
      </c>
      <c r="G98" s="149">
        <f t="shared" si="7"/>
        <v>2.7935300000000001</v>
      </c>
      <c r="H98" s="149">
        <f t="shared" si="7"/>
        <v>7.7353899999999998</v>
      </c>
      <c r="I98" s="149">
        <f t="shared" si="7"/>
        <v>1.8291200000000001</v>
      </c>
      <c r="J98" s="149">
        <f t="shared" si="7"/>
        <v>9.1649200000000004</v>
      </c>
      <c r="K98" s="149">
        <f t="shared" si="7"/>
        <v>21.422249999999998</v>
      </c>
      <c r="L98" s="149">
        <f t="shared" si="7"/>
        <v>4.6500899999999996</v>
      </c>
      <c r="M98" s="149">
        <f t="shared" si="7"/>
        <v>1.26732</v>
      </c>
      <c r="N98" s="149">
        <f t="shared" si="7"/>
        <v>4.7860500000000004</v>
      </c>
      <c r="O98" s="149">
        <f t="shared" si="7"/>
        <v>2.4944000000000002</v>
      </c>
      <c r="P98" s="149">
        <f t="shared" si="7"/>
        <v>3.2095099999999999</v>
      </c>
      <c r="Q98" s="149">
        <f t="shared" si="7"/>
        <v>2.5405199999999999</v>
      </c>
      <c r="R98" s="150">
        <v>100</v>
      </c>
      <c r="S98" s="149">
        <f t="shared" si="8"/>
        <v>81.588179999999994</v>
      </c>
      <c r="T98" s="149">
        <f t="shared" si="8"/>
        <v>14.282159999999999</v>
      </c>
      <c r="U98" s="42">
        <v>2010</v>
      </c>
    </row>
    <row r="99" spans="1:21" s="11" customFormat="1" ht="12" hidden="1" customHeight="1" outlineLevel="1" x14ac:dyDescent="0.2">
      <c r="A99" s="42">
        <v>2011</v>
      </c>
      <c r="B99" s="149">
        <f t="shared" si="7"/>
        <v>13.86299</v>
      </c>
      <c r="C99" s="149">
        <f t="shared" si="7"/>
        <v>16.609919999999999</v>
      </c>
      <c r="D99" s="149">
        <f t="shared" si="7"/>
        <v>4.1192299999999999</v>
      </c>
      <c r="E99" s="149">
        <f t="shared" si="7"/>
        <v>2.6002100000000001</v>
      </c>
      <c r="F99" s="149">
        <f t="shared" si="7"/>
        <v>0.99297999999999997</v>
      </c>
      <c r="G99" s="149">
        <f t="shared" si="7"/>
        <v>2.80158</v>
      </c>
      <c r="H99" s="149">
        <f t="shared" si="7"/>
        <v>7.7403399999999998</v>
      </c>
      <c r="I99" s="149">
        <f t="shared" si="7"/>
        <v>1.7832699999999999</v>
      </c>
      <c r="J99" s="149">
        <f t="shared" si="7"/>
        <v>9.2072900000000004</v>
      </c>
      <c r="K99" s="149">
        <f t="shared" si="7"/>
        <v>21.456199999999999</v>
      </c>
      <c r="L99" s="149">
        <f t="shared" si="7"/>
        <v>4.6404500000000004</v>
      </c>
      <c r="M99" s="149">
        <f t="shared" si="7"/>
        <v>1.2660199999999999</v>
      </c>
      <c r="N99" s="149">
        <f t="shared" si="7"/>
        <v>4.7396099999999999</v>
      </c>
      <c r="O99" s="149">
        <f t="shared" si="7"/>
        <v>2.45418</v>
      </c>
      <c r="P99" s="149">
        <f t="shared" si="7"/>
        <v>3.2038099999999998</v>
      </c>
      <c r="Q99" s="149">
        <f t="shared" si="7"/>
        <v>2.5219299999999998</v>
      </c>
      <c r="R99" s="150">
        <v>100</v>
      </c>
      <c r="S99" s="149">
        <f t="shared" si="8"/>
        <v>81.781570000000002</v>
      </c>
      <c r="T99" s="149">
        <f t="shared" si="8"/>
        <v>14.0992</v>
      </c>
      <c r="U99" s="42">
        <v>2011</v>
      </c>
    </row>
    <row r="100" spans="1:21" s="11" customFormat="1" ht="12" hidden="1" customHeight="1" outlineLevel="1" x14ac:dyDescent="0.2">
      <c r="A100" s="42">
        <v>2012</v>
      </c>
      <c r="B100" s="149">
        <f t="shared" si="7"/>
        <v>13.89837</v>
      </c>
      <c r="C100" s="149">
        <f t="shared" si="7"/>
        <v>16.691079999999999</v>
      </c>
      <c r="D100" s="149">
        <f t="shared" si="7"/>
        <v>4.1625199999999998</v>
      </c>
      <c r="E100" s="149">
        <f t="shared" si="7"/>
        <v>2.57579</v>
      </c>
      <c r="F100" s="149">
        <f t="shared" si="7"/>
        <v>0.99678999999999995</v>
      </c>
      <c r="G100" s="149">
        <f t="shared" si="7"/>
        <v>2.8213300000000001</v>
      </c>
      <c r="H100" s="149">
        <f t="shared" si="7"/>
        <v>7.7398899999999999</v>
      </c>
      <c r="I100" s="149">
        <f t="shared" si="7"/>
        <v>1.74692</v>
      </c>
      <c r="J100" s="149">
        <f t="shared" si="7"/>
        <v>9.2413600000000002</v>
      </c>
      <c r="K100" s="149">
        <f t="shared" si="7"/>
        <v>21.427949999999999</v>
      </c>
      <c r="L100" s="149">
        <f t="shared" si="7"/>
        <v>4.6247400000000001</v>
      </c>
      <c r="M100" s="149">
        <f t="shared" si="7"/>
        <v>1.2530399999999999</v>
      </c>
      <c r="N100" s="149">
        <f t="shared" si="7"/>
        <v>4.7244000000000002</v>
      </c>
      <c r="O100" s="149">
        <f t="shared" si="7"/>
        <v>2.4133499999999999</v>
      </c>
      <c r="P100" s="149">
        <f t="shared" si="7"/>
        <v>3.1887799999999999</v>
      </c>
      <c r="Q100" s="149">
        <f t="shared" si="7"/>
        <v>2.4937100000000001</v>
      </c>
      <c r="R100" s="150">
        <v>100</v>
      </c>
      <c r="S100" s="149">
        <f t="shared" si="8"/>
        <v>81.883330000000001</v>
      </c>
      <c r="T100" s="149">
        <f t="shared" si="8"/>
        <v>13.95415</v>
      </c>
      <c r="U100" s="42">
        <v>2012</v>
      </c>
    </row>
    <row r="101" spans="1:21" s="11" customFormat="1" ht="12" hidden="1" customHeight="1" outlineLevel="1" x14ac:dyDescent="0.2">
      <c r="A101" s="42">
        <v>2013</v>
      </c>
      <c r="B101" s="149">
        <f t="shared" si="7"/>
        <v>13.95828</v>
      </c>
      <c r="C101" s="149">
        <f t="shared" si="7"/>
        <v>16.7547</v>
      </c>
      <c r="D101" s="149">
        <f t="shared" si="7"/>
        <v>4.21028</v>
      </c>
      <c r="E101" s="149">
        <f t="shared" si="7"/>
        <v>2.5528200000000001</v>
      </c>
      <c r="F101" s="149">
        <f t="shared" si="7"/>
        <v>0.99294000000000004</v>
      </c>
      <c r="G101" s="149">
        <f t="shared" si="7"/>
        <v>2.83602</v>
      </c>
      <c r="H101" s="149">
        <f t="shared" si="7"/>
        <v>7.7138099999999996</v>
      </c>
      <c r="I101" s="149">
        <f t="shared" si="7"/>
        <v>1.73139</v>
      </c>
      <c r="J101" s="149">
        <f t="shared" si="7"/>
        <v>9.2554999999999996</v>
      </c>
      <c r="K101" s="149">
        <f t="shared" si="7"/>
        <v>21.410250000000001</v>
      </c>
      <c r="L101" s="149">
        <f t="shared" si="7"/>
        <v>4.6092700000000004</v>
      </c>
      <c r="M101" s="149">
        <f t="shared" si="7"/>
        <v>1.23393</v>
      </c>
      <c r="N101" s="149">
        <f t="shared" si="7"/>
        <v>4.7166100000000002</v>
      </c>
      <c r="O101" s="149">
        <f t="shared" si="7"/>
        <v>2.3828900000000002</v>
      </c>
      <c r="P101" s="149">
        <f t="shared" si="7"/>
        <v>3.1791200000000002</v>
      </c>
      <c r="Q101" s="149">
        <f t="shared" si="7"/>
        <v>2.46218</v>
      </c>
      <c r="R101" s="150">
        <v>100</v>
      </c>
      <c r="S101" s="149">
        <f t="shared" si="8"/>
        <v>81.943830000000005</v>
      </c>
      <c r="T101" s="149">
        <f t="shared" si="8"/>
        <v>13.845890000000001</v>
      </c>
      <c r="U101" s="42">
        <v>2013</v>
      </c>
    </row>
    <row r="102" spans="1:21" s="11" customFormat="1" ht="12" hidden="1" customHeight="1" outlineLevel="1" x14ac:dyDescent="0.2">
      <c r="A102" s="42">
        <v>2014</v>
      </c>
      <c r="B102" s="149">
        <f t="shared" si="7"/>
        <v>14.003920000000001</v>
      </c>
      <c r="C102" s="149">
        <f t="shared" si="7"/>
        <v>16.80331</v>
      </c>
      <c r="D102" s="149">
        <f t="shared" si="7"/>
        <v>4.2526900000000003</v>
      </c>
      <c r="E102" s="149">
        <f t="shared" si="7"/>
        <v>2.5321099999999999</v>
      </c>
      <c r="F102" s="149">
        <f t="shared" si="7"/>
        <v>0.98762000000000005</v>
      </c>
      <c r="G102" s="149">
        <f t="shared" si="7"/>
        <v>2.8328799999999998</v>
      </c>
      <c r="H102" s="149">
        <f t="shared" si="7"/>
        <v>7.7287699999999999</v>
      </c>
      <c r="I102" s="149">
        <f t="shared" si="7"/>
        <v>1.73288</v>
      </c>
      <c r="J102" s="149">
        <f t="shared" si="7"/>
        <v>9.2542299999999997</v>
      </c>
      <c r="K102" s="149">
        <f t="shared" si="7"/>
        <v>21.399830000000001</v>
      </c>
      <c r="L102" s="149">
        <f t="shared" si="7"/>
        <v>4.6044799999999997</v>
      </c>
      <c r="M102" s="149">
        <f t="shared" si="7"/>
        <v>1.2222200000000001</v>
      </c>
      <c r="N102" s="149">
        <f t="shared" si="7"/>
        <v>4.6907899999999998</v>
      </c>
      <c r="O102" s="149">
        <f t="shared" si="7"/>
        <v>2.3489200000000001</v>
      </c>
      <c r="P102" s="149">
        <f t="shared" si="7"/>
        <v>3.1732100000000001</v>
      </c>
      <c r="Q102" s="149">
        <f t="shared" si="7"/>
        <v>2.4321299999999999</v>
      </c>
      <c r="R102" s="150">
        <v>100</v>
      </c>
      <c r="S102" s="149">
        <f t="shared" si="8"/>
        <v>82.010469999999998</v>
      </c>
      <c r="T102" s="149">
        <f t="shared" si="8"/>
        <v>13.736840000000001</v>
      </c>
      <c r="U102" s="42">
        <v>2014</v>
      </c>
    </row>
    <row r="103" spans="1:21" s="11" customFormat="1" ht="12" customHeight="1" collapsed="1" x14ac:dyDescent="0.2">
      <c r="A103" s="42">
        <v>2015</v>
      </c>
      <c r="B103" s="149">
        <f t="shared" si="7"/>
        <v>14.0106</v>
      </c>
      <c r="C103" s="149">
        <f t="shared" si="7"/>
        <v>16.875869999999999</v>
      </c>
      <c r="D103" s="149">
        <f t="shared" si="7"/>
        <v>4.3052200000000003</v>
      </c>
      <c r="E103" s="149">
        <f t="shared" si="7"/>
        <v>2.5150999999999999</v>
      </c>
      <c r="F103" s="149">
        <f t="shared" si="7"/>
        <v>0.98085999999999995</v>
      </c>
      <c r="G103" s="149">
        <f t="shared" si="7"/>
        <v>2.83338</v>
      </c>
      <c r="H103" s="149">
        <f t="shared" si="7"/>
        <v>7.7466499999999998</v>
      </c>
      <c r="I103" s="149">
        <f t="shared" si="7"/>
        <v>1.72218</v>
      </c>
      <c r="J103" s="149">
        <f t="shared" si="7"/>
        <v>9.2448999999999995</v>
      </c>
      <c r="K103" s="149">
        <f t="shared" si="7"/>
        <v>21.413119999999999</v>
      </c>
      <c r="L103" s="149">
        <f t="shared" si="7"/>
        <v>4.5946100000000003</v>
      </c>
      <c r="M103" s="149">
        <f t="shared" si="7"/>
        <v>1.2137800000000001</v>
      </c>
      <c r="N103" s="149">
        <f t="shared" si="7"/>
        <v>4.6380499999999998</v>
      </c>
      <c r="O103" s="149">
        <f t="shared" si="7"/>
        <v>2.32009</v>
      </c>
      <c r="P103" s="149">
        <f t="shared" si="7"/>
        <v>3.1757</v>
      </c>
      <c r="Q103" s="149">
        <f t="shared" si="7"/>
        <v>2.4098899999999999</v>
      </c>
      <c r="R103" s="150">
        <v>100</v>
      </c>
      <c r="S103" s="149">
        <f t="shared" si="8"/>
        <v>82.089470000000006</v>
      </c>
      <c r="T103" s="149">
        <f t="shared" si="8"/>
        <v>13.605309999999999</v>
      </c>
      <c r="U103" s="42">
        <v>2015</v>
      </c>
    </row>
    <row r="104" spans="1:21" s="11" customFormat="1" ht="12" hidden="1" customHeight="1" outlineLevel="1" x14ac:dyDescent="0.2">
      <c r="A104" s="42">
        <v>2016</v>
      </c>
      <c r="B104" s="149">
        <f t="shared" si="7"/>
        <v>14.01566</v>
      </c>
      <c r="C104" s="149">
        <f t="shared" si="7"/>
        <v>16.936109999999999</v>
      </c>
      <c r="D104" s="149">
        <f t="shared" si="7"/>
        <v>4.37209</v>
      </c>
      <c r="E104" s="149">
        <f t="shared" si="7"/>
        <v>2.5157699999999998</v>
      </c>
      <c r="F104" s="149">
        <f t="shared" si="7"/>
        <v>0.97945000000000004</v>
      </c>
      <c r="G104" s="149">
        <f t="shared" si="7"/>
        <v>2.8463400000000001</v>
      </c>
      <c r="H104" s="149">
        <f t="shared" si="7"/>
        <v>7.7495700000000003</v>
      </c>
      <c r="I104" s="149">
        <f t="shared" si="7"/>
        <v>1.7084999999999999</v>
      </c>
      <c r="J104" s="149">
        <f t="shared" si="7"/>
        <v>9.2407599999999999</v>
      </c>
      <c r="K104" s="149">
        <f t="shared" si="7"/>
        <v>21.36872</v>
      </c>
      <c r="L104" s="149">
        <f t="shared" si="7"/>
        <v>4.5750400000000004</v>
      </c>
      <c r="M104" s="149">
        <f t="shared" si="7"/>
        <v>1.2108300000000001</v>
      </c>
      <c r="N104" s="149">
        <f t="shared" si="7"/>
        <v>4.6206699999999996</v>
      </c>
      <c r="O104" s="149">
        <f t="shared" si="7"/>
        <v>2.2953999999999999</v>
      </c>
      <c r="P104" s="149">
        <f t="shared" si="7"/>
        <v>3.1820400000000002</v>
      </c>
      <c r="Q104" s="149">
        <f t="shared" si="7"/>
        <v>2.3830399999999998</v>
      </c>
      <c r="R104" s="150">
        <v>100</v>
      </c>
      <c r="S104" s="149">
        <f t="shared" si="8"/>
        <v>82.104519999999994</v>
      </c>
      <c r="T104" s="149">
        <f t="shared" si="8"/>
        <v>13.523389999999999</v>
      </c>
      <c r="U104" s="42">
        <v>2016</v>
      </c>
    </row>
    <row r="105" spans="1:21" s="11" customFormat="1" ht="12" customHeight="1" collapsed="1" x14ac:dyDescent="0.2">
      <c r="A105" s="42">
        <v>2017</v>
      </c>
      <c r="B105" s="149">
        <f t="shared" si="7"/>
        <v>14.02571</v>
      </c>
      <c r="C105" s="149">
        <f t="shared" si="7"/>
        <v>16.98903</v>
      </c>
      <c r="D105" s="149">
        <f t="shared" si="7"/>
        <v>4.4468699999999997</v>
      </c>
      <c r="E105" s="149">
        <f t="shared" si="7"/>
        <v>2.5134500000000002</v>
      </c>
      <c r="F105" s="149">
        <f t="shared" si="7"/>
        <v>0.97402</v>
      </c>
      <c r="G105" s="149">
        <f t="shared" si="7"/>
        <v>2.8451</v>
      </c>
      <c r="H105" s="149">
        <f t="shared" si="7"/>
        <v>7.7681899999999997</v>
      </c>
      <c r="I105" s="149">
        <f t="shared" si="7"/>
        <v>1.6998899999999999</v>
      </c>
      <c r="J105" s="149">
        <f t="shared" si="7"/>
        <v>9.2303800000000003</v>
      </c>
      <c r="K105" s="149">
        <f t="shared" si="7"/>
        <v>21.331880000000002</v>
      </c>
      <c r="L105" s="149">
        <f t="shared" si="7"/>
        <v>4.5572600000000003</v>
      </c>
      <c r="M105" s="149">
        <f t="shared" si="7"/>
        <v>1.20272</v>
      </c>
      <c r="N105" s="149">
        <f t="shared" si="7"/>
        <v>4.6056600000000003</v>
      </c>
      <c r="O105" s="149">
        <f t="shared" si="7"/>
        <v>2.2720699999999998</v>
      </c>
      <c r="P105" s="149">
        <f t="shared" si="7"/>
        <v>3.1810800000000001</v>
      </c>
      <c r="Q105" s="149">
        <f t="shared" si="7"/>
        <v>2.35669</v>
      </c>
      <c r="R105" s="150">
        <v>100</v>
      </c>
      <c r="S105" s="149">
        <f t="shared" si="8"/>
        <v>82.105369999999994</v>
      </c>
      <c r="T105" s="149">
        <f t="shared" si="8"/>
        <v>13.447760000000001</v>
      </c>
      <c r="U105" s="42">
        <v>2017</v>
      </c>
    </row>
    <row r="106" spans="1:21" s="11" customFormat="1" ht="12" customHeight="1" x14ac:dyDescent="0.2">
      <c r="A106" s="42">
        <v>2018</v>
      </c>
      <c r="B106" s="149">
        <f t="shared" si="7"/>
        <v>14.03248</v>
      </c>
      <c r="C106" s="149">
        <f t="shared" si="7"/>
        <v>17.03614</v>
      </c>
      <c r="D106" s="149">
        <f t="shared" si="7"/>
        <v>4.5071899999999996</v>
      </c>
      <c r="E106" s="149">
        <f t="shared" si="7"/>
        <v>2.5044</v>
      </c>
      <c r="F106" s="149">
        <f t="shared" si="7"/>
        <v>0.97118000000000004</v>
      </c>
      <c r="G106" s="149">
        <f t="shared" si="7"/>
        <v>2.8501799999999999</v>
      </c>
      <c r="H106" s="149">
        <f t="shared" si="7"/>
        <v>7.7866600000000004</v>
      </c>
      <c r="I106" s="149">
        <f t="shared" si="7"/>
        <v>1.6889799999999999</v>
      </c>
      <c r="J106" s="149">
        <f t="shared" si="7"/>
        <v>9.2279999999999998</v>
      </c>
      <c r="K106" s="149">
        <f t="shared" si="7"/>
        <v>21.320599999999999</v>
      </c>
      <c r="L106" s="149">
        <f t="shared" si="7"/>
        <v>4.54101</v>
      </c>
      <c r="M106" s="149">
        <f t="shared" si="7"/>
        <v>1.19306</v>
      </c>
      <c r="N106" s="149">
        <f t="shared" si="7"/>
        <v>4.5855499999999996</v>
      </c>
      <c r="O106" s="149">
        <f t="shared" si="7"/>
        <v>2.24457</v>
      </c>
      <c r="P106" s="149">
        <f t="shared" si="7"/>
        <v>3.17849</v>
      </c>
      <c r="Q106" s="149">
        <f t="shared" si="7"/>
        <v>2.3315100000000002</v>
      </c>
      <c r="R106" s="150">
        <v>100</v>
      </c>
      <c r="S106" s="149">
        <f t="shared" si="8"/>
        <v>82.137799999999999</v>
      </c>
      <c r="T106" s="149">
        <f t="shared" si="8"/>
        <v>13.35501</v>
      </c>
      <c r="U106" s="42">
        <v>2018</v>
      </c>
    </row>
    <row r="107" spans="1:21" s="11" customFormat="1" ht="12" customHeight="1" x14ac:dyDescent="0.2">
      <c r="A107" s="42">
        <v>2019</v>
      </c>
      <c r="B107" s="149">
        <f t="shared" si="7"/>
        <v>14.004849999999999</v>
      </c>
      <c r="C107" s="149">
        <f t="shared" si="7"/>
        <v>17.072389999999999</v>
      </c>
      <c r="D107" s="149">
        <f t="shared" si="7"/>
        <v>4.5742599999999998</v>
      </c>
      <c r="E107" s="149">
        <f t="shared" si="7"/>
        <v>2.4944899999999999</v>
      </c>
      <c r="F107" s="149">
        <f t="shared" si="7"/>
        <v>0.96904999999999997</v>
      </c>
      <c r="G107" s="149">
        <f t="shared" si="7"/>
        <v>2.8654799999999998</v>
      </c>
      <c r="H107" s="149">
        <f t="shared" si="7"/>
        <v>7.7938400000000003</v>
      </c>
      <c r="I107" s="149">
        <f t="shared" si="7"/>
        <v>1.68144</v>
      </c>
      <c r="J107" s="149">
        <f t="shared" si="7"/>
        <v>9.2358700000000002</v>
      </c>
      <c r="K107" s="149">
        <f t="shared" si="7"/>
        <v>21.32696</v>
      </c>
      <c r="L107" s="149">
        <f t="shared" si="7"/>
        <v>4.5271600000000003</v>
      </c>
      <c r="M107" s="149">
        <f t="shared" si="7"/>
        <v>1.1834899999999999</v>
      </c>
      <c r="N107" s="149">
        <f t="shared" si="7"/>
        <v>4.5585699999999996</v>
      </c>
      <c r="O107" s="149">
        <f t="shared" si="7"/>
        <v>2.2234699999999998</v>
      </c>
      <c r="P107" s="149">
        <f t="shared" si="7"/>
        <v>3.18283</v>
      </c>
      <c r="Q107" s="149">
        <f t="shared" si="7"/>
        <v>2.30585</v>
      </c>
      <c r="R107" s="150">
        <v>100</v>
      </c>
      <c r="S107" s="149">
        <f t="shared" si="8"/>
        <v>82.161919999999995</v>
      </c>
      <c r="T107" s="149">
        <f t="shared" si="8"/>
        <v>13.263820000000001</v>
      </c>
      <c r="U107" s="42">
        <v>2019</v>
      </c>
    </row>
    <row r="108" spans="1:21" s="11" customFormat="1" ht="12" customHeight="1" x14ac:dyDescent="0.2">
      <c r="A108" s="42">
        <v>2020</v>
      </c>
      <c r="B108" s="149">
        <f t="shared" si="7"/>
        <v>13.97391</v>
      </c>
      <c r="C108" s="149">
        <f t="shared" si="7"/>
        <v>17.086010000000002</v>
      </c>
      <c r="D108" s="149">
        <f t="shared" si="7"/>
        <v>4.5950600000000001</v>
      </c>
      <c r="E108" s="149">
        <f t="shared" si="7"/>
        <v>2.4970500000000002</v>
      </c>
      <c r="F108" s="149">
        <f t="shared" si="7"/>
        <v>0.96660999999999997</v>
      </c>
      <c r="G108" s="149">
        <f t="shared" si="7"/>
        <v>2.8769399999999998</v>
      </c>
      <c r="H108" s="149">
        <f t="shared" si="7"/>
        <v>7.7957099999999997</v>
      </c>
      <c r="I108" s="149">
        <f t="shared" si="7"/>
        <v>1.68238</v>
      </c>
      <c r="J108" s="149">
        <f t="shared" si="7"/>
        <v>9.2479700000000005</v>
      </c>
      <c r="K108" s="149">
        <f t="shared" si="7"/>
        <v>21.331900000000001</v>
      </c>
      <c r="L108" s="149">
        <f t="shared" si="7"/>
        <v>4.5116899999999998</v>
      </c>
      <c r="M108" s="149">
        <f t="shared" si="7"/>
        <v>1.1747300000000001</v>
      </c>
      <c r="N108" s="149">
        <f t="shared" si="7"/>
        <v>4.5600199999999997</v>
      </c>
      <c r="O108" s="149">
        <f t="shared" si="7"/>
        <v>2.2158000000000002</v>
      </c>
      <c r="P108" s="149">
        <f t="shared" si="7"/>
        <v>3.1962999999999999</v>
      </c>
      <c r="Q108" s="149">
        <f t="shared" si="7"/>
        <v>2.2879299999999998</v>
      </c>
      <c r="R108" s="150">
        <v>100</v>
      </c>
      <c r="S108" s="149">
        <f t="shared" si="8"/>
        <v>82.161770000000004</v>
      </c>
      <c r="T108" s="149">
        <f t="shared" si="8"/>
        <v>13.243180000000001</v>
      </c>
      <c r="U108" s="42">
        <v>2020</v>
      </c>
    </row>
    <row r="109" spans="1:21" s="11" customFormat="1" ht="12" customHeight="1" x14ac:dyDescent="0.2">
      <c r="A109" s="42">
        <v>2021</v>
      </c>
      <c r="B109" s="149">
        <f t="shared" si="7"/>
        <v>13.93862</v>
      </c>
      <c r="C109" s="149">
        <f t="shared" si="7"/>
        <v>17.053100000000001</v>
      </c>
      <c r="D109" s="149">
        <f t="shared" si="7"/>
        <v>4.6227600000000004</v>
      </c>
      <c r="E109" s="149">
        <f t="shared" si="7"/>
        <v>2.5089199999999998</v>
      </c>
      <c r="F109" s="149">
        <f t="shared" si="7"/>
        <v>0.96250000000000002</v>
      </c>
      <c r="G109" s="149">
        <f t="shared" si="7"/>
        <v>2.8719000000000001</v>
      </c>
      <c r="H109" s="149">
        <f t="shared" si="7"/>
        <v>7.8076800000000004</v>
      </c>
      <c r="I109" s="149">
        <f t="shared" si="7"/>
        <v>1.6811799999999999</v>
      </c>
      <c r="J109" s="149">
        <f t="shared" si="7"/>
        <v>9.2518700000000003</v>
      </c>
      <c r="K109" s="149">
        <f t="shared" si="7"/>
        <v>21.38456</v>
      </c>
      <c r="L109" s="149">
        <f t="shared" si="7"/>
        <v>4.5099499999999999</v>
      </c>
      <c r="M109" s="149">
        <f t="shared" si="7"/>
        <v>1.1661999999999999</v>
      </c>
      <c r="N109" s="149">
        <f t="shared" si="7"/>
        <v>4.5559599999999998</v>
      </c>
      <c r="O109" s="149">
        <f t="shared" si="7"/>
        <v>2.2073299999999998</v>
      </c>
      <c r="P109" s="149">
        <f t="shared" si="7"/>
        <v>3.20844</v>
      </c>
      <c r="Q109" s="149">
        <f t="shared" si="7"/>
        <v>2.2690299999999999</v>
      </c>
      <c r="R109" s="150">
        <v>100</v>
      </c>
      <c r="S109" s="149">
        <f t="shared" si="8"/>
        <v>82.154820000000001</v>
      </c>
      <c r="T109" s="149">
        <f t="shared" si="8"/>
        <v>13.22242</v>
      </c>
      <c r="U109" s="42">
        <v>2021</v>
      </c>
    </row>
    <row r="110" spans="1:21" s="11" customFormat="1" ht="12" customHeight="1" x14ac:dyDescent="0.2">
      <c r="A110" s="42">
        <v>2022</v>
      </c>
      <c r="B110" s="149">
        <f t="shared" si="7"/>
        <v>13.92118</v>
      </c>
      <c r="C110" s="149">
        <f t="shared" si="7"/>
        <v>17.05566</v>
      </c>
      <c r="D110" s="149">
        <f t="shared" si="7"/>
        <v>4.7170899999999998</v>
      </c>
      <c r="E110" s="149">
        <f t="shared" si="7"/>
        <v>2.5028000000000001</v>
      </c>
      <c r="F110" s="149">
        <f t="shared" si="7"/>
        <v>0.96503000000000005</v>
      </c>
      <c r="G110" s="149">
        <f t="shared" si="7"/>
        <v>2.8963800000000002</v>
      </c>
      <c r="H110" s="149">
        <f t="shared" si="7"/>
        <v>7.8204200000000004</v>
      </c>
      <c r="I110" s="149">
        <f t="shared" si="7"/>
        <v>1.6668400000000001</v>
      </c>
      <c r="J110" s="149">
        <f t="shared" si="7"/>
        <v>9.2333700000000007</v>
      </c>
      <c r="K110" s="149">
        <f t="shared" si="7"/>
        <v>21.4023</v>
      </c>
      <c r="L110" s="149">
        <f t="shared" si="7"/>
        <v>4.4991099999999999</v>
      </c>
      <c r="M110" s="149">
        <f t="shared" si="7"/>
        <v>1.15368</v>
      </c>
      <c r="N110" s="149">
        <f t="shared" si="7"/>
        <v>4.5328400000000002</v>
      </c>
      <c r="O110" s="149">
        <f t="shared" si="7"/>
        <v>2.1809799999999999</v>
      </c>
      <c r="P110" s="149">
        <f t="shared" si="7"/>
        <v>3.2033700000000001</v>
      </c>
      <c r="Q110" s="149">
        <f t="shared" ref="Q110:Q113" si="9">ROUND(Q37/$R37*100,5)</f>
        <v>2.2489699999999999</v>
      </c>
      <c r="R110" s="150">
        <v>100</v>
      </c>
      <c r="S110" s="149">
        <f t="shared" si="8"/>
        <v>82.150490000000005</v>
      </c>
      <c r="T110" s="149">
        <f t="shared" si="8"/>
        <v>13.13242</v>
      </c>
      <c r="U110" s="42">
        <v>2022</v>
      </c>
    </row>
    <row r="111" spans="1:21" s="11" customFormat="1" ht="12" customHeight="1" x14ac:dyDescent="0.2">
      <c r="A111" s="42">
        <v>2023</v>
      </c>
      <c r="B111" s="149">
        <f t="shared" ref="B111:P113" si="10">ROUND(B38/$R38*100,5)</f>
        <v>13.95186</v>
      </c>
      <c r="C111" s="149">
        <f t="shared" si="10"/>
        <v>17.081700000000001</v>
      </c>
      <c r="D111" s="149">
        <f t="shared" si="10"/>
        <v>4.7705599999999997</v>
      </c>
      <c r="E111" s="149">
        <f t="shared" si="10"/>
        <v>2.4948100000000002</v>
      </c>
      <c r="F111" s="149">
        <f t="shared" si="10"/>
        <v>0.96716999999999997</v>
      </c>
      <c r="G111" s="149">
        <f t="shared" si="10"/>
        <v>2.9356</v>
      </c>
      <c r="H111" s="149">
        <f t="shared" si="10"/>
        <v>7.8339400000000001</v>
      </c>
      <c r="I111" s="149">
        <f t="shared" si="10"/>
        <v>1.65343</v>
      </c>
      <c r="J111" s="149">
        <f t="shared" si="10"/>
        <v>9.2163000000000004</v>
      </c>
      <c r="K111" s="149">
        <f t="shared" si="10"/>
        <v>21.364920000000001</v>
      </c>
      <c r="L111" s="149">
        <f t="shared" si="10"/>
        <v>4.4861599999999999</v>
      </c>
      <c r="M111" s="149">
        <f t="shared" si="10"/>
        <v>1.1429400000000001</v>
      </c>
      <c r="N111" s="149">
        <f t="shared" si="10"/>
        <v>4.5084099999999996</v>
      </c>
      <c r="O111" s="149">
        <f t="shared" si="10"/>
        <v>2.1595900000000001</v>
      </c>
      <c r="P111" s="149">
        <f t="shared" si="10"/>
        <v>3.2035900000000002</v>
      </c>
      <c r="Q111" s="149">
        <f t="shared" si="9"/>
        <v>2.2290100000000002</v>
      </c>
      <c r="R111" s="150">
        <v>100</v>
      </c>
      <c r="S111" s="149">
        <f t="shared" si="8"/>
        <v>82.184190000000001</v>
      </c>
      <c r="T111" s="149">
        <f t="shared" si="8"/>
        <v>13.045249999999999</v>
      </c>
      <c r="U111" s="42">
        <v>2023</v>
      </c>
    </row>
    <row r="112" spans="1:21" s="11" customFormat="1" ht="12" customHeight="1" x14ac:dyDescent="0.2">
      <c r="A112" s="42">
        <v>2024</v>
      </c>
      <c r="B112" s="149">
        <f t="shared" si="10"/>
        <v>13.943770000000001</v>
      </c>
      <c r="C112" s="149">
        <f t="shared" si="10"/>
        <v>17.096260000000001</v>
      </c>
      <c r="D112" s="149">
        <f t="shared" si="10"/>
        <v>4.7864399999999998</v>
      </c>
      <c r="E112" s="149">
        <f t="shared" si="10"/>
        <v>2.4951500000000002</v>
      </c>
      <c r="F112" s="149">
        <f t="shared" si="10"/>
        <v>0.96819</v>
      </c>
      <c r="G112" s="149">
        <f t="shared" si="10"/>
        <v>2.9598499999999999</v>
      </c>
      <c r="H112" s="149">
        <f t="shared" si="10"/>
        <v>7.8553899999999999</v>
      </c>
      <c r="I112" s="149">
        <f t="shared" si="10"/>
        <v>1.63872</v>
      </c>
      <c r="J112" s="149">
        <f t="shared" si="10"/>
        <v>9.2145399999999995</v>
      </c>
      <c r="K112" s="149">
        <f t="shared" si="10"/>
        <v>21.37238</v>
      </c>
      <c r="L112" s="149">
        <f t="shared" si="10"/>
        <v>4.4790400000000004</v>
      </c>
      <c r="M112" s="149">
        <f t="shared" si="10"/>
        <v>1.13151</v>
      </c>
      <c r="N112" s="149">
        <f t="shared" si="10"/>
        <v>4.48827</v>
      </c>
      <c r="O112" s="149">
        <f t="shared" si="10"/>
        <v>2.1530100000000001</v>
      </c>
      <c r="P112" s="149">
        <f t="shared" si="10"/>
        <v>3.2081900000000001</v>
      </c>
      <c r="Q112" s="149">
        <f t="shared" si="9"/>
        <v>2.2092900000000002</v>
      </c>
      <c r="R112" s="150">
        <v>100</v>
      </c>
      <c r="S112" s="149">
        <f t="shared" si="8"/>
        <v>82.229119999999995</v>
      </c>
      <c r="T112" s="149">
        <f t="shared" si="8"/>
        <v>12.984450000000001</v>
      </c>
      <c r="U112" s="42">
        <v>2024</v>
      </c>
    </row>
    <row r="113" spans="1:21" s="11" customFormat="1" ht="12" customHeight="1" x14ac:dyDescent="0.2">
      <c r="A113" s="42">
        <v>2025</v>
      </c>
      <c r="B113" s="149">
        <f t="shared" si="10"/>
        <v>13.93918</v>
      </c>
      <c r="C113" s="149">
        <f t="shared" si="10"/>
        <v>17.09093</v>
      </c>
      <c r="D113" s="149">
        <f t="shared" si="10"/>
        <v>4.7877700000000001</v>
      </c>
      <c r="E113" s="149">
        <f t="shared" si="10"/>
        <v>2.4937999999999998</v>
      </c>
      <c r="F113" s="149">
        <f t="shared" si="10"/>
        <v>0.97109999999999996</v>
      </c>
      <c r="G113" s="149">
        <f t="shared" si="10"/>
        <v>2.9865400000000002</v>
      </c>
      <c r="H113" s="149">
        <f t="shared" si="10"/>
        <v>7.8714300000000001</v>
      </c>
      <c r="I113" s="149">
        <f t="shared" si="10"/>
        <v>1.6387400000000001</v>
      </c>
      <c r="J113" s="149">
        <f t="shared" si="10"/>
        <v>9.2218999999999998</v>
      </c>
      <c r="K113" s="149">
        <f t="shared" si="10"/>
        <v>21.399640000000002</v>
      </c>
      <c r="L113" s="149">
        <f t="shared" si="10"/>
        <v>4.4759500000000001</v>
      </c>
      <c r="M113" s="149">
        <f t="shared" si="10"/>
        <v>1.12378</v>
      </c>
      <c r="N113" s="149">
        <f t="shared" si="10"/>
        <v>4.4627100000000004</v>
      </c>
      <c r="O113" s="149">
        <f t="shared" si="10"/>
        <v>2.1434099999999998</v>
      </c>
      <c r="P113" s="149">
        <f t="shared" si="10"/>
        <v>3.2030799999999999</v>
      </c>
      <c r="Q113" s="149">
        <f t="shared" si="9"/>
        <v>2.1900200000000001</v>
      </c>
      <c r="R113" s="150">
        <v>100</v>
      </c>
      <c r="S113" s="149">
        <f t="shared" si="8"/>
        <v>82.283540000000002</v>
      </c>
      <c r="T113" s="149">
        <f t="shared" si="8"/>
        <v>12.92869</v>
      </c>
      <c r="U113" s="42">
        <v>2025</v>
      </c>
    </row>
    <row r="114" spans="1:21" s="9" customFormat="1" x14ac:dyDescent="0.2">
      <c r="A114" s="41" t="s">
        <v>44</v>
      </c>
      <c r="B114" s="52"/>
      <c r="C114" s="52"/>
      <c r="D114" s="52"/>
      <c r="E114" s="52"/>
      <c r="F114" s="52"/>
      <c r="G114" s="52"/>
      <c r="H114" s="52"/>
      <c r="I114" s="52"/>
      <c r="J114" s="52"/>
      <c r="K114" s="52"/>
      <c r="L114" s="52"/>
      <c r="M114" s="52"/>
      <c r="N114" s="52"/>
      <c r="O114" s="52"/>
      <c r="P114" s="41"/>
      <c r="Q114" s="41"/>
      <c r="R114" s="41"/>
      <c r="S114" s="41"/>
      <c r="T114" s="41"/>
      <c r="U114" s="41"/>
    </row>
    <row r="115" spans="1:21" s="9" customFormat="1" ht="25.9" customHeight="1" x14ac:dyDescent="0.2">
      <c r="A115" s="167" t="s">
        <v>159</v>
      </c>
      <c r="B115" s="194"/>
      <c r="C115" s="194"/>
      <c r="D115" s="194"/>
      <c r="E115" s="194"/>
      <c r="F115" s="194"/>
      <c r="G115" s="194"/>
      <c r="H115" s="194"/>
      <c r="I115" s="194"/>
      <c r="J115" s="194"/>
      <c r="K115" s="194"/>
      <c r="L115" s="45"/>
      <c r="M115" s="45"/>
      <c r="N115" s="45"/>
      <c r="O115" s="45"/>
      <c r="P115" s="41"/>
      <c r="Q115" s="41"/>
      <c r="R115" s="41"/>
      <c r="S115" s="41"/>
      <c r="T115" s="41"/>
      <c r="U115" s="41"/>
    </row>
    <row r="116" spans="1:21" s="11" customFormat="1" ht="12" customHeight="1" x14ac:dyDescent="0.2">
      <c r="A116" s="16"/>
      <c r="B116" s="18"/>
      <c r="C116" s="19"/>
      <c r="D116" s="19"/>
      <c r="E116" s="19"/>
      <c r="F116" s="19"/>
      <c r="G116" s="19"/>
      <c r="H116" s="19"/>
      <c r="I116" s="19"/>
      <c r="J116" s="19"/>
      <c r="K116" s="19"/>
      <c r="L116" s="19"/>
      <c r="M116" s="19"/>
      <c r="N116" s="19"/>
      <c r="O116" s="19"/>
      <c r="P116" s="19"/>
      <c r="Q116" s="19"/>
      <c r="R116" s="19"/>
      <c r="S116" s="19"/>
      <c r="T116" s="19"/>
      <c r="U116" s="16"/>
    </row>
    <row r="117" spans="1:21" s="11" customFormat="1" ht="12" customHeight="1" x14ac:dyDescent="0.2">
      <c r="A117" s="16"/>
      <c r="B117" s="18"/>
      <c r="C117" s="19"/>
      <c r="D117" s="19"/>
      <c r="E117" s="19"/>
      <c r="F117" s="19"/>
      <c r="G117" s="19"/>
      <c r="H117" s="19"/>
      <c r="I117" s="19"/>
      <c r="J117" s="19"/>
      <c r="K117" s="19"/>
      <c r="L117" s="19"/>
      <c r="M117" s="19"/>
      <c r="N117" s="19"/>
      <c r="O117" s="19"/>
      <c r="P117" s="19"/>
      <c r="Q117" s="19"/>
      <c r="R117" s="19"/>
      <c r="S117" s="19"/>
      <c r="T117" s="19"/>
      <c r="U117" s="16"/>
    </row>
    <row r="118" spans="1:21" s="11" customFormat="1" ht="12" customHeight="1" x14ac:dyDescent="0.2">
      <c r="A118" s="16"/>
      <c r="B118" s="18"/>
      <c r="C118" s="19"/>
      <c r="D118" s="19"/>
      <c r="E118" s="19"/>
      <c r="F118" s="19"/>
      <c r="G118" s="19"/>
      <c r="H118" s="19"/>
      <c r="I118" s="19"/>
      <c r="J118" s="19"/>
      <c r="K118" s="19"/>
      <c r="L118" s="19"/>
      <c r="M118" s="19"/>
      <c r="N118" s="19"/>
      <c r="O118" s="19"/>
      <c r="P118" s="19"/>
      <c r="Q118" s="19"/>
      <c r="R118" s="19"/>
      <c r="S118" s="19"/>
      <c r="T118" s="19"/>
      <c r="U118" s="16"/>
    </row>
    <row r="119" spans="1:21" s="11" customFormat="1" ht="12" customHeight="1" x14ac:dyDescent="0.2">
      <c r="A119" s="16"/>
      <c r="B119" s="18"/>
      <c r="C119" s="19"/>
      <c r="D119" s="19"/>
      <c r="E119" s="19"/>
      <c r="F119" s="19"/>
      <c r="G119" s="19"/>
      <c r="H119" s="19"/>
      <c r="I119" s="19"/>
      <c r="J119" s="19"/>
      <c r="K119" s="19"/>
      <c r="L119" s="19"/>
      <c r="M119" s="19"/>
      <c r="N119" s="19"/>
      <c r="O119" s="19"/>
      <c r="P119" s="19"/>
      <c r="Q119" s="19"/>
      <c r="R119" s="19"/>
      <c r="S119" s="19"/>
      <c r="T119" s="19"/>
      <c r="U119" s="16"/>
    </row>
    <row r="120" spans="1:21" s="11" customFormat="1" ht="12" customHeight="1" x14ac:dyDescent="0.2">
      <c r="A120" s="16"/>
      <c r="B120" s="18"/>
      <c r="C120" s="19"/>
      <c r="D120" s="19"/>
      <c r="E120" s="19"/>
      <c r="F120" s="19"/>
      <c r="G120" s="19"/>
      <c r="H120" s="19"/>
      <c r="I120" s="19"/>
      <c r="J120" s="19"/>
      <c r="K120" s="19"/>
      <c r="L120" s="19"/>
      <c r="M120" s="19"/>
      <c r="N120" s="19"/>
      <c r="O120" s="19"/>
      <c r="P120" s="19"/>
      <c r="Q120" s="19"/>
      <c r="R120" s="19"/>
      <c r="S120" s="19"/>
      <c r="T120" s="19"/>
      <c r="U120" s="16"/>
    </row>
    <row r="121" spans="1:21" s="11" customFormat="1" ht="12" customHeight="1" x14ac:dyDescent="0.2">
      <c r="A121" s="16"/>
      <c r="B121" s="18"/>
      <c r="C121" s="19"/>
      <c r="D121" s="19"/>
      <c r="E121" s="19"/>
      <c r="F121" s="19"/>
      <c r="G121" s="19"/>
      <c r="H121" s="19"/>
      <c r="I121" s="19"/>
      <c r="J121" s="19"/>
      <c r="K121" s="19"/>
      <c r="L121" s="19"/>
      <c r="M121" s="19"/>
      <c r="N121" s="19"/>
      <c r="O121" s="19"/>
      <c r="P121" s="19"/>
      <c r="Q121" s="19"/>
      <c r="R121" s="19"/>
      <c r="S121" s="19"/>
      <c r="T121" s="19"/>
      <c r="U121" s="16"/>
    </row>
    <row r="122" spans="1:21" s="11" customFormat="1" x14ac:dyDescent="0.2"/>
    <row r="123" spans="1:21" s="11" customFormat="1" x14ac:dyDescent="0.2"/>
    <row r="124" spans="1:21" s="11" customFormat="1" x14ac:dyDescent="0.2"/>
    <row r="125" spans="1:21" s="11" customFormat="1" x14ac:dyDescent="0.2"/>
    <row r="126" spans="1:21" s="11" customFormat="1" x14ac:dyDescent="0.2"/>
    <row r="127" spans="1:21" s="11" customFormat="1" x14ac:dyDescent="0.2"/>
    <row r="128" spans="1:21" s="11" customFormat="1" x14ac:dyDescent="0.2"/>
    <row r="129" s="11" customFormat="1" x14ac:dyDescent="0.2"/>
    <row r="130" s="11" customFormat="1" x14ac:dyDescent="0.2"/>
    <row r="131" s="11" customFormat="1" x14ac:dyDescent="0.2"/>
    <row r="132" s="11" customFormat="1" x14ac:dyDescent="0.2"/>
    <row r="133" s="11" customFormat="1" x14ac:dyDescent="0.2"/>
    <row r="134" s="11" customFormat="1" x14ac:dyDescent="0.2"/>
    <row r="135" s="11" customFormat="1" x14ac:dyDescent="0.2"/>
    <row r="136" s="11" customFormat="1" x14ac:dyDescent="0.2"/>
    <row r="137" s="11" customFormat="1" x14ac:dyDescent="0.2"/>
    <row r="138" s="11" customFormat="1" x14ac:dyDescent="0.2"/>
    <row r="139" s="11" customFormat="1" x14ac:dyDescent="0.2"/>
    <row r="140" s="11" customFormat="1" x14ac:dyDescent="0.2"/>
    <row r="141" s="11" customFormat="1" x14ac:dyDescent="0.2"/>
    <row r="142" s="11" customFormat="1" x14ac:dyDescent="0.2"/>
    <row r="143" s="11" customFormat="1" x14ac:dyDescent="0.2"/>
    <row r="144" s="11" customFormat="1" x14ac:dyDescent="0.2"/>
    <row r="145" s="11" customFormat="1" x14ac:dyDescent="0.2"/>
    <row r="146" s="11" customFormat="1" x14ac:dyDescent="0.2"/>
    <row r="147" s="11" customFormat="1" x14ac:dyDescent="0.2"/>
    <row r="148" s="11" customFormat="1" x14ac:dyDescent="0.2"/>
    <row r="149" s="11" customFormat="1" x14ac:dyDescent="0.2"/>
    <row r="150" s="11" customFormat="1" x14ac:dyDescent="0.2"/>
    <row r="151" s="11" customFormat="1" x14ac:dyDescent="0.2"/>
    <row r="152" s="11" customFormat="1" x14ac:dyDescent="0.2"/>
    <row r="153" s="11" customFormat="1" x14ac:dyDescent="0.2"/>
    <row r="154" s="11" customFormat="1" x14ac:dyDescent="0.2"/>
    <row r="155" s="11" customFormat="1" x14ac:dyDescent="0.2"/>
    <row r="156" s="11" customFormat="1" x14ac:dyDescent="0.2"/>
    <row r="157" s="11" customFormat="1" x14ac:dyDescent="0.2"/>
    <row r="158" s="11" customFormat="1" x14ac:dyDescent="0.2"/>
    <row r="159" s="11" customFormat="1" x14ac:dyDescent="0.2"/>
    <row r="160" s="11" customFormat="1" x14ac:dyDescent="0.2"/>
    <row r="161" s="11" customFormat="1" x14ac:dyDescent="0.2"/>
    <row r="162" s="11" customFormat="1" x14ac:dyDescent="0.2"/>
    <row r="163" s="11" customFormat="1" x14ac:dyDescent="0.2"/>
    <row r="164" s="11" customFormat="1" x14ac:dyDescent="0.2"/>
    <row r="165" s="11" customFormat="1" x14ac:dyDescent="0.2"/>
    <row r="166" s="11" customFormat="1" x14ac:dyDescent="0.2"/>
    <row r="167" s="11" customFormat="1" x14ac:dyDescent="0.2"/>
    <row r="168" s="11" customFormat="1" x14ac:dyDescent="0.2"/>
    <row r="169" s="11" customFormat="1" x14ac:dyDescent="0.2"/>
    <row r="170" s="11" customFormat="1" x14ac:dyDescent="0.2"/>
    <row r="171" s="11" customFormat="1" x14ac:dyDescent="0.2"/>
    <row r="172" s="11" customFormat="1" x14ac:dyDescent="0.2"/>
    <row r="173" s="11" customFormat="1" x14ac:dyDescent="0.2"/>
    <row r="174" s="11" customFormat="1" x14ac:dyDescent="0.2"/>
    <row r="175" s="11" customFormat="1" x14ac:dyDescent="0.2"/>
    <row r="176" s="11" customFormat="1" x14ac:dyDescent="0.2"/>
    <row r="177" s="11" customFormat="1" x14ac:dyDescent="0.2"/>
    <row r="178" s="11" customFormat="1" x14ac:dyDescent="0.2"/>
    <row r="179" s="11" customFormat="1" x14ac:dyDescent="0.2"/>
    <row r="180" s="11" customFormat="1" x14ac:dyDescent="0.2"/>
    <row r="181" s="11" customFormat="1" x14ac:dyDescent="0.2"/>
    <row r="182" s="11" customFormat="1" x14ac:dyDescent="0.2"/>
    <row r="183" s="11" customFormat="1" x14ac:dyDescent="0.2"/>
    <row r="184" s="11" customFormat="1" x14ac:dyDescent="0.2"/>
    <row r="185" s="11" customFormat="1" x14ac:dyDescent="0.2"/>
    <row r="186" s="11" customFormat="1" x14ac:dyDescent="0.2"/>
    <row r="187" s="11" customFormat="1" x14ac:dyDescent="0.2"/>
    <row r="188" s="11" customFormat="1" x14ac:dyDescent="0.2"/>
    <row r="189" s="11" customFormat="1" x14ac:dyDescent="0.2"/>
    <row r="190" s="11" customFormat="1" x14ac:dyDescent="0.2"/>
    <row r="191" s="11" customFormat="1" x14ac:dyDescent="0.2"/>
    <row r="192" s="11" customFormat="1" x14ac:dyDescent="0.2"/>
  </sheetData>
  <mergeCells count="9">
    <mergeCell ref="B78:K78"/>
    <mergeCell ref="L78:T78"/>
    <mergeCell ref="A115:K115"/>
    <mergeCell ref="A1:K1"/>
    <mergeCell ref="L1:U1"/>
    <mergeCell ref="B5:K5"/>
    <mergeCell ref="L5:T5"/>
    <mergeCell ref="B42:K42"/>
    <mergeCell ref="L42:T42"/>
  </mergeCells>
  <hyperlinks>
    <hyperlink ref="A1:K1" location="Inhaltsverzeichnis!A1" display="8  Erwerbstätige am Arbeitsort in Deutschland 2000 bis 2014 nach Bundesländern" xr:uid="{E5DEC61E-AA8A-4726-B1D0-2C48478AC126}"/>
    <hyperlink ref="L1:U1" location="Inhaltsverzeichnis!A1" display="8 Erwerbstätige am Arbeitsort in Deutschland 1991 bis 2025 nach Bundesländern" xr:uid="{7623ED7C-5A9A-4B0C-8C53-0315D67F74BF}"/>
  </hyperlinks>
  <pageMargins left="0.59055118110236227" right="0.55118110236220474" top="0.78740157480314965" bottom="0.59055118110236227" header="0.31496062992125984" footer="0.23622047244094491"/>
  <pageSetup paperSize="9" firstPageNumber="20" orientation="portrait" r:id="rId1"/>
  <headerFooter alignWithMargins="0">
    <oddHeader>&amp;C&amp;"Arial,Standard"&amp;8– &amp;P –</oddHeader>
    <oddFooter xml:space="preserve">&amp;C&amp;"Source Sans Pro,Standard"&amp;7&amp;K000000 © Amt für Statistik Berlin-Brandenburg — SB A VI 9 - hj 3/25 –  Brandenburg </oddFooter>
  </headerFooter>
  <colBreaks count="1" manualBreakCount="1">
    <brk id="11" max="1048575"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F45E9F-AB19-4FE9-B723-22596FD697BB}">
  <dimension ref="A1:V192"/>
  <sheetViews>
    <sheetView zoomScaleNormal="100" workbookViewId="0">
      <pane ySplit="3" topLeftCell="A4" activePane="bottomLeft" state="frozen"/>
      <selection pane="bottomLeft" activeCell="A2" sqref="A2"/>
    </sheetView>
  </sheetViews>
  <sheetFormatPr baseColWidth="10" defaultColWidth="11.42578125" defaultRowHeight="12.75" outlineLevelRow="1" x14ac:dyDescent="0.2"/>
  <cols>
    <col min="1" max="1" width="5.5703125" style="15" customWidth="1"/>
    <col min="2" max="2" width="9.85546875" style="15" customWidth="1"/>
    <col min="3" max="8" width="8.28515625" style="15" customWidth="1"/>
    <col min="9" max="9" width="10.28515625" style="15" customWidth="1"/>
    <col min="10" max="11" width="8.28515625" style="15" customWidth="1"/>
    <col min="12" max="19" width="9.42578125" style="15" customWidth="1"/>
    <col min="20" max="20" width="9.85546875" style="15" customWidth="1"/>
    <col min="21" max="21" width="5.7109375" style="15" customWidth="1"/>
    <col min="22" max="16384" width="11.42578125" style="15"/>
  </cols>
  <sheetData>
    <row r="1" spans="1:22" s="90" customFormat="1" ht="12" customHeight="1" x14ac:dyDescent="0.25">
      <c r="A1" s="195" t="s">
        <v>128</v>
      </c>
      <c r="B1" s="195"/>
      <c r="C1" s="195"/>
      <c r="D1" s="195"/>
      <c r="E1" s="195"/>
      <c r="F1" s="195"/>
      <c r="G1" s="195"/>
      <c r="H1" s="195"/>
      <c r="I1" s="195"/>
      <c r="J1" s="195"/>
      <c r="K1" s="195"/>
      <c r="L1" s="196" t="s">
        <v>128</v>
      </c>
      <c r="M1" s="196"/>
      <c r="N1" s="196"/>
      <c r="O1" s="196"/>
      <c r="P1" s="196"/>
      <c r="Q1" s="196"/>
      <c r="R1" s="196"/>
      <c r="S1" s="196"/>
      <c r="T1" s="196"/>
      <c r="U1" s="196"/>
    </row>
    <row r="2" spans="1:22" ht="12" customHeight="1" x14ac:dyDescent="0.2">
      <c r="A2" s="73"/>
      <c r="B2" s="27"/>
      <c r="C2" s="73"/>
      <c r="D2" s="73"/>
      <c r="E2" s="27"/>
      <c r="F2" s="73"/>
      <c r="G2" s="73"/>
      <c r="H2" s="73"/>
      <c r="I2" s="27"/>
      <c r="J2" s="27"/>
      <c r="K2" s="27"/>
      <c r="L2" s="32"/>
      <c r="M2" s="32"/>
      <c r="N2" s="32"/>
      <c r="O2" s="32"/>
      <c r="P2" s="32"/>
      <c r="Q2" s="32"/>
      <c r="R2" s="32"/>
      <c r="S2" s="32"/>
      <c r="T2" s="32"/>
      <c r="U2" s="32"/>
    </row>
    <row r="3" spans="1:22" ht="35.25" customHeight="1" x14ac:dyDescent="0.2">
      <c r="A3" s="74" t="s">
        <v>35</v>
      </c>
      <c r="B3" s="24" t="s">
        <v>90</v>
      </c>
      <c r="C3" s="75" t="s">
        <v>91</v>
      </c>
      <c r="D3" s="75" t="s">
        <v>92</v>
      </c>
      <c r="E3" s="24" t="s">
        <v>93</v>
      </c>
      <c r="F3" s="75" t="s">
        <v>94</v>
      </c>
      <c r="G3" s="75" t="s">
        <v>95</v>
      </c>
      <c r="H3" s="75" t="s">
        <v>96</v>
      </c>
      <c r="I3" s="24" t="s">
        <v>97</v>
      </c>
      <c r="J3" s="24" t="s">
        <v>98</v>
      </c>
      <c r="K3" s="61" t="s">
        <v>99</v>
      </c>
      <c r="L3" s="62" t="s">
        <v>100</v>
      </c>
      <c r="M3" s="75" t="s">
        <v>101</v>
      </c>
      <c r="N3" s="24" t="s">
        <v>102</v>
      </c>
      <c r="O3" s="24" t="s">
        <v>103</v>
      </c>
      <c r="P3" s="24" t="s">
        <v>104</v>
      </c>
      <c r="Q3" s="75" t="s">
        <v>105</v>
      </c>
      <c r="R3" s="24" t="s">
        <v>106</v>
      </c>
      <c r="S3" s="37" t="s">
        <v>107</v>
      </c>
      <c r="T3" s="38" t="s">
        <v>108</v>
      </c>
      <c r="U3" s="76" t="s">
        <v>35</v>
      </c>
    </row>
    <row r="4" spans="1:22" ht="12" customHeight="1" x14ac:dyDescent="0.2">
      <c r="A4" s="77"/>
      <c r="B4" s="78"/>
      <c r="C4" s="78"/>
      <c r="D4" s="78"/>
      <c r="E4" s="78"/>
      <c r="F4" s="78"/>
      <c r="G4" s="78"/>
      <c r="H4" s="78"/>
      <c r="I4" s="78"/>
      <c r="J4" s="78"/>
      <c r="K4" s="78"/>
      <c r="L4" s="79"/>
      <c r="M4" s="79"/>
      <c r="N4" s="79"/>
      <c r="O4" s="79"/>
      <c r="P4" s="79"/>
      <c r="Q4" s="79"/>
      <c r="R4" s="79"/>
      <c r="S4" s="79"/>
      <c r="T4" s="79"/>
      <c r="U4" s="80"/>
    </row>
    <row r="5" spans="1:22" s="88" customFormat="1" ht="12" customHeight="1" x14ac:dyDescent="0.2">
      <c r="A5" s="87"/>
      <c r="B5" s="197" t="s">
        <v>42</v>
      </c>
      <c r="C5" s="197"/>
      <c r="D5" s="197"/>
      <c r="E5" s="197"/>
      <c r="F5" s="197"/>
      <c r="G5" s="197"/>
      <c r="H5" s="197"/>
      <c r="I5" s="197"/>
      <c r="J5" s="197"/>
      <c r="K5" s="197"/>
      <c r="L5" s="197" t="s">
        <v>42</v>
      </c>
      <c r="M5" s="197"/>
      <c r="N5" s="197"/>
      <c r="O5" s="197"/>
      <c r="P5" s="197"/>
      <c r="Q5" s="197"/>
      <c r="R5" s="197"/>
      <c r="S5" s="197"/>
      <c r="T5" s="197"/>
      <c r="U5" s="89"/>
    </row>
    <row r="6" spans="1:22" s="11" customFormat="1" ht="12" customHeight="1" x14ac:dyDescent="0.2">
      <c r="A6" s="81">
        <v>1991</v>
      </c>
      <c r="B6" s="43">
        <v>4667.4139999999998</v>
      </c>
      <c r="C6" s="43">
        <v>5274.9</v>
      </c>
      <c r="D6" s="43">
        <v>1581.0719999999999</v>
      </c>
      <c r="E6" s="43">
        <v>1131.9079999999999</v>
      </c>
      <c r="F6" s="43">
        <v>374.89400000000001</v>
      </c>
      <c r="G6" s="43">
        <v>943.72</v>
      </c>
      <c r="H6" s="43">
        <v>2681.2240000000002</v>
      </c>
      <c r="I6" s="43">
        <v>800.20100000000002</v>
      </c>
      <c r="J6" s="43">
        <v>2949.4119999999998</v>
      </c>
      <c r="K6" s="43">
        <v>7385.076</v>
      </c>
      <c r="L6" s="43">
        <v>1484.6990000000001</v>
      </c>
      <c r="M6" s="43">
        <v>442.63799999999998</v>
      </c>
      <c r="N6" s="43">
        <v>2136.0410000000002</v>
      </c>
      <c r="O6" s="43">
        <v>1215.2629999999999</v>
      </c>
      <c r="P6" s="43">
        <v>1083.028</v>
      </c>
      <c r="Q6" s="43">
        <v>1158.51</v>
      </c>
      <c r="R6" s="82">
        <v>35310</v>
      </c>
      <c r="S6" s="43">
        <v>27287.005000000001</v>
      </c>
      <c r="T6" s="43">
        <v>6441.9229999999998</v>
      </c>
      <c r="U6" s="81">
        <v>1991</v>
      </c>
    </row>
    <row r="7" spans="1:22" s="11" customFormat="1" ht="12" hidden="1" customHeight="1" outlineLevel="1" x14ac:dyDescent="0.2">
      <c r="A7" s="81">
        <v>1992</v>
      </c>
      <c r="B7" s="43">
        <v>4721.1949999999997</v>
      </c>
      <c r="C7" s="43">
        <v>5359.0709999999999</v>
      </c>
      <c r="D7" s="43">
        <v>1546.3330000000001</v>
      </c>
      <c r="E7" s="43">
        <v>992.33399999999995</v>
      </c>
      <c r="F7" s="43">
        <v>378.30799999999999</v>
      </c>
      <c r="G7" s="43">
        <v>955.875</v>
      </c>
      <c r="H7" s="43">
        <v>2717.511</v>
      </c>
      <c r="I7" s="43">
        <v>708.87900000000002</v>
      </c>
      <c r="J7" s="43">
        <v>3001.0349999999999</v>
      </c>
      <c r="K7" s="43">
        <v>7456.152</v>
      </c>
      <c r="L7" s="43">
        <v>1497.607</v>
      </c>
      <c r="M7" s="43">
        <v>446.17700000000002</v>
      </c>
      <c r="N7" s="43">
        <v>1837.2739999999999</v>
      </c>
      <c r="O7" s="43">
        <v>1065.8610000000001</v>
      </c>
      <c r="P7" s="43">
        <v>1097.009</v>
      </c>
      <c r="Q7" s="43">
        <v>973.37900000000002</v>
      </c>
      <c r="R7" s="82">
        <v>34754</v>
      </c>
      <c r="S7" s="43">
        <v>27629.94</v>
      </c>
      <c r="T7" s="43">
        <v>5577.7269999999999</v>
      </c>
      <c r="U7" s="81">
        <v>1992</v>
      </c>
    </row>
    <row r="8" spans="1:22" s="11" customFormat="1" ht="12" hidden="1" customHeight="1" outlineLevel="1" x14ac:dyDescent="0.2">
      <c r="A8" s="81">
        <v>1993</v>
      </c>
      <c r="B8" s="43">
        <v>4633.1540000000005</v>
      </c>
      <c r="C8" s="43">
        <v>5310.93</v>
      </c>
      <c r="D8" s="43">
        <v>1530.422</v>
      </c>
      <c r="E8" s="43">
        <v>956.32500000000005</v>
      </c>
      <c r="F8" s="43">
        <v>371.54199999999997</v>
      </c>
      <c r="G8" s="43">
        <v>946.399</v>
      </c>
      <c r="H8" s="43">
        <v>2687.107</v>
      </c>
      <c r="I8" s="43">
        <v>689.10199999999998</v>
      </c>
      <c r="J8" s="43">
        <v>2982.8629999999998</v>
      </c>
      <c r="K8" s="43">
        <v>7338.451</v>
      </c>
      <c r="L8" s="43">
        <v>1484.1959999999999</v>
      </c>
      <c r="M8" s="43">
        <v>439.25400000000002</v>
      </c>
      <c r="N8" s="43">
        <v>1763.376</v>
      </c>
      <c r="O8" s="43">
        <v>1033.4269999999999</v>
      </c>
      <c r="P8" s="43">
        <v>1086.9580000000001</v>
      </c>
      <c r="Q8" s="43">
        <v>943.49400000000003</v>
      </c>
      <c r="R8" s="82">
        <v>34197</v>
      </c>
      <c r="S8" s="43">
        <v>27280.853999999999</v>
      </c>
      <c r="T8" s="43">
        <v>5385.7240000000002</v>
      </c>
      <c r="U8" s="81">
        <v>1993</v>
      </c>
    </row>
    <row r="9" spans="1:22" s="11" customFormat="1" ht="12" hidden="1" customHeight="1" outlineLevel="1" x14ac:dyDescent="0.2">
      <c r="A9" s="81">
        <v>1994</v>
      </c>
      <c r="B9" s="43">
        <v>4580.9520000000002</v>
      </c>
      <c r="C9" s="43">
        <v>5307.9539999999997</v>
      </c>
      <c r="D9" s="43">
        <v>1508.4949999999999</v>
      </c>
      <c r="E9" s="43">
        <v>982.34400000000005</v>
      </c>
      <c r="F9" s="43">
        <v>366.29</v>
      </c>
      <c r="G9" s="43">
        <v>943.01900000000001</v>
      </c>
      <c r="H9" s="43">
        <v>2669.6509999999998</v>
      </c>
      <c r="I9" s="43">
        <v>706.76199999999994</v>
      </c>
      <c r="J9" s="43">
        <v>2990.0740000000001</v>
      </c>
      <c r="K9" s="43">
        <v>7250.83</v>
      </c>
      <c r="L9" s="43">
        <v>1485.377</v>
      </c>
      <c r="M9" s="43">
        <v>436.63099999999997</v>
      </c>
      <c r="N9" s="43">
        <v>1809.597</v>
      </c>
      <c r="O9" s="43">
        <v>1050.5060000000001</v>
      </c>
      <c r="P9" s="43">
        <v>1082.819</v>
      </c>
      <c r="Q9" s="43">
        <v>963.69899999999996</v>
      </c>
      <c r="R9" s="82">
        <v>34135</v>
      </c>
      <c r="S9" s="43">
        <v>27113.597000000002</v>
      </c>
      <c r="T9" s="43">
        <v>5512.9080000000004</v>
      </c>
      <c r="U9" s="81">
        <v>1994</v>
      </c>
    </row>
    <row r="10" spans="1:22" s="11" customFormat="1" ht="12" customHeight="1" collapsed="1" x14ac:dyDescent="0.2">
      <c r="A10" s="81">
        <v>1995</v>
      </c>
      <c r="B10" s="43">
        <v>4584.53</v>
      </c>
      <c r="C10" s="43">
        <v>5304.8459999999995</v>
      </c>
      <c r="D10" s="43">
        <v>1503.327</v>
      </c>
      <c r="E10" s="43">
        <v>1005.244</v>
      </c>
      <c r="F10" s="43">
        <v>357.79599999999999</v>
      </c>
      <c r="G10" s="43">
        <v>931.75400000000002</v>
      </c>
      <c r="H10" s="43">
        <v>2658.7840000000001</v>
      </c>
      <c r="I10" s="43">
        <v>727.351</v>
      </c>
      <c r="J10" s="43">
        <v>3022.7109999999998</v>
      </c>
      <c r="K10" s="43">
        <v>7226.3440000000001</v>
      </c>
      <c r="L10" s="43">
        <v>1495.989</v>
      </c>
      <c r="M10" s="43">
        <v>438.67099999999999</v>
      </c>
      <c r="N10" s="43">
        <v>1862.4349999999999</v>
      </c>
      <c r="O10" s="43">
        <v>1066.0940000000001</v>
      </c>
      <c r="P10" s="43">
        <v>1088.6469999999999</v>
      </c>
      <c r="Q10" s="43">
        <v>974.47699999999998</v>
      </c>
      <c r="R10" s="82">
        <v>34249</v>
      </c>
      <c r="S10" s="43">
        <v>27110.072</v>
      </c>
      <c r="T10" s="43">
        <v>5635.6009999999997</v>
      </c>
      <c r="U10" s="81">
        <v>1995</v>
      </c>
    </row>
    <row r="11" spans="1:22" s="11" customFormat="1" ht="12" hidden="1" customHeight="1" outlineLevel="1" x14ac:dyDescent="0.2">
      <c r="A11" s="81">
        <v>1996</v>
      </c>
      <c r="B11" s="43">
        <v>4609.3509999999997</v>
      </c>
      <c r="C11" s="43">
        <v>5285.7510000000002</v>
      </c>
      <c r="D11" s="43">
        <v>1471.3579999999999</v>
      </c>
      <c r="E11" s="43">
        <v>1001.266</v>
      </c>
      <c r="F11" s="43">
        <v>352.82400000000001</v>
      </c>
      <c r="G11" s="43">
        <v>924.31200000000001</v>
      </c>
      <c r="H11" s="43">
        <v>2662.5659999999998</v>
      </c>
      <c r="I11" s="43">
        <v>718.49800000000005</v>
      </c>
      <c r="J11" s="43">
        <v>3018.9110000000001</v>
      </c>
      <c r="K11" s="43">
        <v>7253.26</v>
      </c>
      <c r="L11" s="43">
        <v>1506.17</v>
      </c>
      <c r="M11" s="43">
        <v>438.97500000000002</v>
      </c>
      <c r="N11" s="43">
        <v>1861.731</v>
      </c>
      <c r="O11" s="43">
        <v>1045.6420000000001</v>
      </c>
      <c r="P11" s="43">
        <v>1092.518</v>
      </c>
      <c r="Q11" s="43">
        <v>962.86699999999996</v>
      </c>
      <c r="R11" s="82">
        <v>34206</v>
      </c>
      <c r="S11" s="43">
        <v>27144.637999999999</v>
      </c>
      <c r="T11" s="43">
        <v>5590.0039999999999</v>
      </c>
      <c r="U11" s="81">
        <v>1996</v>
      </c>
    </row>
    <row r="12" spans="1:22" s="11" customFormat="1" ht="12" hidden="1" customHeight="1" outlineLevel="1" x14ac:dyDescent="0.2">
      <c r="A12" s="81">
        <v>1997</v>
      </c>
      <c r="B12" s="43">
        <v>4628.1959999999999</v>
      </c>
      <c r="C12" s="43">
        <v>5289.4089999999997</v>
      </c>
      <c r="D12" s="43">
        <v>1433.7460000000001</v>
      </c>
      <c r="E12" s="43">
        <v>996.85299999999995</v>
      </c>
      <c r="F12" s="43">
        <v>354.75400000000002</v>
      </c>
      <c r="G12" s="43">
        <v>915.07500000000005</v>
      </c>
      <c r="H12" s="43">
        <v>2649.4780000000001</v>
      </c>
      <c r="I12" s="43">
        <v>705.78</v>
      </c>
      <c r="J12" s="43">
        <v>3023.953</v>
      </c>
      <c r="K12" s="43">
        <v>7293.83</v>
      </c>
      <c r="L12" s="43">
        <v>1510.0360000000001</v>
      </c>
      <c r="M12" s="43">
        <v>437.50599999999997</v>
      </c>
      <c r="N12" s="43">
        <v>1828.5440000000001</v>
      </c>
      <c r="O12" s="43">
        <v>1021.729</v>
      </c>
      <c r="P12" s="43">
        <v>1089.373</v>
      </c>
      <c r="Q12" s="43">
        <v>951.73800000000006</v>
      </c>
      <c r="R12" s="82">
        <v>34130</v>
      </c>
      <c r="S12" s="43">
        <v>27191.61</v>
      </c>
      <c r="T12" s="43">
        <v>5504.6440000000002</v>
      </c>
      <c r="U12" s="81">
        <v>1997</v>
      </c>
    </row>
    <row r="13" spans="1:22" s="11" customFormat="1" ht="12" hidden="1" customHeight="1" outlineLevel="1" x14ac:dyDescent="0.2">
      <c r="A13" s="81">
        <v>1998</v>
      </c>
      <c r="B13" s="43">
        <v>4702.652</v>
      </c>
      <c r="C13" s="43">
        <v>5404.8540000000003</v>
      </c>
      <c r="D13" s="43">
        <v>1421.8789999999999</v>
      </c>
      <c r="E13" s="43">
        <v>987.50099999999998</v>
      </c>
      <c r="F13" s="43">
        <v>353.23599999999999</v>
      </c>
      <c r="G13" s="43">
        <v>921.03499999999997</v>
      </c>
      <c r="H13" s="43">
        <v>2673.9859999999999</v>
      </c>
      <c r="I13" s="43">
        <v>702.57500000000005</v>
      </c>
      <c r="J13" s="43">
        <v>3052.4940000000001</v>
      </c>
      <c r="K13" s="43">
        <v>7433.4870000000001</v>
      </c>
      <c r="L13" s="43">
        <v>1533.712</v>
      </c>
      <c r="M13" s="43">
        <v>446.60199999999998</v>
      </c>
      <c r="N13" s="43">
        <v>1820.3710000000001</v>
      </c>
      <c r="O13" s="43">
        <v>1017.634</v>
      </c>
      <c r="P13" s="43">
        <v>1093.7370000000001</v>
      </c>
      <c r="Q13" s="43">
        <v>971.245</v>
      </c>
      <c r="R13" s="82">
        <v>34537</v>
      </c>
      <c r="S13" s="43">
        <v>27615.794999999998</v>
      </c>
      <c r="T13" s="43">
        <v>5499.326</v>
      </c>
      <c r="U13" s="81">
        <v>1998</v>
      </c>
    </row>
    <row r="14" spans="1:22" s="11" customFormat="1" ht="12" hidden="1" customHeight="1" outlineLevel="1" x14ac:dyDescent="0.2">
      <c r="A14" s="80">
        <v>1999</v>
      </c>
      <c r="B14" s="43">
        <v>4793.5450000000001</v>
      </c>
      <c r="C14" s="43">
        <v>5513.0709999999999</v>
      </c>
      <c r="D14" s="43">
        <v>1422.175</v>
      </c>
      <c r="E14" s="43">
        <v>985.72699999999998</v>
      </c>
      <c r="F14" s="43">
        <v>355.51600000000002</v>
      </c>
      <c r="G14" s="43">
        <v>932.41</v>
      </c>
      <c r="H14" s="43">
        <v>2724.6729999999998</v>
      </c>
      <c r="I14" s="43">
        <v>707.87699999999995</v>
      </c>
      <c r="J14" s="43">
        <v>3127.0610000000001</v>
      </c>
      <c r="K14" s="43">
        <v>7608.1180000000004</v>
      </c>
      <c r="L14" s="43">
        <v>1567.45</v>
      </c>
      <c r="M14" s="43">
        <v>460.10399999999998</v>
      </c>
      <c r="N14" s="43">
        <v>1824.423</v>
      </c>
      <c r="O14" s="43">
        <v>1006.845</v>
      </c>
      <c r="P14" s="43">
        <v>1115.509</v>
      </c>
      <c r="Q14" s="43">
        <v>989.49599999999998</v>
      </c>
      <c r="R14" s="82">
        <v>35134</v>
      </c>
      <c r="S14" s="43">
        <v>28197.456999999999</v>
      </c>
      <c r="T14" s="43">
        <v>5514.3680000000004</v>
      </c>
      <c r="U14" s="81">
        <v>1999</v>
      </c>
    </row>
    <row r="15" spans="1:22" s="11" customFormat="1" ht="12" customHeight="1" collapsed="1" x14ac:dyDescent="0.2">
      <c r="A15" s="81">
        <v>2000</v>
      </c>
      <c r="B15" s="43">
        <v>4953.6710000000003</v>
      </c>
      <c r="C15" s="43">
        <v>5660.9070000000002</v>
      </c>
      <c r="D15" s="43">
        <v>1448.52</v>
      </c>
      <c r="E15" s="43">
        <v>980.84500000000003</v>
      </c>
      <c r="F15" s="43">
        <v>366.15199999999999</v>
      </c>
      <c r="G15" s="43">
        <v>951.95</v>
      </c>
      <c r="H15" s="43">
        <v>2806.0439999999999</v>
      </c>
      <c r="I15" s="43">
        <v>706.24599999999998</v>
      </c>
      <c r="J15" s="43">
        <v>3228.0970000000002</v>
      </c>
      <c r="K15" s="43">
        <v>7854.6629999999996</v>
      </c>
      <c r="L15" s="43">
        <v>1613.973</v>
      </c>
      <c r="M15" s="43">
        <v>475.077</v>
      </c>
      <c r="N15" s="43">
        <v>1812.704</v>
      </c>
      <c r="O15" s="43">
        <v>985.39099999999996</v>
      </c>
      <c r="P15" s="43">
        <v>1139.8510000000001</v>
      </c>
      <c r="Q15" s="43">
        <v>978.90899999999999</v>
      </c>
      <c r="R15" s="82">
        <v>35963</v>
      </c>
      <c r="S15" s="43">
        <v>29050.384999999998</v>
      </c>
      <c r="T15" s="43">
        <v>5464.0950000000003</v>
      </c>
      <c r="U15" s="81">
        <v>2000</v>
      </c>
      <c r="V15" s="17"/>
    </row>
    <row r="16" spans="1:22" s="11" customFormat="1" ht="12" hidden="1" customHeight="1" outlineLevel="1" x14ac:dyDescent="0.2">
      <c r="A16" s="80">
        <v>2001</v>
      </c>
      <c r="B16" s="43">
        <v>4992.3509999999997</v>
      </c>
      <c r="C16" s="43">
        <v>5708.5739999999996</v>
      </c>
      <c r="D16" s="43">
        <v>1427.44</v>
      </c>
      <c r="E16" s="43">
        <v>951.79499999999996</v>
      </c>
      <c r="F16" s="43">
        <v>366.50400000000002</v>
      </c>
      <c r="G16" s="43">
        <v>957.72900000000004</v>
      </c>
      <c r="H16" s="43">
        <v>2814.0140000000001</v>
      </c>
      <c r="I16" s="43">
        <v>685.43100000000004</v>
      </c>
      <c r="J16" s="43">
        <v>3213.2539999999999</v>
      </c>
      <c r="K16" s="43">
        <v>7813.7740000000003</v>
      </c>
      <c r="L16" s="43">
        <v>1614.165</v>
      </c>
      <c r="M16" s="43">
        <v>474.572</v>
      </c>
      <c r="N16" s="43">
        <v>1767.5440000000001</v>
      </c>
      <c r="O16" s="43">
        <v>955.45799999999997</v>
      </c>
      <c r="P16" s="43">
        <v>1139.9880000000001</v>
      </c>
      <c r="Q16" s="43">
        <v>954.40700000000004</v>
      </c>
      <c r="R16" s="82">
        <v>35837</v>
      </c>
      <c r="S16" s="43">
        <v>29094.924999999999</v>
      </c>
      <c r="T16" s="43">
        <v>5314.6350000000002</v>
      </c>
      <c r="U16" s="81">
        <v>2001</v>
      </c>
      <c r="V16" s="17"/>
    </row>
    <row r="17" spans="1:22" s="11" customFormat="1" ht="12" hidden="1" customHeight="1" outlineLevel="1" x14ac:dyDescent="0.2">
      <c r="A17" s="80">
        <v>2002</v>
      </c>
      <c r="B17" s="43">
        <v>4988.634</v>
      </c>
      <c r="C17" s="43">
        <v>5694.0479999999998</v>
      </c>
      <c r="D17" s="43">
        <v>1398.588</v>
      </c>
      <c r="E17" s="43">
        <v>930.71100000000001</v>
      </c>
      <c r="F17" s="43">
        <v>364.596</v>
      </c>
      <c r="G17" s="43">
        <v>948.84199999999998</v>
      </c>
      <c r="H17" s="43">
        <v>2801.377</v>
      </c>
      <c r="I17" s="43">
        <v>672.44500000000005</v>
      </c>
      <c r="J17" s="43">
        <v>3211.759</v>
      </c>
      <c r="K17" s="43">
        <v>7770.4889999999996</v>
      </c>
      <c r="L17" s="43">
        <v>1620.415</v>
      </c>
      <c r="M17" s="43">
        <v>472.39699999999999</v>
      </c>
      <c r="N17" s="43">
        <v>1741.1310000000001</v>
      </c>
      <c r="O17" s="43">
        <v>934.39200000000005</v>
      </c>
      <c r="P17" s="43">
        <v>1130.181</v>
      </c>
      <c r="Q17" s="43">
        <v>931.995</v>
      </c>
      <c r="R17" s="82">
        <v>35612</v>
      </c>
      <c r="S17" s="43">
        <v>29002.738000000001</v>
      </c>
      <c r="T17" s="43">
        <v>5210.674</v>
      </c>
      <c r="U17" s="81">
        <v>2002</v>
      </c>
      <c r="V17" s="17"/>
    </row>
    <row r="18" spans="1:22" s="11" customFormat="1" ht="12" hidden="1" customHeight="1" outlineLevel="1" x14ac:dyDescent="0.2">
      <c r="A18" s="81">
        <v>2003</v>
      </c>
      <c r="B18" s="43">
        <v>4928.18</v>
      </c>
      <c r="C18" s="43">
        <v>5613.8909999999996</v>
      </c>
      <c r="D18" s="43">
        <v>1366.701</v>
      </c>
      <c r="E18" s="43">
        <v>912.14200000000005</v>
      </c>
      <c r="F18" s="43">
        <v>360.30599999999998</v>
      </c>
      <c r="G18" s="43">
        <v>936.54499999999996</v>
      </c>
      <c r="H18" s="43">
        <v>2754.288</v>
      </c>
      <c r="I18" s="43">
        <v>655.86500000000001</v>
      </c>
      <c r="J18" s="43">
        <v>3187.1060000000002</v>
      </c>
      <c r="K18" s="43">
        <v>7666.4939999999997</v>
      </c>
      <c r="L18" s="43">
        <v>1604.17</v>
      </c>
      <c r="M18" s="43">
        <v>467.19400000000002</v>
      </c>
      <c r="N18" s="43">
        <v>1721.0930000000001</v>
      </c>
      <c r="O18" s="43">
        <v>918.38400000000001</v>
      </c>
      <c r="P18" s="43">
        <v>1111.8409999999999</v>
      </c>
      <c r="Q18" s="43">
        <v>907.8</v>
      </c>
      <c r="R18" s="82">
        <v>35112</v>
      </c>
      <c r="S18" s="43">
        <v>28630.014999999999</v>
      </c>
      <c r="T18" s="43">
        <v>5115.2839999999997</v>
      </c>
      <c r="U18" s="81">
        <v>2003</v>
      </c>
      <c r="V18" s="17"/>
    </row>
    <row r="19" spans="1:22" s="11" customFormat="1" ht="12" hidden="1" customHeight="1" outlineLevel="1" x14ac:dyDescent="0.2">
      <c r="A19" s="81">
        <v>2004</v>
      </c>
      <c r="B19" s="43">
        <v>4927.5519999999997</v>
      </c>
      <c r="C19" s="43">
        <v>5600.3689999999997</v>
      </c>
      <c r="D19" s="43">
        <v>1362.2270000000001</v>
      </c>
      <c r="E19" s="43">
        <v>908.75199999999995</v>
      </c>
      <c r="F19" s="43">
        <v>358.56099999999998</v>
      </c>
      <c r="G19" s="43">
        <v>939.26499999999999</v>
      </c>
      <c r="H19" s="43">
        <v>2750.855</v>
      </c>
      <c r="I19" s="43">
        <v>650.726</v>
      </c>
      <c r="J19" s="43">
        <v>3198.69</v>
      </c>
      <c r="K19" s="43">
        <v>7683.2979999999998</v>
      </c>
      <c r="L19" s="43">
        <v>1617.9839999999999</v>
      </c>
      <c r="M19" s="43">
        <v>468.41500000000002</v>
      </c>
      <c r="N19" s="43">
        <v>1710.539</v>
      </c>
      <c r="O19" s="43">
        <v>911.33699999999999</v>
      </c>
      <c r="P19" s="43">
        <v>1110.2439999999999</v>
      </c>
      <c r="Q19" s="43">
        <v>911.18600000000004</v>
      </c>
      <c r="R19" s="82">
        <v>35110</v>
      </c>
      <c r="S19" s="43">
        <v>28655.233</v>
      </c>
      <c r="T19" s="43">
        <v>5092.54</v>
      </c>
      <c r="U19" s="81">
        <v>2004</v>
      </c>
      <c r="V19" s="17"/>
    </row>
    <row r="20" spans="1:22" s="11" customFormat="1" ht="12" customHeight="1" collapsed="1" x14ac:dyDescent="0.2">
      <c r="A20" s="81">
        <v>2005</v>
      </c>
      <c r="B20" s="43">
        <v>4920.8289999999997</v>
      </c>
      <c r="C20" s="43">
        <v>5608.78</v>
      </c>
      <c r="D20" s="43">
        <v>1351.201</v>
      </c>
      <c r="E20" s="43">
        <v>892.43899999999996</v>
      </c>
      <c r="F20" s="43">
        <v>354.995</v>
      </c>
      <c r="G20" s="43">
        <v>947.654</v>
      </c>
      <c r="H20" s="43">
        <v>2734.6750000000002</v>
      </c>
      <c r="I20" s="43">
        <v>644.21699999999998</v>
      </c>
      <c r="J20" s="43">
        <v>3176.19</v>
      </c>
      <c r="K20" s="43">
        <v>7644.1540000000005</v>
      </c>
      <c r="L20" s="43">
        <v>1617.2729999999999</v>
      </c>
      <c r="M20" s="43">
        <v>468.541</v>
      </c>
      <c r="N20" s="43">
        <v>1681.0920000000001</v>
      </c>
      <c r="O20" s="43">
        <v>893.44899999999996</v>
      </c>
      <c r="P20" s="43">
        <v>1104.818</v>
      </c>
      <c r="Q20" s="43">
        <v>900.69299999999998</v>
      </c>
      <c r="R20" s="82">
        <v>34941</v>
      </c>
      <c r="S20" s="43">
        <v>28577.909</v>
      </c>
      <c r="T20" s="43">
        <v>5011.8900000000003</v>
      </c>
      <c r="U20" s="81">
        <v>2005</v>
      </c>
      <c r="V20" s="17"/>
    </row>
    <row r="21" spans="1:22" s="11" customFormat="1" ht="12" customHeight="1" x14ac:dyDescent="0.2">
      <c r="A21" s="81">
        <v>2006</v>
      </c>
      <c r="B21" s="43">
        <v>4946.9549999999999</v>
      </c>
      <c r="C21" s="43">
        <v>5660.9690000000001</v>
      </c>
      <c r="D21" s="43">
        <v>1370.075</v>
      </c>
      <c r="E21" s="43">
        <v>896.56399999999996</v>
      </c>
      <c r="F21" s="43">
        <v>360.34</v>
      </c>
      <c r="G21" s="43">
        <v>955.09199999999998</v>
      </c>
      <c r="H21" s="43">
        <v>2746.605</v>
      </c>
      <c r="I21" s="43">
        <v>648.82799999999997</v>
      </c>
      <c r="J21" s="43">
        <v>3197.0430000000001</v>
      </c>
      <c r="K21" s="43">
        <v>7675.4989999999998</v>
      </c>
      <c r="L21" s="43">
        <v>1626.6369999999999</v>
      </c>
      <c r="M21" s="43">
        <v>467.846</v>
      </c>
      <c r="N21" s="43">
        <v>1696.481</v>
      </c>
      <c r="O21" s="43">
        <v>901.98500000000001</v>
      </c>
      <c r="P21" s="43">
        <v>1114.692</v>
      </c>
      <c r="Q21" s="43">
        <v>906.38900000000001</v>
      </c>
      <c r="R21" s="82">
        <v>35172</v>
      </c>
      <c r="S21" s="43">
        <v>28751.678</v>
      </c>
      <c r="T21" s="43">
        <v>5050.2470000000003</v>
      </c>
      <c r="U21" s="81">
        <v>2006</v>
      </c>
      <c r="V21" s="17"/>
    </row>
    <row r="22" spans="1:22" s="11" customFormat="1" ht="12" customHeight="1" x14ac:dyDescent="0.2">
      <c r="A22" s="81">
        <v>2007</v>
      </c>
      <c r="B22" s="43">
        <v>5034.6109999999999</v>
      </c>
      <c r="C22" s="43">
        <v>5774.2470000000003</v>
      </c>
      <c r="D22" s="43">
        <v>1401.1189999999999</v>
      </c>
      <c r="E22" s="43">
        <v>915.49599999999998</v>
      </c>
      <c r="F22" s="43">
        <v>368.31799999999998</v>
      </c>
      <c r="G22" s="43">
        <v>975.45500000000004</v>
      </c>
      <c r="H22" s="43">
        <v>2792.7460000000001</v>
      </c>
      <c r="I22" s="43">
        <v>661.54300000000001</v>
      </c>
      <c r="J22" s="43">
        <v>3257.2449999999999</v>
      </c>
      <c r="K22" s="43">
        <v>7802.9210000000003</v>
      </c>
      <c r="L22" s="43">
        <v>1657.4870000000001</v>
      </c>
      <c r="M22" s="43">
        <v>472.00599999999997</v>
      </c>
      <c r="N22" s="43">
        <v>1726.652</v>
      </c>
      <c r="O22" s="43">
        <v>916.52700000000004</v>
      </c>
      <c r="P22" s="43">
        <v>1133.0920000000001</v>
      </c>
      <c r="Q22" s="43">
        <v>922.53499999999997</v>
      </c>
      <c r="R22" s="82">
        <v>35812</v>
      </c>
      <c r="S22" s="43">
        <v>29268.128000000001</v>
      </c>
      <c r="T22" s="43">
        <v>5142.7529999999997</v>
      </c>
      <c r="U22" s="81">
        <v>2007</v>
      </c>
      <c r="V22" s="17"/>
    </row>
    <row r="23" spans="1:22" s="11" customFormat="1" ht="12" customHeight="1" x14ac:dyDescent="0.2">
      <c r="A23" s="81">
        <v>2008</v>
      </c>
      <c r="B23" s="43">
        <v>5122.1329999999998</v>
      </c>
      <c r="C23" s="43">
        <v>5875.7060000000001</v>
      </c>
      <c r="D23" s="43">
        <v>1429.6890000000001</v>
      </c>
      <c r="E23" s="43">
        <v>926.77</v>
      </c>
      <c r="F23" s="43">
        <v>374.238</v>
      </c>
      <c r="G23" s="43">
        <v>1004.2569999999999</v>
      </c>
      <c r="H23" s="43">
        <v>2833.3820000000001</v>
      </c>
      <c r="I23" s="43">
        <v>667.06299999999999</v>
      </c>
      <c r="J23" s="43">
        <v>3311.5819999999999</v>
      </c>
      <c r="K23" s="43">
        <v>7921.6090000000004</v>
      </c>
      <c r="L23" s="43">
        <v>1683.2840000000001</v>
      </c>
      <c r="M23" s="43">
        <v>476.64400000000001</v>
      </c>
      <c r="N23" s="43">
        <v>1740.2249999999999</v>
      </c>
      <c r="O23" s="43">
        <v>926.63199999999995</v>
      </c>
      <c r="P23" s="43">
        <v>1148.7819999999999</v>
      </c>
      <c r="Q23" s="43">
        <v>930.00400000000002</v>
      </c>
      <c r="R23" s="82">
        <v>36372</v>
      </c>
      <c r="S23" s="43">
        <v>29751.616999999998</v>
      </c>
      <c r="T23" s="43">
        <v>5190.6940000000004</v>
      </c>
      <c r="U23" s="81">
        <v>2008</v>
      </c>
      <c r="V23" s="17"/>
    </row>
    <row r="24" spans="1:22" s="11" customFormat="1" ht="12" customHeight="1" x14ac:dyDescent="0.2">
      <c r="A24" s="81">
        <v>2009</v>
      </c>
      <c r="B24" s="43">
        <v>5088.7470000000003</v>
      </c>
      <c r="C24" s="43">
        <v>5899.3109999999997</v>
      </c>
      <c r="D24" s="43">
        <v>1448.9960000000001</v>
      </c>
      <c r="E24" s="43">
        <v>936.56200000000001</v>
      </c>
      <c r="F24" s="43">
        <v>372.50599999999997</v>
      </c>
      <c r="G24" s="43">
        <v>1019.24</v>
      </c>
      <c r="H24" s="43">
        <v>2834.0630000000001</v>
      </c>
      <c r="I24" s="43">
        <v>670.55100000000004</v>
      </c>
      <c r="J24" s="43">
        <v>3341.2660000000001</v>
      </c>
      <c r="K24" s="43">
        <v>7908.0360000000001</v>
      </c>
      <c r="L24" s="43">
        <v>1684.9690000000001</v>
      </c>
      <c r="M24" s="43">
        <v>473.32600000000002</v>
      </c>
      <c r="N24" s="43">
        <v>1729.4290000000001</v>
      </c>
      <c r="O24" s="43">
        <v>926.32899999999995</v>
      </c>
      <c r="P24" s="43">
        <v>1155.434</v>
      </c>
      <c r="Q24" s="43">
        <v>921.23500000000001</v>
      </c>
      <c r="R24" s="82">
        <v>36410</v>
      </c>
      <c r="S24" s="43">
        <v>29776.898000000001</v>
      </c>
      <c r="T24" s="43">
        <v>5184.1059999999998</v>
      </c>
      <c r="U24" s="81">
        <v>2009</v>
      </c>
      <c r="V24" s="17"/>
    </row>
    <row r="25" spans="1:22" s="11" customFormat="1" ht="12" customHeight="1" x14ac:dyDescent="0.2">
      <c r="A25" s="81">
        <v>2010</v>
      </c>
      <c r="B25" s="43">
        <v>5096.6790000000001</v>
      </c>
      <c r="C25" s="43">
        <v>5957.77</v>
      </c>
      <c r="D25" s="43">
        <v>1464.2080000000001</v>
      </c>
      <c r="E25" s="43">
        <v>941.98500000000001</v>
      </c>
      <c r="F25" s="43">
        <v>372.15600000000001</v>
      </c>
      <c r="G25" s="43">
        <v>1025.501</v>
      </c>
      <c r="H25" s="43">
        <v>2837.596</v>
      </c>
      <c r="I25" s="43">
        <v>666.91899999999998</v>
      </c>
      <c r="J25" s="43">
        <v>3364.5749999999998</v>
      </c>
      <c r="K25" s="43">
        <v>7933.9070000000002</v>
      </c>
      <c r="L25" s="43">
        <v>1692.82</v>
      </c>
      <c r="M25" s="43">
        <v>476.334</v>
      </c>
      <c r="N25" s="43">
        <v>1738.1790000000001</v>
      </c>
      <c r="O25" s="43">
        <v>928.41200000000003</v>
      </c>
      <c r="P25" s="43">
        <v>1157.95</v>
      </c>
      <c r="Q25" s="43">
        <v>926.00900000000001</v>
      </c>
      <c r="R25" s="82">
        <v>36581</v>
      </c>
      <c r="S25" s="43">
        <v>29915.288</v>
      </c>
      <c r="T25" s="43">
        <v>5201.5039999999999</v>
      </c>
      <c r="U25" s="81">
        <v>2010</v>
      </c>
      <c r="V25" s="17"/>
    </row>
    <row r="26" spans="1:22" s="11" customFormat="1" ht="12" customHeight="1" x14ac:dyDescent="0.2">
      <c r="A26" s="81">
        <v>2011</v>
      </c>
      <c r="B26" s="43">
        <v>5169.884</v>
      </c>
      <c r="C26" s="43">
        <v>6072.86</v>
      </c>
      <c r="D26" s="43">
        <v>1480.127</v>
      </c>
      <c r="E26" s="43">
        <v>943.37</v>
      </c>
      <c r="F26" s="43">
        <v>377.40699999999998</v>
      </c>
      <c r="G26" s="43">
        <v>1038.23</v>
      </c>
      <c r="H26" s="43">
        <v>2876.828</v>
      </c>
      <c r="I26" s="43">
        <v>660.87300000000005</v>
      </c>
      <c r="J26" s="43">
        <v>3420</v>
      </c>
      <c r="K26" s="43">
        <v>8043.0389999999998</v>
      </c>
      <c r="L26" s="43">
        <v>1711.597</v>
      </c>
      <c r="M26" s="43">
        <v>482.45499999999998</v>
      </c>
      <c r="N26" s="43">
        <v>1741.2349999999999</v>
      </c>
      <c r="O26" s="43">
        <v>923.995</v>
      </c>
      <c r="P26" s="43">
        <v>1167.5509999999999</v>
      </c>
      <c r="Q26" s="43">
        <v>929.54899999999998</v>
      </c>
      <c r="R26" s="82">
        <v>37039</v>
      </c>
      <c r="S26" s="43">
        <v>30359.850999999999</v>
      </c>
      <c r="T26" s="43">
        <v>5199.0219999999999</v>
      </c>
      <c r="U26" s="81">
        <v>2011</v>
      </c>
      <c r="V26" s="17"/>
    </row>
    <row r="27" spans="1:22" s="11" customFormat="1" ht="12" customHeight="1" x14ac:dyDescent="0.2">
      <c r="A27" s="81">
        <v>2012</v>
      </c>
      <c r="B27" s="43">
        <v>5250.8770000000004</v>
      </c>
      <c r="C27" s="43">
        <v>6192.0309999999999</v>
      </c>
      <c r="D27" s="43">
        <v>1518.154</v>
      </c>
      <c r="E27" s="43">
        <v>947.19399999999996</v>
      </c>
      <c r="F27" s="43">
        <v>383.78199999999998</v>
      </c>
      <c r="G27" s="43">
        <v>1060.9069999999999</v>
      </c>
      <c r="H27" s="43">
        <v>2915.0680000000002</v>
      </c>
      <c r="I27" s="43">
        <v>660.11900000000003</v>
      </c>
      <c r="J27" s="43">
        <v>3472.672</v>
      </c>
      <c r="K27" s="43">
        <v>8139.0919999999996</v>
      </c>
      <c r="L27" s="43">
        <v>1730.059</v>
      </c>
      <c r="M27" s="43">
        <v>483.75599999999997</v>
      </c>
      <c r="N27" s="43">
        <v>1757.21</v>
      </c>
      <c r="O27" s="43">
        <v>920.01700000000005</v>
      </c>
      <c r="P27" s="43">
        <v>1176.21</v>
      </c>
      <c r="Q27" s="43">
        <v>930.85199999999998</v>
      </c>
      <c r="R27" s="82">
        <v>37538</v>
      </c>
      <c r="S27" s="43">
        <v>30804.454000000002</v>
      </c>
      <c r="T27" s="43">
        <v>5215.3919999999998</v>
      </c>
      <c r="U27" s="81">
        <v>2012</v>
      </c>
      <c r="V27" s="17"/>
    </row>
    <row r="28" spans="1:22" s="11" customFormat="1" ht="12" customHeight="1" x14ac:dyDescent="0.2">
      <c r="A28" s="81">
        <v>2013</v>
      </c>
      <c r="B28" s="43">
        <v>5315.4279999999999</v>
      </c>
      <c r="C28" s="43">
        <v>6277.9970000000003</v>
      </c>
      <c r="D28" s="43">
        <v>1550.3710000000001</v>
      </c>
      <c r="E28" s="43">
        <v>948.77300000000002</v>
      </c>
      <c r="F28" s="43">
        <v>385.95100000000002</v>
      </c>
      <c r="G28" s="43">
        <v>1077.49</v>
      </c>
      <c r="H28" s="43">
        <v>2930.7060000000001</v>
      </c>
      <c r="I28" s="43">
        <v>660.86500000000001</v>
      </c>
      <c r="J28" s="43">
        <v>3511.7429999999999</v>
      </c>
      <c r="K28" s="43">
        <v>8194.8379999999997</v>
      </c>
      <c r="L28" s="43">
        <v>1740.8720000000001</v>
      </c>
      <c r="M28" s="43">
        <v>481.24900000000002</v>
      </c>
      <c r="N28" s="43">
        <v>1770.479</v>
      </c>
      <c r="O28" s="43">
        <v>916.72400000000005</v>
      </c>
      <c r="P28" s="43">
        <v>1184.3</v>
      </c>
      <c r="Q28" s="43">
        <v>929.21400000000006</v>
      </c>
      <c r="R28" s="82">
        <v>37877</v>
      </c>
      <c r="S28" s="43">
        <v>31100.574000000001</v>
      </c>
      <c r="T28" s="43">
        <v>5226.0550000000003</v>
      </c>
      <c r="U28" s="81">
        <v>2013</v>
      </c>
      <c r="V28" s="17"/>
    </row>
    <row r="29" spans="1:22" s="11" customFormat="1" ht="12" customHeight="1" x14ac:dyDescent="0.2">
      <c r="A29" s="81">
        <v>2014</v>
      </c>
      <c r="B29" s="83">
        <v>5384.49</v>
      </c>
      <c r="C29" s="83">
        <v>6375.3379999999997</v>
      </c>
      <c r="D29" s="83">
        <v>1584.164</v>
      </c>
      <c r="E29" s="83">
        <v>951.62699999999995</v>
      </c>
      <c r="F29" s="83">
        <v>388.71499999999997</v>
      </c>
      <c r="G29" s="83">
        <v>1089.3019999999999</v>
      </c>
      <c r="H29" s="83">
        <v>2971.2559999999999</v>
      </c>
      <c r="I29" s="83">
        <v>664.39800000000002</v>
      </c>
      <c r="J29" s="83">
        <v>3559.3789999999999</v>
      </c>
      <c r="K29" s="83">
        <v>8263.0460000000003</v>
      </c>
      <c r="L29" s="83">
        <v>1757.2059999999999</v>
      </c>
      <c r="M29" s="83">
        <v>482.43400000000003</v>
      </c>
      <c r="N29" s="83">
        <v>1783.076</v>
      </c>
      <c r="O29" s="83">
        <v>911.19500000000005</v>
      </c>
      <c r="P29" s="83">
        <v>1195.4259999999999</v>
      </c>
      <c r="Q29" s="83">
        <v>928.94799999999998</v>
      </c>
      <c r="R29" s="82">
        <v>38290</v>
      </c>
      <c r="S29" s="83">
        <v>31466.592000000001</v>
      </c>
      <c r="T29" s="83">
        <v>5239.2439999999997</v>
      </c>
      <c r="U29" s="81">
        <v>2014</v>
      </c>
      <c r="V29" s="17"/>
    </row>
    <row r="30" spans="1:22" s="11" customFormat="1" ht="12" customHeight="1" x14ac:dyDescent="0.2">
      <c r="A30" s="81">
        <v>2015</v>
      </c>
      <c r="B30" s="83">
        <v>5451.0910000000003</v>
      </c>
      <c r="C30" s="83">
        <v>6481.4650000000001</v>
      </c>
      <c r="D30" s="83">
        <v>1621.7070000000001</v>
      </c>
      <c r="E30" s="83">
        <v>951.94600000000003</v>
      </c>
      <c r="F30" s="83">
        <v>390.887</v>
      </c>
      <c r="G30" s="83">
        <v>1101.96</v>
      </c>
      <c r="H30" s="83">
        <v>3014.277</v>
      </c>
      <c r="I30" s="83">
        <v>665.947</v>
      </c>
      <c r="J30" s="83">
        <v>3601.1210000000001</v>
      </c>
      <c r="K30" s="83">
        <v>8354.241</v>
      </c>
      <c r="L30" s="83">
        <v>1772.0830000000001</v>
      </c>
      <c r="M30" s="83">
        <v>483.209</v>
      </c>
      <c r="N30" s="83">
        <v>1784.2380000000001</v>
      </c>
      <c r="O30" s="83">
        <v>908.60799999999995</v>
      </c>
      <c r="P30" s="83">
        <v>1210.3019999999999</v>
      </c>
      <c r="Q30" s="83">
        <v>929.91800000000001</v>
      </c>
      <c r="R30" s="82">
        <v>38723</v>
      </c>
      <c r="S30" s="83">
        <v>31860.635999999999</v>
      </c>
      <c r="T30" s="83">
        <v>5240.6570000000002</v>
      </c>
      <c r="U30" s="81">
        <v>2015</v>
      </c>
      <c r="V30" s="17"/>
    </row>
    <row r="31" spans="1:22" s="11" customFormat="1" ht="12" customHeight="1" x14ac:dyDescent="0.2">
      <c r="A31" s="81">
        <v>2016</v>
      </c>
      <c r="B31" s="83">
        <v>5541.5010000000002</v>
      </c>
      <c r="C31" s="83">
        <v>6607.1450000000004</v>
      </c>
      <c r="D31" s="83">
        <v>1673.367</v>
      </c>
      <c r="E31" s="83">
        <v>963.87099999999998</v>
      </c>
      <c r="F31" s="83">
        <v>396.88600000000002</v>
      </c>
      <c r="G31" s="83">
        <v>1122.53</v>
      </c>
      <c r="H31" s="83">
        <v>3061.5569999999998</v>
      </c>
      <c r="I31" s="83">
        <v>671.13199999999995</v>
      </c>
      <c r="J31" s="83">
        <v>3656.8330000000001</v>
      </c>
      <c r="K31" s="83">
        <v>8467.5319999999992</v>
      </c>
      <c r="L31" s="83">
        <v>1790.434</v>
      </c>
      <c r="M31" s="83">
        <v>486.53399999999999</v>
      </c>
      <c r="N31" s="83">
        <v>1805.2429999999999</v>
      </c>
      <c r="O31" s="83">
        <v>913.00099999999998</v>
      </c>
      <c r="P31" s="83">
        <v>1233.0909999999999</v>
      </c>
      <c r="Q31" s="83">
        <v>935.34299999999996</v>
      </c>
      <c r="R31" s="82">
        <v>39326</v>
      </c>
      <c r="S31" s="83">
        <v>32364.043000000001</v>
      </c>
      <c r="T31" s="83">
        <v>5288.59</v>
      </c>
      <c r="U31" s="81">
        <v>2016</v>
      </c>
      <c r="V31" s="17"/>
    </row>
    <row r="32" spans="1:22" s="11" customFormat="1" ht="12" customHeight="1" x14ac:dyDescent="0.2">
      <c r="A32" s="81">
        <v>2017</v>
      </c>
      <c r="B32" s="83">
        <v>5639.1530000000002</v>
      </c>
      <c r="C32" s="83">
        <v>6743.6490000000003</v>
      </c>
      <c r="D32" s="83">
        <v>1730.15</v>
      </c>
      <c r="E32" s="83">
        <v>980.226</v>
      </c>
      <c r="F32" s="83">
        <v>401.21</v>
      </c>
      <c r="G32" s="83">
        <v>1139.002</v>
      </c>
      <c r="H32" s="83">
        <v>3120.069</v>
      </c>
      <c r="I32" s="83">
        <v>678.25400000000002</v>
      </c>
      <c r="J32" s="83">
        <v>3712.9969999999998</v>
      </c>
      <c r="K32" s="83">
        <v>8599.3240000000005</v>
      </c>
      <c r="L32" s="83">
        <v>1814.289</v>
      </c>
      <c r="M32" s="83">
        <v>490.226</v>
      </c>
      <c r="N32" s="83">
        <v>1830.3330000000001</v>
      </c>
      <c r="O32" s="83">
        <v>919.73299999999995</v>
      </c>
      <c r="P32" s="83">
        <v>1255.6310000000001</v>
      </c>
      <c r="Q32" s="83">
        <v>942.75400000000002</v>
      </c>
      <c r="R32" s="82">
        <v>39997</v>
      </c>
      <c r="S32" s="83">
        <v>32915.550000000003</v>
      </c>
      <c r="T32" s="83">
        <v>5351.3</v>
      </c>
      <c r="U32" s="81">
        <v>2017</v>
      </c>
      <c r="V32" s="17"/>
    </row>
    <row r="33" spans="1:22" s="11" customFormat="1" ht="12" customHeight="1" x14ac:dyDescent="0.2">
      <c r="A33" s="81">
        <v>2018</v>
      </c>
      <c r="B33" s="83">
        <v>5732.3339999999998</v>
      </c>
      <c r="C33" s="83">
        <v>6874.2460000000001</v>
      </c>
      <c r="D33" s="83">
        <v>1780.6110000000001</v>
      </c>
      <c r="E33" s="83">
        <v>992.86</v>
      </c>
      <c r="F33" s="83">
        <v>406.029</v>
      </c>
      <c r="G33" s="83">
        <v>1160.6510000000001</v>
      </c>
      <c r="H33" s="83">
        <v>3179.3519999999999</v>
      </c>
      <c r="I33" s="83">
        <v>684.52800000000002</v>
      </c>
      <c r="J33" s="83">
        <v>3768.04</v>
      </c>
      <c r="K33" s="83">
        <v>8739.4110000000001</v>
      </c>
      <c r="L33" s="83">
        <v>1838.8720000000001</v>
      </c>
      <c r="M33" s="83">
        <v>493.82900000000001</v>
      </c>
      <c r="N33" s="83">
        <v>1853.818</v>
      </c>
      <c r="O33" s="83">
        <v>922.61199999999997</v>
      </c>
      <c r="P33" s="83">
        <v>1274.354</v>
      </c>
      <c r="Q33" s="83">
        <v>947.45299999999997</v>
      </c>
      <c r="R33" s="82">
        <v>40649</v>
      </c>
      <c r="S33" s="83">
        <v>33467.118000000002</v>
      </c>
      <c r="T33" s="83">
        <v>5401.2709999999997</v>
      </c>
      <c r="U33" s="81">
        <v>2018</v>
      </c>
      <c r="V33" s="17"/>
    </row>
    <row r="34" spans="1:22" s="11" customFormat="1" ht="12" customHeight="1" x14ac:dyDescent="0.2">
      <c r="A34" s="81">
        <v>2019</v>
      </c>
      <c r="B34" s="83">
        <v>5793.8149999999996</v>
      </c>
      <c r="C34" s="83">
        <v>6972.4769999999999</v>
      </c>
      <c r="D34" s="83">
        <v>1831.049</v>
      </c>
      <c r="E34" s="83">
        <v>1000.725</v>
      </c>
      <c r="F34" s="83">
        <v>409.47</v>
      </c>
      <c r="G34" s="83">
        <v>1182.9670000000001</v>
      </c>
      <c r="H34" s="83">
        <v>3221.0210000000002</v>
      </c>
      <c r="I34" s="83">
        <v>689.87900000000002</v>
      </c>
      <c r="J34" s="83">
        <v>3814.4989999999998</v>
      </c>
      <c r="K34" s="83">
        <v>8851.0580000000009</v>
      </c>
      <c r="L34" s="83">
        <v>1857.009</v>
      </c>
      <c r="M34" s="83">
        <v>494.50099999999998</v>
      </c>
      <c r="N34" s="83">
        <v>1867.002</v>
      </c>
      <c r="O34" s="83">
        <v>923.16899999999998</v>
      </c>
      <c r="P34" s="83">
        <v>1289.6420000000001</v>
      </c>
      <c r="Q34" s="83">
        <v>946.71699999999998</v>
      </c>
      <c r="R34" s="82">
        <v>41145</v>
      </c>
      <c r="S34" s="83">
        <v>33886.459000000003</v>
      </c>
      <c r="T34" s="83">
        <v>5427.4920000000002</v>
      </c>
      <c r="U34" s="81">
        <v>2019</v>
      </c>
      <c r="V34" s="17"/>
    </row>
    <row r="35" spans="1:22" s="11" customFormat="1" ht="12" customHeight="1" x14ac:dyDescent="0.2">
      <c r="A35" s="81">
        <v>2020</v>
      </c>
      <c r="B35" s="83">
        <v>5750.4539999999997</v>
      </c>
      <c r="C35" s="83">
        <v>6941.93</v>
      </c>
      <c r="D35" s="83">
        <v>1834.4179999999999</v>
      </c>
      <c r="E35" s="83">
        <v>997.65599999999995</v>
      </c>
      <c r="F35" s="83">
        <v>406.21899999999999</v>
      </c>
      <c r="G35" s="83">
        <v>1181.5170000000001</v>
      </c>
      <c r="H35" s="83">
        <v>3202.8980000000001</v>
      </c>
      <c r="I35" s="83">
        <v>685.25900000000001</v>
      </c>
      <c r="J35" s="83">
        <v>3797.6109999999999</v>
      </c>
      <c r="K35" s="83">
        <v>8808.9030000000002</v>
      </c>
      <c r="L35" s="83">
        <v>1840.8150000000001</v>
      </c>
      <c r="M35" s="83">
        <v>486.64800000000002</v>
      </c>
      <c r="N35" s="83">
        <v>1858.144</v>
      </c>
      <c r="O35" s="83">
        <v>914.36900000000003</v>
      </c>
      <c r="P35" s="83">
        <v>1287.0239999999999</v>
      </c>
      <c r="Q35" s="83">
        <v>933.13499999999999</v>
      </c>
      <c r="R35" s="82">
        <v>40927</v>
      </c>
      <c r="S35" s="83">
        <v>33704.019</v>
      </c>
      <c r="T35" s="83">
        <v>5388.5630000000001</v>
      </c>
      <c r="U35" s="81">
        <v>2020</v>
      </c>
      <c r="V35" s="17"/>
    </row>
    <row r="36" spans="1:22" s="11" customFormat="1" ht="12" customHeight="1" x14ac:dyDescent="0.2">
      <c r="A36" s="81">
        <v>2021</v>
      </c>
      <c r="B36" s="83">
        <v>5761.51</v>
      </c>
      <c r="C36" s="83">
        <v>6959.3680000000004</v>
      </c>
      <c r="D36" s="83">
        <v>1862.5920000000001</v>
      </c>
      <c r="E36" s="83">
        <v>1009.093</v>
      </c>
      <c r="F36" s="83">
        <v>406.37599999999998</v>
      </c>
      <c r="G36" s="83">
        <v>1185.693</v>
      </c>
      <c r="H36" s="83">
        <v>3217.3040000000001</v>
      </c>
      <c r="I36" s="83">
        <v>686.65599999999995</v>
      </c>
      <c r="J36" s="83">
        <v>3814.7550000000001</v>
      </c>
      <c r="K36" s="83">
        <v>8855.1039999999994</v>
      </c>
      <c r="L36" s="83">
        <v>1848.2840000000001</v>
      </c>
      <c r="M36" s="83">
        <v>484.04700000000003</v>
      </c>
      <c r="N36" s="83">
        <v>1862.4770000000001</v>
      </c>
      <c r="O36" s="83">
        <v>915.55200000000002</v>
      </c>
      <c r="P36" s="83">
        <v>1298.5419999999999</v>
      </c>
      <c r="Q36" s="83">
        <v>929.64700000000005</v>
      </c>
      <c r="R36" s="82">
        <v>41097</v>
      </c>
      <c r="S36" s="83">
        <v>33830.983</v>
      </c>
      <c r="T36" s="83">
        <v>5403.4250000000002</v>
      </c>
      <c r="U36" s="81">
        <v>2021</v>
      </c>
      <c r="V36" s="17"/>
    </row>
    <row r="37" spans="1:22" s="11" customFormat="1" ht="12" customHeight="1" x14ac:dyDescent="0.2">
      <c r="A37" s="81">
        <v>2022</v>
      </c>
      <c r="B37" s="83">
        <v>5843.768</v>
      </c>
      <c r="C37" s="83">
        <v>7075.3540000000003</v>
      </c>
      <c r="D37" s="83">
        <v>1935.8689999999999</v>
      </c>
      <c r="E37" s="83">
        <v>1024.0119999999999</v>
      </c>
      <c r="F37" s="83">
        <v>414.14600000000002</v>
      </c>
      <c r="G37" s="83">
        <v>1216.684</v>
      </c>
      <c r="H37" s="83">
        <v>3270.6669999999999</v>
      </c>
      <c r="I37" s="83">
        <v>690.51400000000001</v>
      </c>
      <c r="J37" s="83">
        <v>3864.6680000000001</v>
      </c>
      <c r="K37" s="83">
        <v>8991.9539999999997</v>
      </c>
      <c r="L37" s="83">
        <v>1872.865</v>
      </c>
      <c r="M37" s="83">
        <v>486.81700000000001</v>
      </c>
      <c r="N37" s="83">
        <v>1882.8150000000001</v>
      </c>
      <c r="O37" s="83">
        <v>918.322</v>
      </c>
      <c r="P37" s="83">
        <v>1317.317</v>
      </c>
      <c r="Q37" s="83">
        <v>936.22799999999995</v>
      </c>
      <c r="R37" s="82">
        <v>41742</v>
      </c>
      <c r="S37" s="83">
        <v>34354.239999999998</v>
      </c>
      <c r="T37" s="83">
        <v>5451.8909999999996</v>
      </c>
      <c r="U37" s="81">
        <v>2022</v>
      </c>
      <c r="V37" s="17"/>
    </row>
    <row r="38" spans="1:22" s="11" customFormat="1" ht="12" customHeight="1" x14ac:dyDescent="0.2">
      <c r="A38" s="81">
        <v>2023</v>
      </c>
      <c r="B38" s="83">
        <v>5902.415</v>
      </c>
      <c r="C38" s="83">
        <v>7155.6459999999997</v>
      </c>
      <c r="D38" s="83">
        <v>1975.377</v>
      </c>
      <c r="E38" s="83">
        <v>1028.653</v>
      </c>
      <c r="F38" s="83">
        <v>418.428</v>
      </c>
      <c r="G38" s="83">
        <v>1244.0540000000001</v>
      </c>
      <c r="H38" s="83">
        <v>3304.9180000000001</v>
      </c>
      <c r="I38" s="83">
        <v>691.47</v>
      </c>
      <c r="J38" s="83">
        <v>3888.355</v>
      </c>
      <c r="K38" s="83">
        <v>9050.4699999999993</v>
      </c>
      <c r="L38" s="83">
        <v>1881.1569999999999</v>
      </c>
      <c r="M38" s="83">
        <v>487.07100000000003</v>
      </c>
      <c r="N38" s="83">
        <v>1891.7850000000001</v>
      </c>
      <c r="O38" s="83">
        <v>916.32</v>
      </c>
      <c r="P38" s="83">
        <v>1326.914</v>
      </c>
      <c r="Q38" s="83">
        <v>934.96699999999998</v>
      </c>
      <c r="R38" s="82">
        <v>42098</v>
      </c>
      <c r="S38" s="83">
        <v>34659.428</v>
      </c>
      <c r="T38" s="83">
        <v>5463.1949999999997</v>
      </c>
      <c r="U38" s="81">
        <v>2023</v>
      </c>
      <c r="V38" s="17"/>
    </row>
    <row r="39" spans="1:22" s="11" customFormat="1" ht="12" customHeight="1" x14ac:dyDescent="0.2">
      <c r="A39" s="81">
        <v>2024</v>
      </c>
      <c r="B39" s="83">
        <v>5914.1289999999999</v>
      </c>
      <c r="C39" s="83">
        <v>7190.1049999999996</v>
      </c>
      <c r="D39" s="83">
        <v>1991.423</v>
      </c>
      <c r="E39" s="83">
        <v>1031.374</v>
      </c>
      <c r="F39" s="83">
        <v>419.38600000000002</v>
      </c>
      <c r="G39" s="83">
        <v>1257.0419999999999</v>
      </c>
      <c r="H39" s="83">
        <v>3325.1570000000002</v>
      </c>
      <c r="I39" s="83">
        <v>689.37699999999995</v>
      </c>
      <c r="J39" s="83">
        <v>3898.7440000000001</v>
      </c>
      <c r="K39" s="83">
        <v>9070.9009999999998</v>
      </c>
      <c r="L39" s="83">
        <v>1879.3879999999999</v>
      </c>
      <c r="M39" s="83">
        <v>483.72500000000002</v>
      </c>
      <c r="N39" s="83">
        <v>1890.8140000000001</v>
      </c>
      <c r="O39" s="83">
        <v>916.02599999999995</v>
      </c>
      <c r="P39" s="83">
        <v>1332.5809999999999</v>
      </c>
      <c r="Q39" s="83">
        <v>929.82799999999997</v>
      </c>
      <c r="R39" s="82">
        <v>42220</v>
      </c>
      <c r="S39" s="83">
        <v>34771.158000000003</v>
      </c>
      <c r="T39" s="83">
        <v>5457.4189999999999</v>
      </c>
      <c r="U39" s="81">
        <v>2024</v>
      </c>
      <c r="V39" s="17"/>
    </row>
    <row r="40" spans="1:22" s="11" customFormat="1" ht="12" customHeight="1" x14ac:dyDescent="0.2">
      <c r="A40" s="81">
        <v>2025</v>
      </c>
      <c r="B40" s="83">
        <v>5907.741</v>
      </c>
      <c r="C40" s="83">
        <v>7194.6379999999999</v>
      </c>
      <c r="D40" s="83">
        <v>1995.596</v>
      </c>
      <c r="E40" s="83">
        <v>1033.046</v>
      </c>
      <c r="F40" s="83">
        <v>419.92099999999999</v>
      </c>
      <c r="G40" s="83">
        <v>1266.3610000000001</v>
      </c>
      <c r="H40" s="83">
        <v>3334.0320000000002</v>
      </c>
      <c r="I40" s="83">
        <v>690.6</v>
      </c>
      <c r="J40" s="83">
        <v>3898.364</v>
      </c>
      <c r="K40" s="83">
        <v>9072.6589999999997</v>
      </c>
      <c r="L40" s="83">
        <v>1875.595</v>
      </c>
      <c r="M40" s="83">
        <v>480.05599999999998</v>
      </c>
      <c r="N40" s="83">
        <v>1879.4690000000001</v>
      </c>
      <c r="O40" s="83">
        <v>911.49</v>
      </c>
      <c r="P40" s="83">
        <v>1332.2619999999999</v>
      </c>
      <c r="Q40" s="83">
        <v>922.17</v>
      </c>
      <c r="R40" s="82">
        <v>42214</v>
      </c>
      <c r="S40" s="83">
        <v>34781.629000000001</v>
      </c>
      <c r="T40" s="83">
        <v>5436.7749999999996</v>
      </c>
      <c r="U40" s="81">
        <v>2025</v>
      </c>
      <c r="V40" s="17"/>
    </row>
    <row r="41" spans="1:22" s="11" customFormat="1" ht="12" customHeight="1" x14ac:dyDescent="0.2">
      <c r="A41" s="81"/>
      <c r="B41" s="84"/>
      <c r="C41" s="85"/>
      <c r="D41" s="85"/>
      <c r="E41" s="85"/>
      <c r="F41" s="85"/>
      <c r="G41" s="85"/>
      <c r="H41" s="85"/>
      <c r="I41" s="85"/>
      <c r="J41" s="85"/>
      <c r="K41" s="85"/>
      <c r="L41" s="85"/>
      <c r="M41" s="85"/>
      <c r="N41" s="85"/>
      <c r="O41" s="85"/>
      <c r="P41" s="85"/>
      <c r="Q41" s="85"/>
      <c r="R41" s="85"/>
      <c r="S41" s="85"/>
      <c r="T41" s="85"/>
      <c r="U41" s="81"/>
    </row>
    <row r="42" spans="1:22" s="88" customFormat="1" ht="12" customHeight="1" x14ac:dyDescent="0.2">
      <c r="A42" s="87"/>
      <c r="B42" s="197" t="s">
        <v>115</v>
      </c>
      <c r="C42" s="197"/>
      <c r="D42" s="197"/>
      <c r="E42" s="197"/>
      <c r="F42" s="197"/>
      <c r="G42" s="197"/>
      <c r="H42" s="197"/>
      <c r="I42" s="197"/>
      <c r="J42" s="197"/>
      <c r="K42" s="197"/>
      <c r="L42" s="197" t="s">
        <v>115</v>
      </c>
      <c r="M42" s="197"/>
      <c r="N42" s="197"/>
      <c r="O42" s="197"/>
      <c r="P42" s="197"/>
      <c r="Q42" s="197"/>
      <c r="R42" s="197"/>
      <c r="S42" s="197"/>
      <c r="T42" s="197"/>
      <c r="U42" s="87"/>
    </row>
    <row r="43" spans="1:22" s="11" customFormat="1" ht="12" hidden="1" customHeight="1" outlineLevel="1" x14ac:dyDescent="0.2">
      <c r="A43" s="81">
        <v>1992</v>
      </c>
      <c r="B43" s="149">
        <f t="shared" ref="B43:T56" si="0">ROUND(B7/B6*100-100,5)</f>
        <v>1.1522699999999999</v>
      </c>
      <c r="C43" s="149">
        <f t="shared" si="0"/>
        <v>1.5956900000000001</v>
      </c>
      <c r="D43" s="149">
        <f t="shared" si="0"/>
        <v>-2.1971799999999999</v>
      </c>
      <c r="E43" s="149">
        <f t="shared" si="0"/>
        <v>-12.330859999999999</v>
      </c>
      <c r="F43" s="149">
        <f t="shared" si="0"/>
        <v>0.91066000000000003</v>
      </c>
      <c r="G43" s="149">
        <f t="shared" si="0"/>
        <v>1.28799</v>
      </c>
      <c r="H43" s="149">
        <f t="shared" si="0"/>
        <v>1.35337</v>
      </c>
      <c r="I43" s="149">
        <f t="shared" si="0"/>
        <v>-11.412380000000001</v>
      </c>
      <c r="J43" s="149">
        <f t="shared" si="0"/>
        <v>1.7502800000000001</v>
      </c>
      <c r="K43" s="149">
        <f t="shared" si="0"/>
        <v>0.96243000000000001</v>
      </c>
      <c r="L43" s="149">
        <f t="shared" si="0"/>
        <v>0.86939999999999995</v>
      </c>
      <c r="M43" s="149">
        <f t="shared" si="0"/>
        <v>0.79952000000000001</v>
      </c>
      <c r="N43" s="149">
        <f t="shared" si="0"/>
        <v>-13.98695</v>
      </c>
      <c r="O43" s="149">
        <f t="shared" si="0"/>
        <v>-12.293799999999999</v>
      </c>
      <c r="P43" s="149">
        <f t="shared" si="0"/>
        <v>1.2909200000000001</v>
      </c>
      <c r="Q43" s="149">
        <f t="shared" si="0"/>
        <v>-15.9801</v>
      </c>
      <c r="R43" s="149">
        <f t="shared" si="0"/>
        <v>-1.5746199999999999</v>
      </c>
      <c r="S43" s="149">
        <f t="shared" si="0"/>
        <v>1.2567699999999999</v>
      </c>
      <c r="T43" s="149">
        <f t="shared" si="0"/>
        <v>-13.415190000000001</v>
      </c>
      <c r="U43" s="81">
        <v>1992</v>
      </c>
    </row>
    <row r="44" spans="1:22" s="11" customFormat="1" ht="12" hidden="1" customHeight="1" outlineLevel="1" x14ac:dyDescent="0.2">
      <c r="A44" s="81">
        <v>1993</v>
      </c>
      <c r="B44" s="149">
        <f t="shared" si="0"/>
        <v>-1.8648</v>
      </c>
      <c r="C44" s="149">
        <f t="shared" si="0"/>
        <v>-0.89831000000000005</v>
      </c>
      <c r="D44" s="149">
        <f t="shared" si="0"/>
        <v>-1.02895</v>
      </c>
      <c r="E44" s="149">
        <f t="shared" si="0"/>
        <v>-3.6287199999999999</v>
      </c>
      <c r="F44" s="149">
        <f t="shared" si="0"/>
        <v>-1.7884899999999999</v>
      </c>
      <c r="G44" s="149">
        <f t="shared" si="0"/>
        <v>-0.99134</v>
      </c>
      <c r="H44" s="149">
        <f t="shared" si="0"/>
        <v>-1.1188199999999999</v>
      </c>
      <c r="I44" s="149">
        <f t="shared" si="0"/>
        <v>-2.7898999999999998</v>
      </c>
      <c r="J44" s="149">
        <f t="shared" si="0"/>
        <v>-0.60551999999999995</v>
      </c>
      <c r="K44" s="149">
        <f t="shared" si="0"/>
        <v>-1.5785800000000001</v>
      </c>
      <c r="L44" s="149">
        <f t="shared" si="0"/>
        <v>-0.89549999999999996</v>
      </c>
      <c r="M44" s="149">
        <f t="shared" si="0"/>
        <v>-1.5516300000000001</v>
      </c>
      <c r="N44" s="149">
        <f t="shared" si="0"/>
        <v>-4.0221499999999999</v>
      </c>
      <c r="O44" s="149">
        <f t="shared" si="0"/>
        <v>-3.0429900000000001</v>
      </c>
      <c r="P44" s="149">
        <f t="shared" si="0"/>
        <v>-0.91622000000000003</v>
      </c>
      <c r="Q44" s="149">
        <f t="shared" si="0"/>
        <v>-3.07023</v>
      </c>
      <c r="R44" s="149">
        <f t="shared" si="0"/>
        <v>-1.6026899999999999</v>
      </c>
      <c r="S44" s="149">
        <f t="shared" si="0"/>
        <v>-1.2634300000000001</v>
      </c>
      <c r="T44" s="149">
        <f t="shared" si="0"/>
        <v>-3.44232</v>
      </c>
      <c r="U44" s="81">
        <v>1993</v>
      </c>
    </row>
    <row r="45" spans="1:22" s="11" customFormat="1" ht="12" hidden="1" customHeight="1" outlineLevel="1" x14ac:dyDescent="0.2">
      <c r="A45" s="81">
        <v>1994</v>
      </c>
      <c r="B45" s="149">
        <f t="shared" si="0"/>
        <v>-1.1267100000000001</v>
      </c>
      <c r="C45" s="149">
        <f t="shared" si="0"/>
        <v>-5.604E-2</v>
      </c>
      <c r="D45" s="149">
        <f t="shared" si="0"/>
        <v>-1.4327399999999999</v>
      </c>
      <c r="E45" s="149">
        <f t="shared" si="0"/>
        <v>2.7207300000000001</v>
      </c>
      <c r="F45" s="149">
        <f t="shared" si="0"/>
        <v>-1.41357</v>
      </c>
      <c r="G45" s="149">
        <f t="shared" si="0"/>
        <v>-0.35714000000000001</v>
      </c>
      <c r="H45" s="149">
        <f t="shared" si="0"/>
        <v>-0.64961999999999998</v>
      </c>
      <c r="I45" s="149">
        <f t="shared" si="0"/>
        <v>2.5627599999999999</v>
      </c>
      <c r="J45" s="149">
        <f t="shared" si="0"/>
        <v>0.24174999999999999</v>
      </c>
      <c r="K45" s="149">
        <f t="shared" si="0"/>
        <v>-1.194</v>
      </c>
      <c r="L45" s="149">
        <f t="shared" si="0"/>
        <v>7.9570000000000002E-2</v>
      </c>
      <c r="M45" s="149">
        <f t="shared" si="0"/>
        <v>-0.59714999999999996</v>
      </c>
      <c r="N45" s="149">
        <f t="shared" si="0"/>
        <v>2.6211700000000002</v>
      </c>
      <c r="O45" s="149">
        <f t="shared" si="0"/>
        <v>1.65266</v>
      </c>
      <c r="P45" s="149">
        <f t="shared" si="0"/>
        <v>-0.38079000000000002</v>
      </c>
      <c r="Q45" s="149">
        <f t="shared" si="0"/>
        <v>2.1415099999999998</v>
      </c>
      <c r="R45" s="149">
        <f t="shared" si="0"/>
        <v>-0.18129999999999999</v>
      </c>
      <c r="S45" s="149">
        <f t="shared" si="0"/>
        <v>-0.61309000000000002</v>
      </c>
      <c r="T45" s="149">
        <f t="shared" si="0"/>
        <v>2.3614999999999999</v>
      </c>
      <c r="U45" s="81">
        <v>1994</v>
      </c>
    </row>
    <row r="46" spans="1:22" s="11" customFormat="1" ht="12" hidden="1" customHeight="1" outlineLevel="1" x14ac:dyDescent="0.2">
      <c r="A46" s="81">
        <v>1995</v>
      </c>
      <c r="B46" s="149">
        <f t="shared" si="0"/>
        <v>7.8109999999999999E-2</v>
      </c>
      <c r="C46" s="149">
        <f t="shared" si="0"/>
        <v>-5.8549999999999998E-2</v>
      </c>
      <c r="D46" s="149">
        <f t="shared" si="0"/>
        <v>-0.34259000000000001</v>
      </c>
      <c r="E46" s="149">
        <f t="shared" si="0"/>
        <v>2.3311600000000001</v>
      </c>
      <c r="F46" s="149">
        <f t="shared" si="0"/>
        <v>-2.3189299999999999</v>
      </c>
      <c r="G46" s="149">
        <f t="shared" si="0"/>
        <v>-1.1945699999999999</v>
      </c>
      <c r="H46" s="149">
        <f t="shared" si="0"/>
        <v>-0.40705999999999998</v>
      </c>
      <c r="I46" s="149">
        <f t="shared" si="0"/>
        <v>2.9131399999999998</v>
      </c>
      <c r="J46" s="149">
        <f t="shared" si="0"/>
        <v>1.09151</v>
      </c>
      <c r="K46" s="149">
        <f t="shared" si="0"/>
        <v>-0.3377</v>
      </c>
      <c r="L46" s="149">
        <f t="shared" si="0"/>
        <v>0.71443000000000001</v>
      </c>
      <c r="M46" s="149">
        <f t="shared" si="0"/>
        <v>0.46721000000000001</v>
      </c>
      <c r="N46" s="149">
        <f t="shared" si="0"/>
        <v>2.91988</v>
      </c>
      <c r="O46" s="149">
        <f t="shared" si="0"/>
        <v>1.48386</v>
      </c>
      <c r="P46" s="149">
        <f t="shared" si="0"/>
        <v>0.53822000000000003</v>
      </c>
      <c r="Q46" s="149">
        <f t="shared" si="0"/>
        <v>1.1184000000000001</v>
      </c>
      <c r="R46" s="149">
        <f t="shared" si="0"/>
        <v>0.33396999999999999</v>
      </c>
      <c r="S46" s="149">
        <f t="shared" si="0"/>
        <v>-1.2999999999999999E-2</v>
      </c>
      <c r="T46" s="149">
        <f t="shared" si="0"/>
        <v>2.2255600000000002</v>
      </c>
      <c r="U46" s="81">
        <v>1995</v>
      </c>
    </row>
    <row r="47" spans="1:22" s="11" customFormat="1" ht="12" hidden="1" customHeight="1" outlineLevel="1" x14ac:dyDescent="0.2">
      <c r="A47" s="81">
        <v>1996</v>
      </c>
      <c r="B47" s="149">
        <f t="shared" si="0"/>
        <v>0.54140999999999995</v>
      </c>
      <c r="C47" s="149">
        <f t="shared" si="0"/>
        <v>-0.35994999999999999</v>
      </c>
      <c r="D47" s="149">
        <f t="shared" si="0"/>
        <v>-2.1265499999999999</v>
      </c>
      <c r="E47" s="149">
        <f t="shared" si="0"/>
        <v>-0.39572000000000002</v>
      </c>
      <c r="F47" s="149">
        <f t="shared" si="0"/>
        <v>-1.3896200000000001</v>
      </c>
      <c r="G47" s="149">
        <f t="shared" si="0"/>
        <v>-0.79871000000000003</v>
      </c>
      <c r="H47" s="149">
        <f t="shared" si="0"/>
        <v>0.14224999999999999</v>
      </c>
      <c r="I47" s="149">
        <f t="shared" si="0"/>
        <v>-1.21716</v>
      </c>
      <c r="J47" s="149">
        <f t="shared" si="0"/>
        <v>-0.12570999999999999</v>
      </c>
      <c r="K47" s="149">
        <f t="shared" si="0"/>
        <v>0.37247000000000002</v>
      </c>
      <c r="L47" s="149">
        <f t="shared" si="0"/>
        <v>0.68054999999999999</v>
      </c>
      <c r="M47" s="149">
        <f t="shared" si="0"/>
        <v>6.93E-2</v>
      </c>
      <c r="N47" s="149">
        <f t="shared" si="0"/>
        <v>-3.78E-2</v>
      </c>
      <c r="O47" s="149">
        <f t="shared" si="0"/>
        <v>-1.9184000000000001</v>
      </c>
      <c r="P47" s="149">
        <f t="shared" si="0"/>
        <v>0.35558000000000001</v>
      </c>
      <c r="Q47" s="149">
        <f t="shared" si="0"/>
        <v>-1.1914100000000001</v>
      </c>
      <c r="R47" s="149">
        <f t="shared" si="0"/>
        <v>-0.12554999999999999</v>
      </c>
      <c r="S47" s="149">
        <f t="shared" si="0"/>
        <v>0.1275</v>
      </c>
      <c r="T47" s="149">
        <f t="shared" si="0"/>
        <v>-0.80908999999999998</v>
      </c>
      <c r="U47" s="81">
        <v>1996</v>
      </c>
    </row>
    <row r="48" spans="1:22" s="11" customFormat="1" ht="12" hidden="1" customHeight="1" outlineLevel="1" x14ac:dyDescent="0.2">
      <c r="A48" s="81">
        <v>1997</v>
      </c>
      <c r="B48" s="149">
        <f t="shared" si="0"/>
        <v>0.40883999999999998</v>
      </c>
      <c r="C48" s="149">
        <f t="shared" si="0"/>
        <v>6.9199999999999998E-2</v>
      </c>
      <c r="D48" s="149">
        <f t="shared" si="0"/>
        <v>-2.5562800000000001</v>
      </c>
      <c r="E48" s="149">
        <f t="shared" si="0"/>
        <v>-0.44074000000000002</v>
      </c>
      <c r="F48" s="149">
        <f t="shared" si="0"/>
        <v>0.54701</v>
      </c>
      <c r="G48" s="149">
        <f t="shared" si="0"/>
        <v>-0.99934000000000001</v>
      </c>
      <c r="H48" s="149">
        <f t="shared" si="0"/>
        <v>-0.49156</v>
      </c>
      <c r="I48" s="149">
        <f t="shared" si="0"/>
        <v>-1.7700800000000001</v>
      </c>
      <c r="J48" s="149">
        <f t="shared" si="0"/>
        <v>0.16700999999999999</v>
      </c>
      <c r="K48" s="149">
        <f t="shared" si="0"/>
        <v>0.55932999999999999</v>
      </c>
      <c r="L48" s="149">
        <f t="shared" si="0"/>
        <v>0.25668000000000002</v>
      </c>
      <c r="M48" s="149">
        <f t="shared" si="0"/>
        <v>-0.33463999999999999</v>
      </c>
      <c r="N48" s="149">
        <f t="shared" si="0"/>
        <v>-1.7825899999999999</v>
      </c>
      <c r="O48" s="149">
        <f t="shared" si="0"/>
        <v>-2.2869199999999998</v>
      </c>
      <c r="P48" s="149">
        <f t="shared" si="0"/>
        <v>-0.28787000000000001</v>
      </c>
      <c r="Q48" s="149">
        <f t="shared" si="0"/>
        <v>-1.1558200000000001</v>
      </c>
      <c r="R48" s="149">
        <f t="shared" si="0"/>
        <v>-0.22217999999999999</v>
      </c>
      <c r="S48" s="149">
        <f t="shared" si="0"/>
        <v>0.17304</v>
      </c>
      <c r="T48" s="149">
        <f t="shared" si="0"/>
        <v>-1.52701</v>
      </c>
      <c r="U48" s="81">
        <v>1997</v>
      </c>
    </row>
    <row r="49" spans="1:21" s="11" customFormat="1" ht="12" hidden="1" customHeight="1" outlineLevel="1" x14ac:dyDescent="0.2">
      <c r="A49" s="81">
        <v>1998</v>
      </c>
      <c r="B49" s="149">
        <f t="shared" si="0"/>
        <v>1.6087499999999999</v>
      </c>
      <c r="C49" s="149">
        <f t="shared" si="0"/>
        <v>2.1825700000000001</v>
      </c>
      <c r="D49" s="149">
        <f t="shared" si="0"/>
        <v>-0.82769000000000004</v>
      </c>
      <c r="E49" s="149">
        <f t="shared" si="0"/>
        <v>-0.93815000000000004</v>
      </c>
      <c r="F49" s="149">
        <f t="shared" si="0"/>
        <v>-0.4279</v>
      </c>
      <c r="G49" s="149">
        <f t="shared" si="0"/>
        <v>0.65130999999999994</v>
      </c>
      <c r="H49" s="149">
        <f t="shared" si="0"/>
        <v>0.92501</v>
      </c>
      <c r="I49" s="149">
        <f t="shared" si="0"/>
        <v>-0.45411000000000001</v>
      </c>
      <c r="J49" s="149">
        <f t="shared" si="0"/>
        <v>0.94382999999999995</v>
      </c>
      <c r="K49" s="149">
        <f t="shared" si="0"/>
        <v>1.91473</v>
      </c>
      <c r="L49" s="149">
        <f t="shared" si="0"/>
        <v>1.5679099999999999</v>
      </c>
      <c r="M49" s="149">
        <f t="shared" si="0"/>
        <v>2.0790600000000001</v>
      </c>
      <c r="N49" s="149">
        <f t="shared" si="0"/>
        <v>-0.44696999999999998</v>
      </c>
      <c r="O49" s="149">
        <f t="shared" si="0"/>
        <v>-0.40078999999999998</v>
      </c>
      <c r="P49" s="149">
        <f t="shared" si="0"/>
        <v>0.40060000000000001</v>
      </c>
      <c r="Q49" s="149">
        <f t="shared" si="0"/>
        <v>2.04962</v>
      </c>
      <c r="R49" s="149">
        <f t="shared" si="0"/>
        <v>1.1924999999999999</v>
      </c>
      <c r="S49" s="149">
        <f t="shared" si="0"/>
        <v>1.5599799999999999</v>
      </c>
      <c r="T49" s="149">
        <f t="shared" si="0"/>
        <v>-9.6610000000000001E-2</v>
      </c>
      <c r="U49" s="81">
        <v>1998</v>
      </c>
    </row>
    <row r="50" spans="1:21" s="11" customFormat="1" ht="12" hidden="1" customHeight="1" outlineLevel="1" x14ac:dyDescent="0.2">
      <c r="A50" s="81">
        <v>1999</v>
      </c>
      <c r="B50" s="149">
        <f t="shared" si="0"/>
        <v>1.9328000000000001</v>
      </c>
      <c r="C50" s="149">
        <f t="shared" si="0"/>
        <v>2.0022199999999999</v>
      </c>
      <c r="D50" s="149">
        <f t="shared" si="0"/>
        <v>2.0820000000000002E-2</v>
      </c>
      <c r="E50" s="149">
        <f t="shared" si="0"/>
        <v>-0.17965</v>
      </c>
      <c r="F50" s="149">
        <f t="shared" si="0"/>
        <v>0.64546000000000003</v>
      </c>
      <c r="G50" s="149">
        <f t="shared" si="0"/>
        <v>1.23502</v>
      </c>
      <c r="H50" s="149">
        <f t="shared" si="0"/>
        <v>1.8955599999999999</v>
      </c>
      <c r="I50" s="149">
        <f t="shared" si="0"/>
        <v>0.75465000000000004</v>
      </c>
      <c r="J50" s="149">
        <f t="shared" si="0"/>
        <v>2.4428200000000002</v>
      </c>
      <c r="K50" s="149">
        <f t="shared" si="0"/>
        <v>2.3492500000000001</v>
      </c>
      <c r="L50" s="149">
        <f t="shared" si="0"/>
        <v>2.1997599999999999</v>
      </c>
      <c r="M50" s="149">
        <f t="shared" si="0"/>
        <v>3.0232700000000001</v>
      </c>
      <c r="N50" s="149">
        <f t="shared" si="0"/>
        <v>0.22259000000000001</v>
      </c>
      <c r="O50" s="149">
        <f t="shared" si="0"/>
        <v>-1.0602</v>
      </c>
      <c r="P50" s="149">
        <f t="shared" si="0"/>
        <v>1.99061</v>
      </c>
      <c r="Q50" s="149">
        <f t="shared" si="0"/>
        <v>1.87913</v>
      </c>
      <c r="R50" s="149">
        <f t="shared" si="0"/>
        <v>1.72858</v>
      </c>
      <c r="S50" s="149">
        <f t="shared" si="0"/>
        <v>2.1062699999999999</v>
      </c>
      <c r="T50" s="149">
        <f t="shared" si="0"/>
        <v>0.27351999999999999</v>
      </c>
      <c r="U50" s="81">
        <v>1999</v>
      </c>
    </row>
    <row r="51" spans="1:21" s="11" customFormat="1" ht="12" hidden="1" customHeight="1" outlineLevel="1" x14ac:dyDescent="0.2">
      <c r="A51" s="81">
        <v>2000</v>
      </c>
      <c r="B51" s="149">
        <f t="shared" si="0"/>
        <v>3.3404500000000001</v>
      </c>
      <c r="C51" s="149">
        <f t="shared" si="0"/>
        <v>2.6815500000000001</v>
      </c>
      <c r="D51" s="149">
        <f t="shared" si="0"/>
        <v>1.8524400000000001</v>
      </c>
      <c r="E51" s="149">
        <f t="shared" si="0"/>
        <v>-0.49526999999999999</v>
      </c>
      <c r="F51" s="149">
        <f t="shared" si="0"/>
        <v>2.9917099999999999</v>
      </c>
      <c r="G51" s="149">
        <f t="shared" si="0"/>
        <v>2.0956399999999999</v>
      </c>
      <c r="H51" s="149">
        <f t="shared" si="0"/>
        <v>2.98645</v>
      </c>
      <c r="I51" s="149">
        <f t="shared" si="0"/>
        <v>-0.23041</v>
      </c>
      <c r="J51" s="149">
        <f t="shared" si="0"/>
        <v>3.23102</v>
      </c>
      <c r="K51" s="149">
        <f t="shared" si="0"/>
        <v>3.2405499999999998</v>
      </c>
      <c r="L51" s="149">
        <f t="shared" si="0"/>
        <v>2.96807</v>
      </c>
      <c r="M51" s="149">
        <f t="shared" si="0"/>
        <v>3.2542599999999999</v>
      </c>
      <c r="N51" s="149">
        <f t="shared" si="0"/>
        <v>-0.64234000000000002</v>
      </c>
      <c r="O51" s="149">
        <f t="shared" si="0"/>
        <v>-2.1308099999999999</v>
      </c>
      <c r="P51" s="149">
        <f t="shared" si="0"/>
        <v>2.18214</v>
      </c>
      <c r="Q51" s="149">
        <f t="shared" si="0"/>
        <v>-1.0699399999999999</v>
      </c>
      <c r="R51" s="149">
        <f t="shared" si="0"/>
        <v>2.35954</v>
      </c>
      <c r="S51" s="149">
        <f t="shared" si="0"/>
        <v>3.0248400000000002</v>
      </c>
      <c r="T51" s="149">
        <f t="shared" si="0"/>
        <v>-0.91166999999999998</v>
      </c>
      <c r="U51" s="81">
        <v>2000</v>
      </c>
    </row>
    <row r="52" spans="1:21" s="11" customFormat="1" ht="12" hidden="1" customHeight="1" outlineLevel="1" x14ac:dyDescent="0.2">
      <c r="A52" s="81">
        <v>2001</v>
      </c>
      <c r="B52" s="149">
        <f t="shared" si="0"/>
        <v>0.78083999999999998</v>
      </c>
      <c r="C52" s="149">
        <f t="shared" si="0"/>
        <v>0.84204000000000001</v>
      </c>
      <c r="D52" s="149">
        <f t="shared" si="0"/>
        <v>-1.4552799999999999</v>
      </c>
      <c r="E52" s="149">
        <f t="shared" si="0"/>
        <v>-2.9617300000000002</v>
      </c>
      <c r="F52" s="149">
        <f t="shared" si="0"/>
        <v>9.6129999999999993E-2</v>
      </c>
      <c r="G52" s="149">
        <f t="shared" si="0"/>
        <v>0.60707</v>
      </c>
      <c r="H52" s="149">
        <f t="shared" si="0"/>
        <v>0.28403</v>
      </c>
      <c r="I52" s="149">
        <f t="shared" si="0"/>
        <v>-2.9472700000000001</v>
      </c>
      <c r="J52" s="149">
        <f t="shared" si="0"/>
        <v>-0.45981</v>
      </c>
      <c r="K52" s="149">
        <f t="shared" si="0"/>
        <v>-0.52056999999999998</v>
      </c>
      <c r="L52" s="149">
        <f t="shared" si="0"/>
        <v>1.1900000000000001E-2</v>
      </c>
      <c r="M52" s="149">
        <f t="shared" si="0"/>
        <v>-0.10630000000000001</v>
      </c>
      <c r="N52" s="149">
        <f t="shared" si="0"/>
        <v>-2.4913099999999999</v>
      </c>
      <c r="O52" s="149">
        <f t="shared" si="0"/>
        <v>-3.0376799999999999</v>
      </c>
      <c r="P52" s="149">
        <f t="shared" si="0"/>
        <v>1.2019999999999999E-2</v>
      </c>
      <c r="Q52" s="149">
        <f t="shared" si="0"/>
        <v>-2.50299</v>
      </c>
      <c r="R52" s="149">
        <f t="shared" si="0"/>
        <v>-0.35036</v>
      </c>
      <c r="S52" s="149">
        <f t="shared" si="0"/>
        <v>0.15332000000000001</v>
      </c>
      <c r="T52" s="149">
        <f t="shared" si="0"/>
        <v>-2.7353100000000001</v>
      </c>
      <c r="U52" s="81">
        <v>2001</v>
      </c>
    </row>
    <row r="53" spans="1:21" s="11" customFormat="1" ht="12" hidden="1" customHeight="1" outlineLevel="1" x14ac:dyDescent="0.2">
      <c r="A53" s="81">
        <v>2002</v>
      </c>
      <c r="B53" s="149">
        <f t="shared" si="0"/>
        <v>-7.4450000000000002E-2</v>
      </c>
      <c r="C53" s="149">
        <f t="shared" si="0"/>
        <v>-0.25446000000000002</v>
      </c>
      <c r="D53" s="149">
        <f t="shared" si="0"/>
        <v>-2.0212400000000001</v>
      </c>
      <c r="E53" s="149">
        <f t="shared" si="0"/>
        <v>-2.2151800000000001</v>
      </c>
      <c r="F53" s="149">
        <f t="shared" si="0"/>
        <v>-0.52059</v>
      </c>
      <c r="G53" s="149">
        <f t="shared" si="0"/>
        <v>-0.92791999999999997</v>
      </c>
      <c r="H53" s="149">
        <f t="shared" si="0"/>
        <v>-0.44907000000000002</v>
      </c>
      <c r="I53" s="149">
        <f t="shared" si="0"/>
        <v>-1.8945700000000001</v>
      </c>
      <c r="J53" s="149">
        <f t="shared" si="0"/>
        <v>-4.6530000000000002E-2</v>
      </c>
      <c r="K53" s="149">
        <f t="shared" si="0"/>
        <v>-0.55396000000000001</v>
      </c>
      <c r="L53" s="149">
        <f t="shared" si="0"/>
        <v>0.38719999999999999</v>
      </c>
      <c r="M53" s="149">
        <f t="shared" si="0"/>
        <v>-0.45831</v>
      </c>
      <c r="N53" s="149">
        <f t="shared" si="0"/>
        <v>-1.4943299999999999</v>
      </c>
      <c r="O53" s="149">
        <f t="shared" si="0"/>
        <v>-2.2048100000000002</v>
      </c>
      <c r="P53" s="149">
        <f t="shared" si="0"/>
        <v>-0.86026999999999998</v>
      </c>
      <c r="Q53" s="149">
        <f t="shared" si="0"/>
        <v>-2.3482599999999998</v>
      </c>
      <c r="R53" s="149">
        <f t="shared" si="0"/>
        <v>-0.62783999999999995</v>
      </c>
      <c r="S53" s="149">
        <f t="shared" si="0"/>
        <v>-0.31685000000000002</v>
      </c>
      <c r="T53" s="149">
        <f t="shared" si="0"/>
        <v>-1.9561299999999999</v>
      </c>
      <c r="U53" s="81">
        <v>2002</v>
      </c>
    </row>
    <row r="54" spans="1:21" s="11" customFormat="1" ht="12" hidden="1" customHeight="1" outlineLevel="1" x14ac:dyDescent="0.2">
      <c r="A54" s="81">
        <v>2003</v>
      </c>
      <c r="B54" s="149">
        <f t="shared" si="0"/>
        <v>-1.21183</v>
      </c>
      <c r="C54" s="149">
        <f t="shared" si="0"/>
        <v>-1.4077299999999999</v>
      </c>
      <c r="D54" s="149">
        <f t="shared" si="0"/>
        <v>-2.2799399999999999</v>
      </c>
      <c r="E54" s="149">
        <f t="shared" si="0"/>
        <v>-1.9951399999999999</v>
      </c>
      <c r="F54" s="149">
        <f t="shared" si="0"/>
        <v>-1.1766399999999999</v>
      </c>
      <c r="G54" s="149">
        <f t="shared" si="0"/>
        <v>-1.296</v>
      </c>
      <c r="H54" s="149">
        <f t="shared" si="0"/>
        <v>-1.68092</v>
      </c>
      <c r="I54" s="149">
        <f t="shared" si="0"/>
        <v>-2.46563</v>
      </c>
      <c r="J54" s="149">
        <f t="shared" si="0"/>
        <v>-0.76758999999999999</v>
      </c>
      <c r="K54" s="149">
        <f t="shared" si="0"/>
        <v>-1.33833</v>
      </c>
      <c r="L54" s="149">
        <f t="shared" si="0"/>
        <v>-1.0025200000000001</v>
      </c>
      <c r="M54" s="149">
        <f t="shared" si="0"/>
        <v>-1.1013999999999999</v>
      </c>
      <c r="N54" s="149">
        <f t="shared" si="0"/>
        <v>-1.15086</v>
      </c>
      <c r="O54" s="149">
        <f t="shared" si="0"/>
        <v>-1.7132000000000001</v>
      </c>
      <c r="P54" s="149">
        <f t="shared" si="0"/>
        <v>-1.6227499999999999</v>
      </c>
      <c r="Q54" s="149">
        <f t="shared" si="0"/>
        <v>-2.5960399999999999</v>
      </c>
      <c r="R54" s="149">
        <f t="shared" si="0"/>
        <v>-1.40402</v>
      </c>
      <c r="S54" s="149">
        <f t="shared" si="0"/>
        <v>-1.2851300000000001</v>
      </c>
      <c r="T54" s="149">
        <f t="shared" si="0"/>
        <v>-1.83067</v>
      </c>
      <c r="U54" s="81">
        <v>2003</v>
      </c>
    </row>
    <row r="55" spans="1:21" s="11" customFormat="1" ht="12" hidden="1" customHeight="1" outlineLevel="1" x14ac:dyDescent="0.2">
      <c r="A55" s="81">
        <v>2004</v>
      </c>
      <c r="B55" s="149">
        <f t="shared" si="0"/>
        <v>-1.274E-2</v>
      </c>
      <c r="C55" s="149">
        <f t="shared" si="0"/>
        <v>-0.24087</v>
      </c>
      <c r="D55" s="149">
        <f t="shared" si="0"/>
        <v>-0.32735999999999998</v>
      </c>
      <c r="E55" s="149">
        <f t="shared" si="0"/>
        <v>-0.37164999999999998</v>
      </c>
      <c r="F55" s="149">
        <f t="shared" si="0"/>
        <v>-0.48431000000000002</v>
      </c>
      <c r="G55" s="149">
        <f t="shared" si="0"/>
        <v>0.29043000000000002</v>
      </c>
      <c r="H55" s="149">
        <f t="shared" si="0"/>
        <v>-0.12464</v>
      </c>
      <c r="I55" s="149">
        <f t="shared" si="0"/>
        <v>-0.78354999999999997</v>
      </c>
      <c r="J55" s="149">
        <f t="shared" si="0"/>
        <v>0.36346000000000001</v>
      </c>
      <c r="K55" s="149">
        <f t="shared" si="0"/>
        <v>0.21919</v>
      </c>
      <c r="L55" s="149">
        <f t="shared" si="0"/>
        <v>0.86112999999999995</v>
      </c>
      <c r="M55" s="149">
        <f t="shared" si="0"/>
        <v>0.26135000000000003</v>
      </c>
      <c r="N55" s="149">
        <f t="shared" si="0"/>
        <v>-0.61321000000000003</v>
      </c>
      <c r="O55" s="149">
        <f t="shared" si="0"/>
        <v>-0.76732999999999996</v>
      </c>
      <c r="P55" s="149">
        <f t="shared" si="0"/>
        <v>-0.14363999999999999</v>
      </c>
      <c r="Q55" s="149">
        <f t="shared" si="0"/>
        <v>0.37298999999999999</v>
      </c>
      <c r="R55" s="149">
        <f t="shared" si="0"/>
        <v>-5.7000000000000002E-3</v>
      </c>
      <c r="S55" s="149">
        <f t="shared" si="0"/>
        <v>8.8080000000000006E-2</v>
      </c>
      <c r="T55" s="149">
        <f t="shared" si="0"/>
        <v>-0.44463000000000003</v>
      </c>
      <c r="U55" s="81">
        <v>2004</v>
      </c>
    </row>
    <row r="56" spans="1:21" s="11" customFormat="1" ht="12" hidden="1" customHeight="1" outlineLevel="1" x14ac:dyDescent="0.2">
      <c r="A56" s="81">
        <v>2005</v>
      </c>
      <c r="B56" s="149">
        <f t="shared" si="0"/>
        <v>-0.13644000000000001</v>
      </c>
      <c r="C56" s="149">
        <f t="shared" si="0"/>
        <v>0.15018999999999999</v>
      </c>
      <c r="D56" s="149">
        <f t="shared" si="0"/>
        <v>-0.80940999999999996</v>
      </c>
      <c r="E56" s="149">
        <f t="shared" si="0"/>
        <v>-1.7950999999999999</v>
      </c>
      <c r="F56" s="149">
        <f t="shared" si="0"/>
        <v>-0.99453000000000003</v>
      </c>
      <c r="G56" s="149">
        <f t="shared" si="0"/>
        <v>0.89315</v>
      </c>
      <c r="H56" s="149">
        <f t="shared" si="0"/>
        <v>-0.58818000000000004</v>
      </c>
      <c r="I56" s="149">
        <f t="shared" si="0"/>
        <v>-1.00027</v>
      </c>
      <c r="J56" s="149">
        <f t="shared" ref="J56:T56" si="1">ROUND(J20/J19*100-100,5)</f>
        <v>-0.70340999999999998</v>
      </c>
      <c r="K56" s="149">
        <f t="shared" si="1"/>
        <v>-0.50946999999999998</v>
      </c>
      <c r="L56" s="149">
        <f t="shared" si="1"/>
        <v>-4.394E-2</v>
      </c>
      <c r="M56" s="149">
        <f t="shared" si="1"/>
        <v>2.69E-2</v>
      </c>
      <c r="N56" s="149">
        <f t="shared" si="1"/>
        <v>-1.7215</v>
      </c>
      <c r="O56" s="149">
        <f t="shared" si="1"/>
        <v>-1.9628300000000001</v>
      </c>
      <c r="P56" s="149">
        <f t="shared" si="1"/>
        <v>-0.48871999999999999</v>
      </c>
      <c r="Q56" s="149">
        <f t="shared" si="1"/>
        <v>-1.15158</v>
      </c>
      <c r="R56" s="149">
        <f t="shared" si="1"/>
        <v>-0.48133999999999999</v>
      </c>
      <c r="S56" s="149">
        <f t="shared" si="1"/>
        <v>-0.26984000000000002</v>
      </c>
      <c r="T56" s="149">
        <f t="shared" si="1"/>
        <v>-1.58369</v>
      </c>
      <c r="U56" s="81">
        <v>2005</v>
      </c>
    </row>
    <row r="57" spans="1:21" s="11" customFormat="1" ht="12" hidden="1" customHeight="1" outlineLevel="1" x14ac:dyDescent="0.2">
      <c r="A57" s="81">
        <v>2006</v>
      </c>
      <c r="B57" s="149">
        <f t="shared" ref="B57:T70" si="2">ROUND(B21/B20*100-100,5)</f>
        <v>0.53093000000000001</v>
      </c>
      <c r="C57" s="149">
        <f t="shared" si="2"/>
        <v>0.93049000000000004</v>
      </c>
      <c r="D57" s="149">
        <f t="shared" si="2"/>
        <v>1.39683</v>
      </c>
      <c r="E57" s="149">
        <f t="shared" si="2"/>
        <v>0.46222000000000002</v>
      </c>
      <c r="F57" s="149">
        <f t="shared" si="2"/>
        <v>1.50566</v>
      </c>
      <c r="G57" s="149">
        <f t="shared" si="2"/>
        <v>0.78488999999999998</v>
      </c>
      <c r="H57" s="149">
        <f t="shared" si="2"/>
        <v>0.43625000000000003</v>
      </c>
      <c r="I57" s="149">
        <f t="shared" si="2"/>
        <v>0.71575</v>
      </c>
      <c r="J57" s="149">
        <f t="shared" si="2"/>
        <v>0.65654000000000001</v>
      </c>
      <c r="K57" s="149">
        <f t="shared" si="2"/>
        <v>0.41005000000000003</v>
      </c>
      <c r="L57" s="149">
        <f t="shared" si="2"/>
        <v>0.57899999999999996</v>
      </c>
      <c r="M57" s="149">
        <f t="shared" si="2"/>
        <v>-0.14832999999999999</v>
      </c>
      <c r="N57" s="149">
        <f t="shared" si="2"/>
        <v>0.91542000000000001</v>
      </c>
      <c r="O57" s="149">
        <f t="shared" si="2"/>
        <v>0.95540000000000003</v>
      </c>
      <c r="P57" s="149">
        <f t="shared" si="2"/>
        <v>0.89371999999999996</v>
      </c>
      <c r="Q57" s="149">
        <f t="shared" si="2"/>
        <v>0.63239999999999996</v>
      </c>
      <c r="R57" s="149">
        <f t="shared" si="2"/>
        <v>0.66110999999999998</v>
      </c>
      <c r="S57" s="149">
        <f t="shared" si="2"/>
        <v>0.60804999999999998</v>
      </c>
      <c r="T57" s="149">
        <f t="shared" si="2"/>
        <v>0.76532</v>
      </c>
      <c r="U57" s="81">
        <v>2006</v>
      </c>
    </row>
    <row r="58" spans="1:21" s="11" customFormat="1" ht="12" hidden="1" customHeight="1" outlineLevel="1" x14ac:dyDescent="0.2">
      <c r="A58" s="81">
        <v>2007</v>
      </c>
      <c r="B58" s="149">
        <f t="shared" si="2"/>
        <v>1.7719199999999999</v>
      </c>
      <c r="C58" s="149">
        <f t="shared" si="2"/>
        <v>2.0010400000000002</v>
      </c>
      <c r="D58" s="149">
        <f t="shared" si="2"/>
        <v>2.26586</v>
      </c>
      <c r="E58" s="149">
        <f t="shared" si="2"/>
        <v>2.1116199999999998</v>
      </c>
      <c r="F58" s="149">
        <f t="shared" si="2"/>
        <v>2.2140200000000001</v>
      </c>
      <c r="G58" s="149">
        <f t="shared" si="2"/>
        <v>2.13205</v>
      </c>
      <c r="H58" s="149">
        <f t="shared" si="2"/>
        <v>1.6799299999999999</v>
      </c>
      <c r="I58" s="149">
        <f t="shared" si="2"/>
        <v>1.9596899999999999</v>
      </c>
      <c r="J58" s="149">
        <f t="shared" si="2"/>
        <v>1.8830499999999999</v>
      </c>
      <c r="K58" s="149">
        <f t="shared" si="2"/>
        <v>1.66011</v>
      </c>
      <c r="L58" s="149">
        <f t="shared" si="2"/>
        <v>1.89655</v>
      </c>
      <c r="M58" s="149">
        <f t="shared" si="2"/>
        <v>0.88917999999999997</v>
      </c>
      <c r="N58" s="149">
        <f t="shared" si="2"/>
        <v>1.7784500000000001</v>
      </c>
      <c r="O58" s="149">
        <f t="shared" si="2"/>
        <v>1.61222</v>
      </c>
      <c r="P58" s="149">
        <f t="shared" si="2"/>
        <v>1.6506799999999999</v>
      </c>
      <c r="Q58" s="149">
        <f t="shared" si="2"/>
        <v>1.78135</v>
      </c>
      <c r="R58" s="149">
        <f t="shared" si="2"/>
        <v>1.8196300000000001</v>
      </c>
      <c r="S58" s="149">
        <f t="shared" si="2"/>
        <v>1.7962400000000001</v>
      </c>
      <c r="T58" s="149">
        <f t="shared" si="2"/>
        <v>1.8317099999999999</v>
      </c>
      <c r="U58" s="81">
        <v>2007</v>
      </c>
    </row>
    <row r="59" spans="1:21" s="11" customFormat="1" ht="12" hidden="1" customHeight="1" outlineLevel="1" x14ac:dyDescent="0.2">
      <c r="A59" s="81">
        <v>2008</v>
      </c>
      <c r="B59" s="149">
        <f t="shared" si="2"/>
        <v>1.73841</v>
      </c>
      <c r="C59" s="149">
        <f t="shared" si="2"/>
        <v>1.75709</v>
      </c>
      <c r="D59" s="149">
        <f t="shared" si="2"/>
        <v>2.0390799999999998</v>
      </c>
      <c r="E59" s="149">
        <f t="shared" si="2"/>
        <v>1.23146</v>
      </c>
      <c r="F59" s="149">
        <f t="shared" si="2"/>
        <v>1.60731</v>
      </c>
      <c r="G59" s="149">
        <f t="shared" si="2"/>
        <v>2.9526699999999999</v>
      </c>
      <c r="H59" s="149">
        <f t="shared" si="2"/>
        <v>1.45506</v>
      </c>
      <c r="I59" s="149">
        <f t="shared" si="2"/>
        <v>0.83440999999999999</v>
      </c>
      <c r="J59" s="149">
        <f t="shared" si="2"/>
        <v>1.6681900000000001</v>
      </c>
      <c r="K59" s="149">
        <f t="shared" si="2"/>
        <v>1.5210699999999999</v>
      </c>
      <c r="L59" s="149">
        <f t="shared" si="2"/>
        <v>1.5563899999999999</v>
      </c>
      <c r="M59" s="149">
        <f t="shared" si="2"/>
        <v>0.98260999999999998</v>
      </c>
      <c r="N59" s="149">
        <f t="shared" si="2"/>
        <v>0.78608999999999996</v>
      </c>
      <c r="O59" s="149">
        <f t="shared" si="2"/>
        <v>1.10253</v>
      </c>
      <c r="P59" s="149">
        <f t="shared" si="2"/>
        <v>1.3847100000000001</v>
      </c>
      <c r="Q59" s="149">
        <f t="shared" si="2"/>
        <v>0.80962000000000001</v>
      </c>
      <c r="R59" s="149">
        <f t="shared" si="2"/>
        <v>1.56372</v>
      </c>
      <c r="S59" s="149">
        <f t="shared" si="2"/>
        <v>1.6519299999999999</v>
      </c>
      <c r="T59" s="149">
        <f t="shared" si="2"/>
        <v>0.93220000000000003</v>
      </c>
      <c r="U59" s="81">
        <v>2008</v>
      </c>
    </row>
    <row r="60" spans="1:21" s="11" customFormat="1" ht="12" hidden="1" customHeight="1" outlineLevel="1" x14ac:dyDescent="0.2">
      <c r="A60" s="81">
        <v>2009</v>
      </c>
      <c r="B60" s="149">
        <f t="shared" si="2"/>
        <v>-0.65180000000000005</v>
      </c>
      <c r="C60" s="149">
        <f t="shared" si="2"/>
        <v>0.40173999999999999</v>
      </c>
      <c r="D60" s="149">
        <f t="shared" si="2"/>
        <v>1.35043</v>
      </c>
      <c r="E60" s="149">
        <f t="shared" si="2"/>
        <v>1.05657</v>
      </c>
      <c r="F60" s="149">
        <f t="shared" si="2"/>
        <v>-0.46281</v>
      </c>
      <c r="G60" s="149">
        <f t="shared" si="2"/>
        <v>1.4919500000000001</v>
      </c>
      <c r="H60" s="149">
        <f t="shared" si="2"/>
        <v>2.4029999999999999E-2</v>
      </c>
      <c r="I60" s="149">
        <f t="shared" si="2"/>
        <v>0.52288999999999997</v>
      </c>
      <c r="J60" s="149">
        <f t="shared" si="2"/>
        <v>0.89637</v>
      </c>
      <c r="K60" s="149">
        <f t="shared" si="2"/>
        <v>-0.17133999999999999</v>
      </c>
      <c r="L60" s="149">
        <f t="shared" si="2"/>
        <v>0.10009999999999999</v>
      </c>
      <c r="M60" s="149">
        <f t="shared" si="2"/>
        <v>-0.69611999999999996</v>
      </c>
      <c r="N60" s="149">
        <f t="shared" si="2"/>
        <v>-0.62038000000000004</v>
      </c>
      <c r="O60" s="149">
        <f t="shared" si="2"/>
        <v>-3.27E-2</v>
      </c>
      <c r="P60" s="149">
        <f t="shared" si="2"/>
        <v>0.57904999999999995</v>
      </c>
      <c r="Q60" s="149">
        <f t="shared" si="2"/>
        <v>-0.94289999999999996</v>
      </c>
      <c r="R60" s="149">
        <f t="shared" si="2"/>
        <v>0.10448</v>
      </c>
      <c r="S60" s="149">
        <f t="shared" si="2"/>
        <v>8.4970000000000004E-2</v>
      </c>
      <c r="T60" s="149">
        <f t="shared" si="2"/>
        <v>-0.12692000000000001</v>
      </c>
      <c r="U60" s="81">
        <v>2009</v>
      </c>
    </row>
    <row r="61" spans="1:21" s="11" customFormat="1" ht="12" hidden="1" customHeight="1" outlineLevel="1" x14ac:dyDescent="0.2">
      <c r="A61" s="81">
        <v>2010</v>
      </c>
      <c r="B61" s="149">
        <f t="shared" si="2"/>
        <v>0.15587000000000001</v>
      </c>
      <c r="C61" s="149">
        <f t="shared" si="2"/>
        <v>0.99095</v>
      </c>
      <c r="D61" s="149">
        <f t="shared" si="2"/>
        <v>1.04983</v>
      </c>
      <c r="E61" s="149">
        <f t="shared" si="2"/>
        <v>0.57903000000000004</v>
      </c>
      <c r="F61" s="149">
        <f t="shared" si="2"/>
        <v>-9.3960000000000002E-2</v>
      </c>
      <c r="G61" s="149">
        <f t="shared" si="2"/>
        <v>0.61428000000000005</v>
      </c>
      <c r="H61" s="149">
        <f t="shared" si="2"/>
        <v>0.12466000000000001</v>
      </c>
      <c r="I61" s="149">
        <f t="shared" si="2"/>
        <v>-0.54164000000000001</v>
      </c>
      <c r="J61" s="149">
        <f t="shared" si="2"/>
        <v>0.69760999999999995</v>
      </c>
      <c r="K61" s="149">
        <f t="shared" si="2"/>
        <v>0.32715</v>
      </c>
      <c r="L61" s="149">
        <f t="shared" si="2"/>
        <v>0.46594000000000002</v>
      </c>
      <c r="M61" s="149">
        <f t="shared" si="2"/>
        <v>0.63549999999999995</v>
      </c>
      <c r="N61" s="149">
        <f t="shared" si="2"/>
        <v>0.50595000000000001</v>
      </c>
      <c r="O61" s="149">
        <f t="shared" si="2"/>
        <v>0.22486999999999999</v>
      </c>
      <c r="P61" s="149">
        <f t="shared" si="2"/>
        <v>0.21775</v>
      </c>
      <c r="Q61" s="149">
        <f t="shared" si="2"/>
        <v>0.51822000000000001</v>
      </c>
      <c r="R61" s="149">
        <f t="shared" si="2"/>
        <v>0.46965000000000001</v>
      </c>
      <c r="S61" s="149">
        <f t="shared" si="2"/>
        <v>0.46476000000000001</v>
      </c>
      <c r="T61" s="149">
        <f t="shared" si="2"/>
        <v>0.33560000000000001</v>
      </c>
      <c r="U61" s="81">
        <v>2010</v>
      </c>
    </row>
    <row r="62" spans="1:21" s="11" customFormat="1" ht="12" hidden="1" customHeight="1" outlineLevel="1" x14ac:dyDescent="0.2">
      <c r="A62" s="81">
        <v>2011</v>
      </c>
      <c r="B62" s="149">
        <f t="shared" si="2"/>
        <v>1.4363300000000001</v>
      </c>
      <c r="C62" s="149">
        <f t="shared" si="2"/>
        <v>1.9317599999999999</v>
      </c>
      <c r="D62" s="149">
        <f t="shared" si="2"/>
        <v>1.08721</v>
      </c>
      <c r="E62" s="149">
        <f t="shared" si="2"/>
        <v>0.14702999999999999</v>
      </c>
      <c r="F62" s="149">
        <f t="shared" si="2"/>
        <v>1.4109700000000001</v>
      </c>
      <c r="G62" s="149">
        <f t="shared" si="2"/>
        <v>1.24125</v>
      </c>
      <c r="H62" s="149">
        <f t="shared" si="2"/>
        <v>1.3825799999999999</v>
      </c>
      <c r="I62" s="149">
        <f t="shared" si="2"/>
        <v>-0.90656000000000003</v>
      </c>
      <c r="J62" s="149">
        <f t="shared" si="2"/>
        <v>1.6473100000000001</v>
      </c>
      <c r="K62" s="149">
        <f t="shared" si="2"/>
        <v>1.37551</v>
      </c>
      <c r="L62" s="149">
        <f t="shared" si="2"/>
        <v>1.10921</v>
      </c>
      <c r="M62" s="149">
        <f t="shared" si="2"/>
        <v>1.2850200000000001</v>
      </c>
      <c r="N62" s="149">
        <f t="shared" si="2"/>
        <v>0.17582</v>
      </c>
      <c r="O62" s="149">
        <f t="shared" si="2"/>
        <v>-0.47576000000000002</v>
      </c>
      <c r="P62" s="149">
        <f t="shared" si="2"/>
        <v>0.82913999999999999</v>
      </c>
      <c r="Q62" s="149">
        <f t="shared" si="2"/>
        <v>0.38229000000000002</v>
      </c>
      <c r="R62" s="149">
        <f t="shared" si="2"/>
        <v>1.2520199999999999</v>
      </c>
      <c r="S62" s="149">
        <f t="shared" si="2"/>
        <v>1.48607</v>
      </c>
      <c r="T62" s="149">
        <f t="shared" si="2"/>
        <v>-4.7719999999999999E-2</v>
      </c>
      <c r="U62" s="81">
        <v>2011</v>
      </c>
    </row>
    <row r="63" spans="1:21" s="11" customFormat="1" ht="12" hidden="1" customHeight="1" outlineLevel="1" x14ac:dyDescent="0.2">
      <c r="A63" s="81">
        <v>2012</v>
      </c>
      <c r="B63" s="149">
        <f t="shared" si="2"/>
        <v>1.56663</v>
      </c>
      <c r="C63" s="149">
        <f t="shared" si="2"/>
        <v>1.96235</v>
      </c>
      <c r="D63" s="149">
        <f t="shared" si="2"/>
        <v>2.5691700000000002</v>
      </c>
      <c r="E63" s="149">
        <f t="shared" si="2"/>
        <v>0.40536</v>
      </c>
      <c r="F63" s="149">
        <f t="shared" si="2"/>
        <v>1.68916</v>
      </c>
      <c r="G63" s="149">
        <f t="shared" si="2"/>
        <v>2.1842000000000001</v>
      </c>
      <c r="H63" s="149">
        <f t="shared" si="2"/>
        <v>1.32924</v>
      </c>
      <c r="I63" s="149">
        <f t="shared" si="2"/>
        <v>-0.11409</v>
      </c>
      <c r="J63" s="149">
        <f t="shared" si="2"/>
        <v>1.5401199999999999</v>
      </c>
      <c r="K63" s="149">
        <f t="shared" si="2"/>
        <v>1.19424</v>
      </c>
      <c r="L63" s="149">
        <f t="shared" si="2"/>
        <v>1.07864</v>
      </c>
      <c r="M63" s="149">
        <f t="shared" si="2"/>
        <v>0.26966000000000001</v>
      </c>
      <c r="N63" s="149">
        <f t="shared" si="2"/>
        <v>0.91744999999999999</v>
      </c>
      <c r="O63" s="149">
        <f t="shared" si="2"/>
        <v>-0.43052000000000001</v>
      </c>
      <c r="P63" s="149">
        <f t="shared" si="2"/>
        <v>0.74163999999999997</v>
      </c>
      <c r="Q63" s="149">
        <f t="shared" si="2"/>
        <v>0.14018</v>
      </c>
      <c r="R63" s="149">
        <f t="shared" si="2"/>
        <v>1.3472299999999999</v>
      </c>
      <c r="S63" s="149">
        <f t="shared" si="2"/>
        <v>1.46444</v>
      </c>
      <c r="T63" s="149">
        <f t="shared" si="2"/>
        <v>0.31486999999999998</v>
      </c>
      <c r="U63" s="81">
        <v>2012</v>
      </c>
    </row>
    <row r="64" spans="1:21" s="11" customFormat="1" ht="12" hidden="1" customHeight="1" outlineLevel="1" x14ac:dyDescent="0.2">
      <c r="A64" s="81">
        <v>2013</v>
      </c>
      <c r="B64" s="149">
        <f t="shared" si="2"/>
        <v>1.2293400000000001</v>
      </c>
      <c r="C64" s="149">
        <f t="shared" si="2"/>
        <v>1.3883300000000001</v>
      </c>
      <c r="D64" s="149">
        <f t="shared" si="2"/>
        <v>2.1221199999999998</v>
      </c>
      <c r="E64" s="149">
        <f t="shared" si="2"/>
        <v>0.16669999999999999</v>
      </c>
      <c r="F64" s="149">
        <f t="shared" si="2"/>
        <v>0.56516</v>
      </c>
      <c r="G64" s="149">
        <f t="shared" si="2"/>
        <v>1.5630999999999999</v>
      </c>
      <c r="H64" s="149">
        <f t="shared" si="2"/>
        <v>0.53644999999999998</v>
      </c>
      <c r="I64" s="149">
        <f t="shared" si="2"/>
        <v>0.11301</v>
      </c>
      <c r="J64" s="149">
        <f t="shared" si="2"/>
        <v>1.1251</v>
      </c>
      <c r="K64" s="149">
        <f t="shared" si="2"/>
        <v>0.68491999999999997</v>
      </c>
      <c r="L64" s="149">
        <f t="shared" si="2"/>
        <v>0.62500999999999995</v>
      </c>
      <c r="M64" s="149">
        <f t="shared" si="2"/>
        <v>-0.51824000000000003</v>
      </c>
      <c r="N64" s="149">
        <f t="shared" si="2"/>
        <v>0.75512000000000001</v>
      </c>
      <c r="O64" s="149">
        <f t="shared" si="2"/>
        <v>-0.35793000000000003</v>
      </c>
      <c r="P64" s="149">
        <f t="shared" si="2"/>
        <v>0.68779999999999997</v>
      </c>
      <c r="Q64" s="149">
        <f t="shared" si="2"/>
        <v>-0.17596999999999999</v>
      </c>
      <c r="R64" s="149">
        <f t="shared" si="2"/>
        <v>0.90307999999999999</v>
      </c>
      <c r="S64" s="149">
        <f t="shared" si="2"/>
        <v>0.96128999999999998</v>
      </c>
      <c r="T64" s="149">
        <f t="shared" si="2"/>
        <v>0.20444999999999999</v>
      </c>
      <c r="U64" s="81">
        <v>2013</v>
      </c>
    </row>
    <row r="65" spans="1:21" s="11" customFormat="1" ht="12" hidden="1" customHeight="1" outlineLevel="1" x14ac:dyDescent="0.2">
      <c r="A65" s="81">
        <v>2014</v>
      </c>
      <c r="B65" s="149">
        <f t="shared" si="2"/>
        <v>1.2992699999999999</v>
      </c>
      <c r="C65" s="149">
        <f t="shared" si="2"/>
        <v>1.5505100000000001</v>
      </c>
      <c r="D65" s="149">
        <f t="shared" si="2"/>
        <v>2.1796700000000002</v>
      </c>
      <c r="E65" s="149">
        <f t="shared" si="2"/>
        <v>0.30081000000000002</v>
      </c>
      <c r="F65" s="149">
        <f t="shared" si="2"/>
        <v>0.71614999999999995</v>
      </c>
      <c r="G65" s="149">
        <f t="shared" si="2"/>
        <v>1.0962499999999999</v>
      </c>
      <c r="H65" s="149">
        <f t="shared" si="2"/>
        <v>1.3836299999999999</v>
      </c>
      <c r="I65" s="149">
        <f t="shared" si="2"/>
        <v>0.53459999999999996</v>
      </c>
      <c r="J65" s="149">
        <f t="shared" si="2"/>
        <v>1.3564799999999999</v>
      </c>
      <c r="K65" s="149">
        <f t="shared" si="2"/>
        <v>0.83233000000000001</v>
      </c>
      <c r="L65" s="149">
        <f t="shared" si="2"/>
        <v>0.93827000000000005</v>
      </c>
      <c r="M65" s="149">
        <f t="shared" si="2"/>
        <v>0.24623</v>
      </c>
      <c r="N65" s="149">
        <f t="shared" si="2"/>
        <v>0.71150000000000002</v>
      </c>
      <c r="O65" s="149">
        <f t="shared" si="2"/>
        <v>-0.60313000000000005</v>
      </c>
      <c r="P65" s="149">
        <f t="shared" si="2"/>
        <v>0.93945999999999996</v>
      </c>
      <c r="Q65" s="149">
        <f t="shared" si="2"/>
        <v>-2.8629999999999999E-2</v>
      </c>
      <c r="R65" s="149">
        <f t="shared" si="2"/>
        <v>1.0903700000000001</v>
      </c>
      <c r="S65" s="149">
        <f t="shared" si="2"/>
        <v>1.17689</v>
      </c>
      <c r="T65" s="149">
        <f t="shared" si="2"/>
        <v>0.25236999999999998</v>
      </c>
      <c r="U65" s="81">
        <v>2014</v>
      </c>
    </row>
    <row r="66" spans="1:21" s="11" customFormat="1" ht="12" customHeight="1" collapsed="1" x14ac:dyDescent="0.2">
      <c r="A66" s="81">
        <v>2015</v>
      </c>
      <c r="B66" s="149">
        <f t="shared" si="2"/>
        <v>1.2369000000000001</v>
      </c>
      <c r="C66" s="149">
        <f t="shared" si="2"/>
        <v>1.66465</v>
      </c>
      <c r="D66" s="149">
        <f t="shared" si="2"/>
        <v>2.3698899999999998</v>
      </c>
      <c r="E66" s="149">
        <f t="shared" si="2"/>
        <v>3.3520000000000001E-2</v>
      </c>
      <c r="F66" s="149">
        <f t="shared" si="2"/>
        <v>0.55876000000000003</v>
      </c>
      <c r="G66" s="149">
        <f t="shared" si="2"/>
        <v>1.1620299999999999</v>
      </c>
      <c r="H66" s="149">
        <f t="shared" si="2"/>
        <v>1.44791</v>
      </c>
      <c r="I66" s="149">
        <f t="shared" si="2"/>
        <v>0.23313999999999999</v>
      </c>
      <c r="J66" s="149">
        <f t="shared" si="2"/>
        <v>1.1727300000000001</v>
      </c>
      <c r="K66" s="149">
        <f t="shared" si="2"/>
        <v>1.10365</v>
      </c>
      <c r="L66" s="149">
        <f t="shared" si="2"/>
        <v>0.84662999999999999</v>
      </c>
      <c r="M66" s="149">
        <f t="shared" si="2"/>
        <v>0.16064000000000001</v>
      </c>
      <c r="N66" s="149">
        <f t="shared" si="2"/>
        <v>6.5170000000000006E-2</v>
      </c>
      <c r="O66" s="149">
        <f t="shared" si="2"/>
        <v>-0.28391</v>
      </c>
      <c r="P66" s="149">
        <f t="shared" si="2"/>
        <v>1.24441</v>
      </c>
      <c r="Q66" s="149">
        <f t="shared" si="2"/>
        <v>0.10442</v>
      </c>
      <c r="R66" s="149">
        <f t="shared" si="2"/>
        <v>1.1308400000000001</v>
      </c>
      <c r="S66" s="149">
        <f t="shared" si="2"/>
        <v>1.2522599999999999</v>
      </c>
      <c r="T66" s="149">
        <f t="shared" si="2"/>
        <v>2.6970000000000001E-2</v>
      </c>
      <c r="U66" s="81">
        <v>2015</v>
      </c>
    </row>
    <row r="67" spans="1:21" s="11" customFormat="1" ht="12" customHeight="1" x14ac:dyDescent="0.2">
      <c r="A67" s="81">
        <v>2016</v>
      </c>
      <c r="B67" s="149">
        <f t="shared" si="2"/>
        <v>1.6585700000000001</v>
      </c>
      <c r="C67" s="149">
        <f t="shared" si="2"/>
        <v>1.9390700000000001</v>
      </c>
      <c r="D67" s="149">
        <f t="shared" si="2"/>
        <v>3.18553</v>
      </c>
      <c r="E67" s="149">
        <f t="shared" si="2"/>
        <v>1.2526999999999999</v>
      </c>
      <c r="F67" s="149">
        <f t="shared" si="2"/>
        <v>1.53471</v>
      </c>
      <c r="G67" s="149">
        <f t="shared" si="2"/>
        <v>1.8666700000000001</v>
      </c>
      <c r="H67" s="149">
        <f t="shared" si="2"/>
        <v>1.56854</v>
      </c>
      <c r="I67" s="149">
        <f t="shared" si="2"/>
        <v>0.77859</v>
      </c>
      <c r="J67" s="149">
        <f t="shared" si="2"/>
        <v>1.5470699999999999</v>
      </c>
      <c r="K67" s="149">
        <f t="shared" si="2"/>
        <v>1.35609</v>
      </c>
      <c r="L67" s="149">
        <f t="shared" si="2"/>
        <v>1.03556</v>
      </c>
      <c r="M67" s="149">
        <f t="shared" si="2"/>
        <v>0.68811</v>
      </c>
      <c r="N67" s="149">
        <f t="shared" si="2"/>
        <v>1.1772499999999999</v>
      </c>
      <c r="O67" s="149">
        <f t="shared" si="2"/>
        <v>0.48348999999999998</v>
      </c>
      <c r="P67" s="149">
        <f t="shared" si="2"/>
        <v>1.8829199999999999</v>
      </c>
      <c r="Q67" s="149">
        <f t="shared" si="2"/>
        <v>0.58338000000000001</v>
      </c>
      <c r="R67" s="149">
        <f t="shared" si="2"/>
        <v>1.55721</v>
      </c>
      <c r="S67" s="149">
        <f t="shared" si="2"/>
        <v>1.58003</v>
      </c>
      <c r="T67" s="149">
        <f t="shared" si="2"/>
        <v>0.91464000000000001</v>
      </c>
      <c r="U67" s="81">
        <v>2016</v>
      </c>
    </row>
    <row r="68" spans="1:21" s="11" customFormat="1" ht="12" customHeight="1" x14ac:dyDescent="0.2">
      <c r="A68" s="81">
        <v>2017</v>
      </c>
      <c r="B68" s="149">
        <f t="shared" si="2"/>
        <v>1.7621899999999999</v>
      </c>
      <c r="C68" s="149">
        <f t="shared" si="2"/>
        <v>2.0660099999999999</v>
      </c>
      <c r="D68" s="149">
        <f t="shared" si="2"/>
        <v>3.3933399999999998</v>
      </c>
      <c r="E68" s="149">
        <f t="shared" si="2"/>
        <v>1.6968000000000001</v>
      </c>
      <c r="F68" s="149">
        <f t="shared" si="2"/>
        <v>1.08948</v>
      </c>
      <c r="G68" s="149">
        <f t="shared" si="2"/>
        <v>1.4674</v>
      </c>
      <c r="H68" s="149">
        <f t="shared" si="2"/>
        <v>1.9111800000000001</v>
      </c>
      <c r="I68" s="149">
        <f t="shared" si="2"/>
        <v>1.0611900000000001</v>
      </c>
      <c r="J68" s="149">
        <f t="shared" si="2"/>
        <v>1.53586</v>
      </c>
      <c r="K68" s="149">
        <f t="shared" si="2"/>
        <v>1.55644</v>
      </c>
      <c r="L68" s="149">
        <f t="shared" si="2"/>
        <v>1.33236</v>
      </c>
      <c r="M68" s="149">
        <f t="shared" si="2"/>
        <v>0.75883999999999996</v>
      </c>
      <c r="N68" s="149">
        <f t="shared" si="2"/>
        <v>1.38984</v>
      </c>
      <c r="O68" s="149">
        <f t="shared" si="2"/>
        <v>0.73734999999999995</v>
      </c>
      <c r="P68" s="149">
        <f t="shared" si="2"/>
        <v>1.8279300000000001</v>
      </c>
      <c r="Q68" s="149">
        <f t="shared" si="2"/>
        <v>0.79232999999999998</v>
      </c>
      <c r="R68" s="149">
        <f t="shared" si="2"/>
        <v>1.70625</v>
      </c>
      <c r="S68" s="149">
        <f t="shared" si="2"/>
        <v>1.70407</v>
      </c>
      <c r="T68" s="149">
        <f t="shared" si="2"/>
        <v>1.1857599999999999</v>
      </c>
      <c r="U68" s="81">
        <v>2017</v>
      </c>
    </row>
    <row r="69" spans="1:21" s="11" customFormat="1" ht="12" customHeight="1" x14ac:dyDescent="0.2">
      <c r="A69" s="81">
        <v>2018</v>
      </c>
      <c r="B69" s="149">
        <f t="shared" si="2"/>
        <v>1.65239</v>
      </c>
      <c r="C69" s="149">
        <f t="shared" si="2"/>
        <v>1.93659</v>
      </c>
      <c r="D69" s="149">
        <f t="shared" si="2"/>
        <v>2.9165700000000001</v>
      </c>
      <c r="E69" s="149">
        <f t="shared" si="2"/>
        <v>1.2888900000000001</v>
      </c>
      <c r="F69" s="149">
        <f t="shared" si="2"/>
        <v>1.20112</v>
      </c>
      <c r="G69" s="149">
        <f t="shared" si="2"/>
        <v>1.9007000000000001</v>
      </c>
      <c r="H69" s="149">
        <f t="shared" si="2"/>
        <v>1.90005</v>
      </c>
      <c r="I69" s="149">
        <f t="shared" si="2"/>
        <v>0.92501999999999995</v>
      </c>
      <c r="J69" s="149">
        <f t="shared" si="2"/>
        <v>1.48244</v>
      </c>
      <c r="K69" s="149">
        <f t="shared" si="2"/>
        <v>1.6290500000000001</v>
      </c>
      <c r="L69" s="149">
        <f t="shared" si="2"/>
        <v>1.35497</v>
      </c>
      <c r="M69" s="149">
        <f t="shared" si="2"/>
        <v>0.73497000000000001</v>
      </c>
      <c r="N69" s="149">
        <f t="shared" si="2"/>
        <v>1.2830999999999999</v>
      </c>
      <c r="O69" s="149">
        <f t="shared" si="2"/>
        <v>0.31302999999999997</v>
      </c>
      <c r="P69" s="149">
        <f t="shared" si="2"/>
        <v>1.49112</v>
      </c>
      <c r="Q69" s="149">
        <f t="shared" si="2"/>
        <v>0.49842999999999998</v>
      </c>
      <c r="R69" s="149">
        <f t="shared" si="2"/>
        <v>1.63012</v>
      </c>
      <c r="S69" s="149">
        <f t="shared" si="2"/>
        <v>1.67571</v>
      </c>
      <c r="T69" s="149">
        <f t="shared" si="2"/>
        <v>0.93381000000000003</v>
      </c>
      <c r="U69" s="81">
        <v>2018</v>
      </c>
    </row>
    <row r="70" spans="1:21" s="11" customFormat="1" ht="12" customHeight="1" x14ac:dyDescent="0.2">
      <c r="A70" s="81">
        <v>2019</v>
      </c>
      <c r="B70" s="149">
        <f t="shared" si="2"/>
        <v>1.07253</v>
      </c>
      <c r="C70" s="149">
        <f t="shared" si="2"/>
        <v>1.4289700000000001</v>
      </c>
      <c r="D70" s="149">
        <f t="shared" si="2"/>
        <v>2.8326199999999999</v>
      </c>
      <c r="E70" s="149">
        <f t="shared" si="2"/>
        <v>0.79215999999999998</v>
      </c>
      <c r="F70" s="149">
        <f t="shared" si="2"/>
        <v>0.84748000000000001</v>
      </c>
      <c r="G70" s="149">
        <f t="shared" si="2"/>
        <v>1.9227099999999999</v>
      </c>
      <c r="H70" s="149">
        <f t="shared" si="2"/>
        <v>1.3106100000000001</v>
      </c>
      <c r="I70" s="149">
        <f t="shared" si="2"/>
        <v>0.78171000000000002</v>
      </c>
      <c r="J70" s="149">
        <f t="shared" ref="J70:T76" si="3">ROUND(J34/J33*100-100,5)</f>
        <v>1.23298</v>
      </c>
      <c r="K70" s="149">
        <f t="shared" si="3"/>
        <v>1.2775099999999999</v>
      </c>
      <c r="L70" s="149">
        <f t="shared" si="3"/>
        <v>0.98631000000000002</v>
      </c>
      <c r="M70" s="149">
        <f t="shared" si="3"/>
        <v>0.13608000000000001</v>
      </c>
      <c r="N70" s="149">
        <f t="shared" si="3"/>
        <v>0.71118000000000003</v>
      </c>
      <c r="O70" s="149">
        <f t="shared" si="3"/>
        <v>6.037E-2</v>
      </c>
      <c r="P70" s="149">
        <f t="shared" si="3"/>
        <v>1.19967</v>
      </c>
      <c r="Q70" s="149">
        <f t="shared" si="3"/>
        <v>-7.7679999999999999E-2</v>
      </c>
      <c r="R70" s="149">
        <f t="shared" si="3"/>
        <v>1.2202</v>
      </c>
      <c r="S70" s="149">
        <f t="shared" si="3"/>
        <v>1.25299</v>
      </c>
      <c r="T70" s="149">
        <f t="shared" si="3"/>
        <v>0.48546</v>
      </c>
      <c r="U70" s="81">
        <v>2019</v>
      </c>
    </row>
    <row r="71" spans="1:21" s="11" customFormat="1" ht="12" customHeight="1" x14ac:dyDescent="0.2">
      <c r="A71" s="81">
        <v>2020</v>
      </c>
      <c r="B71" s="149">
        <f t="shared" ref="B71:I76" si="4">ROUND(B35/B34*100-100,5)</f>
        <v>-0.74839999999999995</v>
      </c>
      <c r="C71" s="149">
        <f t="shared" si="4"/>
        <v>-0.43811</v>
      </c>
      <c r="D71" s="149">
        <f t="shared" si="4"/>
        <v>0.18398999999999999</v>
      </c>
      <c r="E71" s="149">
        <f t="shared" si="4"/>
        <v>-0.30668000000000001</v>
      </c>
      <c r="F71" s="149">
        <f t="shared" si="4"/>
        <v>-0.79395000000000004</v>
      </c>
      <c r="G71" s="149">
        <f t="shared" si="4"/>
        <v>-0.12257</v>
      </c>
      <c r="H71" s="149">
        <f t="shared" si="4"/>
        <v>-0.56264999999999998</v>
      </c>
      <c r="I71" s="149">
        <f t="shared" si="4"/>
        <v>-0.66968000000000005</v>
      </c>
      <c r="J71" s="149">
        <f t="shared" si="3"/>
        <v>-0.44273000000000001</v>
      </c>
      <c r="K71" s="149">
        <f t="shared" si="3"/>
        <v>-0.47627000000000003</v>
      </c>
      <c r="L71" s="149">
        <f t="shared" si="3"/>
        <v>-0.87204999999999999</v>
      </c>
      <c r="M71" s="149">
        <f t="shared" si="3"/>
        <v>-1.5880700000000001</v>
      </c>
      <c r="N71" s="149">
        <f t="shared" si="3"/>
        <v>-0.47444999999999998</v>
      </c>
      <c r="O71" s="149">
        <f t="shared" si="3"/>
        <v>-0.95323999999999998</v>
      </c>
      <c r="P71" s="149">
        <f t="shared" si="3"/>
        <v>-0.20300000000000001</v>
      </c>
      <c r="Q71" s="149">
        <f t="shared" si="3"/>
        <v>-1.4346399999999999</v>
      </c>
      <c r="R71" s="149">
        <f t="shared" si="3"/>
        <v>-0.52983000000000002</v>
      </c>
      <c r="S71" s="149">
        <f t="shared" si="3"/>
        <v>-0.53839000000000004</v>
      </c>
      <c r="T71" s="149">
        <f t="shared" si="3"/>
        <v>-0.71726000000000001</v>
      </c>
      <c r="U71" s="81">
        <v>2020</v>
      </c>
    </row>
    <row r="72" spans="1:21" s="11" customFormat="1" ht="12" customHeight="1" x14ac:dyDescent="0.2">
      <c r="A72" s="81">
        <v>2021</v>
      </c>
      <c r="B72" s="149">
        <f t="shared" si="4"/>
        <v>0.19225999999999999</v>
      </c>
      <c r="C72" s="149">
        <f t="shared" si="4"/>
        <v>0.25119999999999998</v>
      </c>
      <c r="D72" s="149">
        <f t="shared" si="4"/>
        <v>1.5358499999999999</v>
      </c>
      <c r="E72" s="149">
        <f t="shared" si="4"/>
        <v>1.14639</v>
      </c>
      <c r="F72" s="149">
        <f t="shared" si="4"/>
        <v>3.8649999999999997E-2</v>
      </c>
      <c r="G72" s="149">
        <f t="shared" si="4"/>
        <v>0.35343999999999998</v>
      </c>
      <c r="H72" s="149">
        <f t="shared" si="4"/>
        <v>0.44978000000000001</v>
      </c>
      <c r="I72" s="149">
        <f t="shared" si="4"/>
        <v>0.20386000000000001</v>
      </c>
      <c r="J72" s="149">
        <f t="shared" si="3"/>
        <v>0.45144000000000001</v>
      </c>
      <c r="K72" s="149">
        <f t="shared" si="3"/>
        <v>0.52447999999999995</v>
      </c>
      <c r="L72" s="149">
        <f t="shared" si="3"/>
        <v>0.40573999999999999</v>
      </c>
      <c r="M72" s="149">
        <f t="shared" si="3"/>
        <v>-0.53447</v>
      </c>
      <c r="N72" s="149">
        <f t="shared" si="3"/>
        <v>0.23319000000000001</v>
      </c>
      <c r="O72" s="149">
        <f t="shared" si="3"/>
        <v>0.12938</v>
      </c>
      <c r="P72" s="149">
        <f t="shared" si="3"/>
        <v>0.89493</v>
      </c>
      <c r="Q72" s="149">
        <f t="shared" si="3"/>
        <v>-0.37379000000000001</v>
      </c>
      <c r="R72" s="149">
        <f t="shared" si="3"/>
        <v>0.41537000000000002</v>
      </c>
      <c r="S72" s="149">
        <f t="shared" si="3"/>
        <v>0.37669999999999998</v>
      </c>
      <c r="T72" s="149">
        <f t="shared" si="3"/>
        <v>0.27581</v>
      </c>
      <c r="U72" s="81">
        <v>2021</v>
      </c>
    </row>
    <row r="73" spans="1:21" s="11" customFormat="1" ht="12" customHeight="1" x14ac:dyDescent="0.2">
      <c r="A73" s="81">
        <v>2022</v>
      </c>
      <c r="B73" s="149">
        <f t="shared" si="4"/>
        <v>1.4277200000000001</v>
      </c>
      <c r="C73" s="149">
        <f t="shared" si="4"/>
        <v>1.66662</v>
      </c>
      <c r="D73" s="149">
        <f t="shared" si="4"/>
        <v>3.9341400000000002</v>
      </c>
      <c r="E73" s="149">
        <f t="shared" si="4"/>
        <v>1.4784600000000001</v>
      </c>
      <c r="F73" s="149">
        <f t="shared" si="4"/>
        <v>1.9120200000000001</v>
      </c>
      <c r="G73" s="149">
        <f t="shared" si="4"/>
        <v>2.61375</v>
      </c>
      <c r="H73" s="149">
        <f t="shared" si="4"/>
        <v>1.65862</v>
      </c>
      <c r="I73" s="149">
        <f t="shared" si="4"/>
        <v>0.56184999999999996</v>
      </c>
      <c r="J73" s="149">
        <f t="shared" si="3"/>
        <v>1.3084199999999999</v>
      </c>
      <c r="K73" s="149">
        <f t="shared" si="3"/>
        <v>1.5454399999999999</v>
      </c>
      <c r="L73" s="149">
        <f t="shared" si="3"/>
        <v>1.3299399999999999</v>
      </c>
      <c r="M73" s="149">
        <f t="shared" si="3"/>
        <v>0.57225999999999999</v>
      </c>
      <c r="N73" s="149">
        <f t="shared" si="3"/>
        <v>1.09199</v>
      </c>
      <c r="O73" s="149">
        <f t="shared" si="3"/>
        <v>0.30254999999999999</v>
      </c>
      <c r="P73" s="149">
        <f t="shared" si="3"/>
        <v>1.4458500000000001</v>
      </c>
      <c r="Q73" s="149">
        <f t="shared" si="3"/>
        <v>0.70789999999999997</v>
      </c>
      <c r="R73" s="149">
        <f t="shared" si="3"/>
        <v>1.5694600000000001</v>
      </c>
      <c r="S73" s="149">
        <f t="shared" si="3"/>
        <v>1.5466800000000001</v>
      </c>
      <c r="T73" s="149">
        <f t="shared" si="3"/>
        <v>0.89695000000000003</v>
      </c>
      <c r="U73" s="81">
        <v>2022</v>
      </c>
    </row>
    <row r="74" spans="1:21" s="11" customFormat="1" ht="12" customHeight="1" x14ac:dyDescent="0.2">
      <c r="A74" s="81">
        <v>2023</v>
      </c>
      <c r="B74" s="149">
        <f t="shared" si="4"/>
        <v>1.0035799999999999</v>
      </c>
      <c r="C74" s="149">
        <f t="shared" si="4"/>
        <v>1.1348100000000001</v>
      </c>
      <c r="D74" s="149">
        <f t="shared" si="4"/>
        <v>2.0408400000000002</v>
      </c>
      <c r="E74" s="149">
        <f t="shared" si="4"/>
        <v>0.45322000000000001</v>
      </c>
      <c r="F74" s="149">
        <f t="shared" si="4"/>
        <v>1.03393</v>
      </c>
      <c r="G74" s="149">
        <f t="shared" si="4"/>
        <v>2.2495599999999998</v>
      </c>
      <c r="H74" s="149">
        <f t="shared" si="4"/>
        <v>1.04722</v>
      </c>
      <c r="I74" s="149">
        <f t="shared" si="4"/>
        <v>0.13844999999999999</v>
      </c>
      <c r="J74" s="149">
        <f t="shared" si="3"/>
        <v>0.61290999999999995</v>
      </c>
      <c r="K74" s="149">
        <f t="shared" si="3"/>
        <v>0.65076000000000001</v>
      </c>
      <c r="L74" s="149">
        <f t="shared" si="3"/>
        <v>0.44274000000000002</v>
      </c>
      <c r="M74" s="149">
        <f t="shared" si="3"/>
        <v>5.2179999999999997E-2</v>
      </c>
      <c r="N74" s="149">
        <f t="shared" si="3"/>
        <v>0.47641</v>
      </c>
      <c r="O74" s="149">
        <f t="shared" si="3"/>
        <v>-0.21801000000000001</v>
      </c>
      <c r="P74" s="149">
        <f t="shared" si="3"/>
        <v>0.72853000000000001</v>
      </c>
      <c r="Q74" s="149">
        <f t="shared" si="3"/>
        <v>-0.13469</v>
      </c>
      <c r="R74" s="149">
        <f t="shared" si="3"/>
        <v>0.85285999999999995</v>
      </c>
      <c r="S74" s="149">
        <f t="shared" si="3"/>
        <v>0.88836000000000004</v>
      </c>
      <c r="T74" s="149">
        <f t="shared" si="3"/>
        <v>0.20734</v>
      </c>
      <c r="U74" s="81">
        <v>2023</v>
      </c>
    </row>
    <row r="75" spans="1:21" s="11" customFormat="1" ht="12" customHeight="1" x14ac:dyDescent="0.2">
      <c r="A75" s="81">
        <v>2024</v>
      </c>
      <c r="B75" s="149">
        <f t="shared" si="4"/>
        <v>0.19846</v>
      </c>
      <c r="C75" s="149">
        <f t="shared" si="4"/>
        <v>0.48155999999999999</v>
      </c>
      <c r="D75" s="149">
        <f t="shared" si="4"/>
        <v>0.81230000000000002</v>
      </c>
      <c r="E75" s="149">
        <f t="shared" si="4"/>
        <v>0.26451999999999998</v>
      </c>
      <c r="F75" s="149">
        <f t="shared" si="4"/>
        <v>0.22894999999999999</v>
      </c>
      <c r="G75" s="149">
        <f t="shared" si="4"/>
        <v>1.0440100000000001</v>
      </c>
      <c r="H75" s="149">
        <f t="shared" si="4"/>
        <v>0.61238999999999999</v>
      </c>
      <c r="I75" s="149">
        <f t="shared" si="4"/>
        <v>-0.30269000000000001</v>
      </c>
      <c r="J75" s="149">
        <f t="shared" si="3"/>
        <v>0.26717999999999997</v>
      </c>
      <c r="K75" s="149">
        <f t="shared" si="3"/>
        <v>0.22575000000000001</v>
      </c>
      <c r="L75" s="149">
        <f t="shared" si="3"/>
        <v>-9.4039999999999999E-2</v>
      </c>
      <c r="M75" s="149">
        <f t="shared" si="3"/>
        <v>-0.68696000000000002</v>
      </c>
      <c r="N75" s="149">
        <f t="shared" si="3"/>
        <v>-5.1330000000000001E-2</v>
      </c>
      <c r="O75" s="149">
        <f t="shared" si="3"/>
        <v>-3.2079999999999997E-2</v>
      </c>
      <c r="P75" s="149">
        <f t="shared" si="3"/>
        <v>0.42708000000000002</v>
      </c>
      <c r="Q75" s="149">
        <f t="shared" si="3"/>
        <v>-0.54964999999999997</v>
      </c>
      <c r="R75" s="149">
        <f t="shared" si="3"/>
        <v>0.2898</v>
      </c>
      <c r="S75" s="149">
        <f t="shared" si="3"/>
        <v>0.32236999999999999</v>
      </c>
      <c r="T75" s="149">
        <f t="shared" si="3"/>
        <v>-0.10573</v>
      </c>
      <c r="U75" s="81">
        <v>2024</v>
      </c>
    </row>
    <row r="76" spans="1:21" s="11" customFormat="1" ht="12" customHeight="1" x14ac:dyDescent="0.2">
      <c r="A76" s="81">
        <v>2025</v>
      </c>
      <c r="B76" s="149">
        <f t="shared" si="4"/>
        <v>-0.10800999999999999</v>
      </c>
      <c r="C76" s="149">
        <f t="shared" si="4"/>
        <v>6.3039999999999999E-2</v>
      </c>
      <c r="D76" s="149">
        <f t="shared" si="4"/>
        <v>0.20954999999999999</v>
      </c>
      <c r="E76" s="149">
        <f t="shared" si="4"/>
        <v>0.16211</v>
      </c>
      <c r="F76" s="149">
        <f t="shared" si="4"/>
        <v>0.12756999999999999</v>
      </c>
      <c r="G76" s="149">
        <f t="shared" si="4"/>
        <v>0.74134</v>
      </c>
      <c r="H76" s="149">
        <f t="shared" si="4"/>
        <v>0.26690000000000003</v>
      </c>
      <c r="I76" s="149">
        <f t="shared" si="4"/>
        <v>0.17741000000000001</v>
      </c>
      <c r="J76" s="149">
        <f t="shared" si="3"/>
        <v>-9.75E-3</v>
      </c>
      <c r="K76" s="149">
        <f t="shared" si="3"/>
        <v>1.9380000000000001E-2</v>
      </c>
      <c r="L76" s="149">
        <f t="shared" si="3"/>
        <v>-0.20182</v>
      </c>
      <c r="M76" s="149">
        <f t="shared" si="3"/>
        <v>-0.75849</v>
      </c>
      <c r="N76" s="149">
        <f t="shared" si="3"/>
        <v>-0.60001000000000004</v>
      </c>
      <c r="O76" s="149">
        <f t="shared" si="3"/>
        <v>-0.49518000000000001</v>
      </c>
      <c r="P76" s="149">
        <f t="shared" si="3"/>
        <v>-2.3939999999999999E-2</v>
      </c>
      <c r="Q76" s="149">
        <f t="shared" si="3"/>
        <v>-0.82359000000000004</v>
      </c>
      <c r="R76" s="149">
        <f t="shared" si="3"/>
        <v>-1.421E-2</v>
      </c>
      <c r="S76" s="149">
        <f t="shared" si="3"/>
        <v>3.0110000000000001E-2</v>
      </c>
      <c r="T76" s="149">
        <f t="shared" si="3"/>
        <v>-0.37827</v>
      </c>
      <c r="U76" s="81">
        <v>2025</v>
      </c>
    </row>
    <row r="77" spans="1:21" s="11" customFormat="1" ht="12" customHeight="1" x14ac:dyDescent="0.2">
      <c r="A77" s="81"/>
      <c r="B77" s="83"/>
      <c r="C77" s="86"/>
      <c r="D77" s="86"/>
      <c r="E77" s="86"/>
      <c r="F77" s="86"/>
      <c r="G77" s="86"/>
      <c r="H77" s="86"/>
      <c r="I77" s="86"/>
      <c r="J77" s="86"/>
      <c r="K77" s="86"/>
      <c r="L77" s="86"/>
      <c r="M77" s="86"/>
      <c r="N77" s="86"/>
      <c r="O77" s="86"/>
      <c r="P77" s="86"/>
      <c r="Q77" s="86"/>
      <c r="R77" s="86"/>
      <c r="S77" s="86"/>
      <c r="T77" s="86"/>
      <c r="U77" s="81"/>
    </row>
    <row r="78" spans="1:21" s="88" customFormat="1" ht="12" customHeight="1" x14ac:dyDescent="0.2">
      <c r="A78" s="87"/>
      <c r="B78" s="193" t="s">
        <v>116</v>
      </c>
      <c r="C78" s="193"/>
      <c r="D78" s="193"/>
      <c r="E78" s="193"/>
      <c r="F78" s="193"/>
      <c r="G78" s="193"/>
      <c r="H78" s="193"/>
      <c r="I78" s="193"/>
      <c r="J78" s="193"/>
      <c r="K78" s="193"/>
      <c r="L78" s="193" t="s">
        <v>116</v>
      </c>
      <c r="M78" s="193"/>
      <c r="N78" s="193"/>
      <c r="O78" s="193"/>
      <c r="P78" s="193"/>
      <c r="Q78" s="193"/>
      <c r="R78" s="193"/>
      <c r="S78" s="193"/>
      <c r="T78" s="193"/>
      <c r="U78" s="87"/>
    </row>
    <row r="79" spans="1:21" s="11" customFormat="1" ht="12" customHeight="1" x14ac:dyDescent="0.2">
      <c r="A79" s="42">
        <v>1991</v>
      </c>
      <c r="B79" s="149">
        <f t="shared" ref="B79:Q94" si="5">ROUND(B6/$R6*100,5)</f>
        <v>13.218389999999999</v>
      </c>
      <c r="C79" s="149">
        <f t="shared" si="5"/>
        <v>14.938829999999999</v>
      </c>
      <c r="D79" s="149">
        <f t="shared" si="5"/>
        <v>4.4776899999999999</v>
      </c>
      <c r="E79" s="149">
        <f t="shared" si="5"/>
        <v>3.2056300000000002</v>
      </c>
      <c r="F79" s="149">
        <f t="shared" si="5"/>
        <v>1.06172</v>
      </c>
      <c r="G79" s="149">
        <f t="shared" si="5"/>
        <v>2.6726700000000001</v>
      </c>
      <c r="H79" s="149">
        <f t="shared" si="5"/>
        <v>7.5933799999999998</v>
      </c>
      <c r="I79" s="149">
        <f t="shared" si="5"/>
        <v>2.2662200000000001</v>
      </c>
      <c r="J79" s="149">
        <f t="shared" si="5"/>
        <v>8.3529099999999996</v>
      </c>
      <c r="K79" s="149">
        <f t="shared" si="5"/>
        <v>20.91497</v>
      </c>
      <c r="L79" s="149">
        <f t="shared" si="5"/>
        <v>4.2047600000000003</v>
      </c>
      <c r="M79" s="149">
        <f t="shared" si="5"/>
        <v>1.2535799999999999</v>
      </c>
      <c r="N79" s="149">
        <f t="shared" si="5"/>
        <v>6.0493899999999998</v>
      </c>
      <c r="O79" s="149">
        <f t="shared" si="5"/>
        <v>3.4417</v>
      </c>
      <c r="P79" s="149">
        <f t="shared" si="5"/>
        <v>3.0672000000000001</v>
      </c>
      <c r="Q79" s="149">
        <f t="shared" si="5"/>
        <v>3.2809699999999999</v>
      </c>
      <c r="R79" s="150">
        <v>100</v>
      </c>
      <c r="S79" s="149">
        <f t="shared" ref="S79:T94" si="6">ROUND(S6/$R6*100,5)</f>
        <v>77.278409999999994</v>
      </c>
      <c r="T79" s="149">
        <f t="shared" si="6"/>
        <v>18.24391</v>
      </c>
      <c r="U79" s="42">
        <v>1991</v>
      </c>
    </row>
    <row r="80" spans="1:21" s="11" customFormat="1" ht="12" hidden="1" customHeight="1" outlineLevel="1" x14ac:dyDescent="0.2">
      <c r="A80" s="42">
        <v>1992</v>
      </c>
      <c r="B80" s="149">
        <f t="shared" si="5"/>
        <v>13.58461</v>
      </c>
      <c r="C80" s="149">
        <f t="shared" si="5"/>
        <v>15.42001</v>
      </c>
      <c r="D80" s="149">
        <f t="shared" si="5"/>
        <v>4.44937</v>
      </c>
      <c r="E80" s="149">
        <f t="shared" si="5"/>
        <v>2.8553099999999998</v>
      </c>
      <c r="F80" s="149">
        <f t="shared" si="5"/>
        <v>1.08853</v>
      </c>
      <c r="G80" s="149">
        <f t="shared" si="5"/>
        <v>2.7504</v>
      </c>
      <c r="H80" s="149">
        <f t="shared" si="5"/>
        <v>7.81928</v>
      </c>
      <c r="I80" s="149">
        <f t="shared" si="5"/>
        <v>2.0396999999999998</v>
      </c>
      <c r="J80" s="149">
        <f t="shared" si="5"/>
        <v>8.6350800000000003</v>
      </c>
      <c r="K80" s="149">
        <f t="shared" si="5"/>
        <v>21.454080000000001</v>
      </c>
      <c r="L80" s="149">
        <f t="shared" si="5"/>
        <v>4.3091600000000003</v>
      </c>
      <c r="M80" s="149">
        <f t="shared" si="5"/>
        <v>1.2838099999999999</v>
      </c>
      <c r="N80" s="149">
        <f t="shared" si="5"/>
        <v>5.2865099999999998</v>
      </c>
      <c r="O80" s="149">
        <f t="shared" si="5"/>
        <v>3.0668700000000002</v>
      </c>
      <c r="P80" s="149">
        <f t="shared" si="5"/>
        <v>3.1564999999999999</v>
      </c>
      <c r="Q80" s="149">
        <f t="shared" si="5"/>
        <v>2.80077</v>
      </c>
      <c r="R80" s="150">
        <v>100</v>
      </c>
      <c r="S80" s="149">
        <f t="shared" si="6"/>
        <v>79.501469999999998</v>
      </c>
      <c r="T80" s="149">
        <f t="shared" si="6"/>
        <v>16.04917</v>
      </c>
      <c r="U80" s="42">
        <v>1992</v>
      </c>
    </row>
    <row r="81" spans="1:21" s="11" customFormat="1" ht="12" hidden="1" customHeight="1" outlineLevel="1" x14ac:dyDescent="0.2">
      <c r="A81" s="42">
        <v>1993</v>
      </c>
      <c r="B81" s="149">
        <f t="shared" si="5"/>
        <v>13.54842</v>
      </c>
      <c r="C81" s="149">
        <f t="shared" si="5"/>
        <v>15.5304</v>
      </c>
      <c r="D81" s="149">
        <f t="shared" si="5"/>
        <v>4.4753100000000003</v>
      </c>
      <c r="E81" s="149">
        <f t="shared" si="5"/>
        <v>2.7965200000000001</v>
      </c>
      <c r="F81" s="149">
        <f t="shared" si="5"/>
        <v>1.0864799999999999</v>
      </c>
      <c r="G81" s="149">
        <f t="shared" si="5"/>
        <v>2.76749</v>
      </c>
      <c r="H81" s="149">
        <f t="shared" si="5"/>
        <v>7.8577300000000001</v>
      </c>
      <c r="I81" s="149">
        <f t="shared" si="5"/>
        <v>2.0150899999999998</v>
      </c>
      <c r="J81" s="149">
        <f t="shared" si="5"/>
        <v>8.7225900000000003</v>
      </c>
      <c r="K81" s="149">
        <f t="shared" si="5"/>
        <v>21.459340000000001</v>
      </c>
      <c r="L81" s="149">
        <f t="shared" si="5"/>
        <v>4.3401399999999999</v>
      </c>
      <c r="M81" s="149">
        <f t="shared" si="5"/>
        <v>1.2844800000000001</v>
      </c>
      <c r="N81" s="149">
        <f t="shared" si="5"/>
        <v>5.1565200000000004</v>
      </c>
      <c r="O81" s="149">
        <f t="shared" si="5"/>
        <v>3.0219800000000001</v>
      </c>
      <c r="P81" s="149">
        <f t="shared" si="5"/>
        <v>3.1785199999999998</v>
      </c>
      <c r="Q81" s="149">
        <f t="shared" si="5"/>
        <v>2.7589999999999999</v>
      </c>
      <c r="R81" s="150">
        <v>100</v>
      </c>
      <c r="S81" s="149">
        <f t="shared" si="6"/>
        <v>79.775580000000005</v>
      </c>
      <c r="T81" s="149">
        <f t="shared" si="6"/>
        <v>15.74911</v>
      </c>
      <c r="U81" s="42">
        <v>1993</v>
      </c>
    </row>
    <row r="82" spans="1:21" s="11" customFormat="1" ht="12" hidden="1" customHeight="1" outlineLevel="1" x14ac:dyDescent="0.2">
      <c r="A82" s="42">
        <v>1994</v>
      </c>
      <c r="B82" s="149">
        <f t="shared" si="5"/>
        <v>13.4201</v>
      </c>
      <c r="C82" s="149">
        <f t="shared" si="5"/>
        <v>15.54989</v>
      </c>
      <c r="D82" s="149">
        <f t="shared" si="5"/>
        <v>4.4192</v>
      </c>
      <c r="E82" s="149">
        <f t="shared" si="5"/>
        <v>2.8778199999999998</v>
      </c>
      <c r="F82" s="149">
        <f t="shared" si="5"/>
        <v>1.0730599999999999</v>
      </c>
      <c r="G82" s="149">
        <f t="shared" si="5"/>
        <v>2.7626200000000001</v>
      </c>
      <c r="H82" s="149">
        <f t="shared" si="5"/>
        <v>7.8208599999999997</v>
      </c>
      <c r="I82" s="149">
        <f t="shared" si="5"/>
        <v>2.0704899999999999</v>
      </c>
      <c r="J82" s="149">
        <f t="shared" si="5"/>
        <v>8.7595500000000008</v>
      </c>
      <c r="K82" s="149">
        <f t="shared" si="5"/>
        <v>21.241630000000001</v>
      </c>
      <c r="L82" s="149">
        <f t="shared" si="5"/>
        <v>4.3514799999999996</v>
      </c>
      <c r="M82" s="149">
        <f t="shared" si="5"/>
        <v>1.2791300000000001</v>
      </c>
      <c r="N82" s="149">
        <f t="shared" si="5"/>
        <v>5.3012899999999998</v>
      </c>
      <c r="O82" s="149">
        <f t="shared" si="5"/>
        <v>3.0775000000000001</v>
      </c>
      <c r="P82" s="149">
        <f t="shared" si="5"/>
        <v>3.1721699999999999</v>
      </c>
      <c r="Q82" s="149">
        <f t="shared" si="5"/>
        <v>2.8231999999999999</v>
      </c>
      <c r="R82" s="150">
        <v>100</v>
      </c>
      <c r="S82" s="149">
        <f t="shared" si="6"/>
        <v>79.430490000000006</v>
      </c>
      <c r="T82" s="149">
        <f t="shared" si="6"/>
        <v>16.150310000000001</v>
      </c>
      <c r="U82" s="42">
        <v>1994</v>
      </c>
    </row>
    <row r="83" spans="1:21" s="11" customFormat="1" ht="12" hidden="1" customHeight="1" outlineLevel="1" x14ac:dyDescent="0.2">
      <c r="A83" s="42">
        <v>1995</v>
      </c>
      <c r="B83" s="149">
        <f t="shared" si="5"/>
        <v>13.38588</v>
      </c>
      <c r="C83" s="149">
        <f t="shared" si="5"/>
        <v>15.489050000000001</v>
      </c>
      <c r="D83" s="149">
        <f t="shared" si="5"/>
        <v>4.3894000000000002</v>
      </c>
      <c r="E83" s="149">
        <f t="shared" si="5"/>
        <v>2.9350999999999998</v>
      </c>
      <c r="F83" s="149">
        <f t="shared" si="5"/>
        <v>1.0446899999999999</v>
      </c>
      <c r="G83" s="149">
        <f t="shared" si="5"/>
        <v>2.7205300000000001</v>
      </c>
      <c r="H83" s="149">
        <f t="shared" si="5"/>
        <v>7.7630999999999997</v>
      </c>
      <c r="I83" s="149">
        <f t="shared" si="5"/>
        <v>2.12371</v>
      </c>
      <c r="J83" s="149">
        <f t="shared" si="5"/>
        <v>8.8256899999999998</v>
      </c>
      <c r="K83" s="149">
        <f t="shared" si="5"/>
        <v>21.099430000000002</v>
      </c>
      <c r="L83" s="149">
        <f t="shared" si="5"/>
        <v>4.3679800000000002</v>
      </c>
      <c r="M83" s="149">
        <f t="shared" si="5"/>
        <v>1.2808299999999999</v>
      </c>
      <c r="N83" s="149">
        <f t="shared" si="5"/>
        <v>5.4379299999999997</v>
      </c>
      <c r="O83" s="149">
        <f t="shared" si="5"/>
        <v>3.1127699999999998</v>
      </c>
      <c r="P83" s="149">
        <f t="shared" si="5"/>
        <v>3.17862</v>
      </c>
      <c r="Q83" s="149">
        <f t="shared" si="5"/>
        <v>2.8452700000000002</v>
      </c>
      <c r="R83" s="150">
        <v>100</v>
      </c>
      <c r="S83" s="149">
        <f t="shared" si="6"/>
        <v>79.155810000000002</v>
      </c>
      <c r="T83" s="149">
        <f t="shared" si="6"/>
        <v>16.454789999999999</v>
      </c>
      <c r="U83" s="42">
        <v>1995</v>
      </c>
    </row>
    <row r="84" spans="1:21" s="11" customFormat="1" ht="12" hidden="1" customHeight="1" outlineLevel="1" x14ac:dyDescent="0.2">
      <c r="A84" s="42">
        <v>1996</v>
      </c>
      <c r="B84" s="149">
        <f t="shared" si="5"/>
        <v>13.47527</v>
      </c>
      <c r="C84" s="149">
        <f t="shared" si="5"/>
        <v>15.4527</v>
      </c>
      <c r="D84" s="149">
        <f t="shared" si="5"/>
        <v>4.3014599999999996</v>
      </c>
      <c r="E84" s="149">
        <f t="shared" si="5"/>
        <v>2.9271600000000002</v>
      </c>
      <c r="F84" s="149">
        <f t="shared" si="5"/>
        <v>1.0314700000000001</v>
      </c>
      <c r="G84" s="149">
        <f t="shared" si="5"/>
        <v>2.7021899999999999</v>
      </c>
      <c r="H84" s="149">
        <f t="shared" si="5"/>
        <v>7.7839200000000002</v>
      </c>
      <c r="I84" s="149">
        <f t="shared" si="5"/>
        <v>2.1004999999999998</v>
      </c>
      <c r="J84" s="149">
        <f t="shared" si="5"/>
        <v>8.8256800000000002</v>
      </c>
      <c r="K84" s="149">
        <f t="shared" si="5"/>
        <v>21.204640000000001</v>
      </c>
      <c r="L84" s="149">
        <f t="shared" si="5"/>
        <v>4.4032299999999998</v>
      </c>
      <c r="M84" s="149">
        <f t="shared" si="5"/>
        <v>1.2833300000000001</v>
      </c>
      <c r="N84" s="149">
        <f t="shared" si="5"/>
        <v>5.4427000000000003</v>
      </c>
      <c r="O84" s="149">
        <f t="shared" si="5"/>
        <v>3.0569000000000002</v>
      </c>
      <c r="P84" s="149">
        <f t="shared" si="5"/>
        <v>3.19394</v>
      </c>
      <c r="Q84" s="149">
        <f t="shared" si="5"/>
        <v>2.8149099999999998</v>
      </c>
      <c r="R84" s="150">
        <v>100</v>
      </c>
      <c r="S84" s="149">
        <f t="shared" si="6"/>
        <v>79.356359999999995</v>
      </c>
      <c r="T84" s="149">
        <f t="shared" si="6"/>
        <v>16.342169999999999</v>
      </c>
      <c r="U84" s="42">
        <v>1996</v>
      </c>
    </row>
    <row r="85" spans="1:21" s="11" customFormat="1" ht="12" hidden="1" customHeight="1" outlineLevel="1" x14ac:dyDescent="0.2">
      <c r="A85" s="42">
        <v>1997</v>
      </c>
      <c r="B85" s="149">
        <f t="shared" si="5"/>
        <v>13.56049</v>
      </c>
      <c r="C85" s="149">
        <f t="shared" si="5"/>
        <v>15.49783</v>
      </c>
      <c r="D85" s="149">
        <f t="shared" si="5"/>
        <v>4.2008400000000004</v>
      </c>
      <c r="E85" s="149">
        <f t="shared" si="5"/>
        <v>2.92075</v>
      </c>
      <c r="F85" s="149">
        <f t="shared" si="5"/>
        <v>1.03942</v>
      </c>
      <c r="G85" s="149">
        <f t="shared" si="5"/>
        <v>2.6811500000000001</v>
      </c>
      <c r="H85" s="149">
        <f t="shared" si="5"/>
        <v>7.7629000000000001</v>
      </c>
      <c r="I85" s="149">
        <f t="shared" si="5"/>
        <v>2.06792</v>
      </c>
      <c r="J85" s="149">
        <f t="shared" si="5"/>
        <v>8.8600999999999992</v>
      </c>
      <c r="K85" s="149">
        <f t="shared" si="5"/>
        <v>21.370729999999998</v>
      </c>
      <c r="L85" s="149">
        <f t="shared" si="5"/>
        <v>4.4243699999999997</v>
      </c>
      <c r="M85" s="149">
        <f t="shared" si="5"/>
        <v>1.2818799999999999</v>
      </c>
      <c r="N85" s="149">
        <f t="shared" si="5"/>
        <v>5.3575900000000001</v>
      </c>
      <c r="O85" s="149">
        <f t="shared" si="5"/>
        <v>2.9936400000000001</v>
      </c>
      <c r="P85" s="149">
        <f t="shared" si="5"/>
        <v>3.1918299999999999</v>
      </c>
      <c r="Q85" s="149">
        <f t="shared" si="5"/>
        <v>2.78857</v>
      </c>
      <c r="R85" s="150">
        <v>100</v>
      </c>
      <c r="S85" s="149">
        <f t="shared" si="6"/>
        <v>79.670699999999997</v>
      </c>
      <c r="T85" s="149">
        <f t="shared" si="6"/>
        <v>16.12846</v>
      </c>
      <c r="U85" s="42">
        <v>1997</v>
      </c>
    </row>
    <row r="86" spans="1:21" s="11" customFormat="1" ht="12" hidden="1" customHeight="1" outlineLevel="1" x14ac:dyDescent="0.2">
      <c r="A86" s="42">
        <v>1998</v>
      </c>
      <c r="B86" s="149">
        <f t="shared" si="5"/>
        <v>13.61627</v>
      </c>
      <c r="C86" s="149">
        <f t="shared" si="5"/>
        <v>15.649459999999999</v>
      </c>
      <c r="D86" s="149">
        <f t="shared" si="5"/>
        <v>4.1169700000000002</v>
      </c>
      <c r="E86" s="149">
        <f t="shared" si="5"/>
        <v>2.8592599999999999</v>
      </c>
      <c r="F86" s="149">
        <f t="shared" si="5"/>
        <v>1.02278</v>
      </c>
      <c r="G86" s="149">
        <f t="shared" si="5"/>
        <v>2.6668099999999999</v>
      </c>
      <c r="H86" s="149">
        <f t="shared" si="5"/>
        <v>7.7423799999999998</v>
      </c>
      <c r="I86" s="149">
        <f t="shared" si="5"/>
        <v>2.0342699999999998</v>
      </c>
      <c r="J86" s="149">
        <f t="shared" si="5"/>
        <v>8.8383299999999991</v>
      </c>
      <c r="K86" s="149">
        <f t="shared" si="5"/>
        <v>21.523260000000001</v>
      </c>
      <c r="L86" s="149">
        <f t="shared" si="5"/>
        <v>4.4407800000000002</v>
      </c>
      <c r="M86" s="149">
        <f t="shared" si="5"/>
        <v>1.29311</v>
      </c>
      <c r="N86" s="149">
        <f t="shared" si="5"/>
        <v>5.2707800000000002</v>
      </c>
      <c r="O86" s="149">
        <f t="shared" si="5"/>
        <v>2.9464999999999999</v>
      </c>
      <c r="P86" s="149">
        <f t="shared" si="5"/>
        <v>3.1668599999999998</v>
      </c>
      <c r="Q86" s="149">
        <f t="shared" si="5"/>
        <v>2.8121900000000002</v>
      </c>
      <c r="R86" s="150">
        <v>100</v>
      </c>
      <c r="S86" s="149">
        <f t="shared" si="6"/>
        <v>79.960030000000003</v>
      </c>
      <c r="T86" s="149">
        <f t="shared" si="6"/>
        <v>15.923</v>
      </c>
      <c r="U86" s="42">
        <v>1998</v>
      </c>
    </row>
    <row r="87" spans="1:21" s="11" customFormat="1" ht="12" hidden="1" customHeight="1" outlineLevel="1" x14ac:dyDescent="0.2">
      <c r="A87" s="42">
        <v>1999</v>
      </c>
      <c r="B87" s="149">
        <f t="shared" si="5"/>
        <v>13.643610000000001</v>
      </c>
      <c r="C87" s="149">
        <f t="shared" si="5"/>
        <v>15.691560000000001</v>
      </c>
      <c r="D87" s="149">
        <f t="shared" si="5"/>
        <v>4.04786</v>
      </c>
      <c r="E87" s="149">
        <f t="shared" si="5"/>
        <v>2.8056199999999998</v>
      </c>
      <c r="F87" s="149">
        <f t="shared" si="5"/>
        <v>1.01189</v>
      </c>
      <c r="G87" s="149">
        <f t="shared" si="5"/>
        <v>2.65387</v>
      </c>
      <c r="H87" s="149">
        <f t="shared" si="5"/>
        <v>7.75509</v>
      </c>
      <c r="I87" s="149">
        <f t="shared" si="5"/>
        <v>2.0147900000000001</v>
      </c>
      <c r="J87" s="149">
        <f t="shared" si="5"/>
        <v>8.9003800000000002</v>
      </c>
      <c r="K87" s="149">
        <f t="shared" si="5"/>
        <v>21.65457</v>
      </c>
      <c r="L87" s="149">
        <f t="shared" si="5"/>
        <v>4.4613500000000004</v>
      </c>
      <c r="M87" s="149">
        <f t="shared" si="5"/>
        <v>1.3095699999999999</v>
      </c>
      <c r="N87" s="149">
        <f t="shared" si="5"/>
        <v>5.1927599999999998</v>
      </c>
      <c r="O87" s="149">
        <f t="shared" si="5"/>
        <v>2.8657300000000001</v>
      </c>
      <c r="P87" s="149">
        <f t="shared" si="5"/>
        <v>3.1750099999999999</v>
      </c>
      <c r="Q87" s="149">
        <f t="shared" si="5"/>
        <v>2.8163499999999999</v>
      </c>
      <c r="R87" s="150">
        <v>100</v>
      </c>
      <c r="S87" s="149">
        <f t="shared" si="6"/>
        <v>80.256889999999999</v>
      </c>
      <c r="T87" s="149">
        <f t="shared" si="6"/>
        <v>15.69525</v>
      </c>
      <c r="U87" s="42">
        <v>1999</v>
      </c>
    </row>
    <row r="88" spans="1:21" s="11" customFormat="1" ht="12" customHeight="1" collapsed="1" x14ac:dyDescent="0.2">
      <c r="A88" s="42">
        <v>2000</v>
      </c>
      <c r="B88" s="149">
        <f t="shared" si="5"/>
        <v>13.77435</v>
      </c>
      <c r="C88" s="149">
        <f t="shared" si="5"/>
        <v>15.740919999999999</v>
      </c>
      <c r="D88" s="149">
        <f t="shared" si="5"/>
        <v>4.0278099999999997</v>
      </c>
      <c r="E88" s="149">
        <f t="shared" si="5"/>
        <v>2.7273700000000001</v>
      </c>
      <c r="F88" s="149">
        <f t="shared" si="5"/>
        <v>1.01814</v>
      </c>
      <c r="G88" s="149">
        <f t="shared" si="5"/>
        <v>2.64703</v>
      </c>
      <c r="H88" s="149">
        <f t="shared" si="5"/>
        <v>7.8025900000000004</v>
      </c>
      <c r="I88" s="149">
        <f t="shared" si="5"/>
        <v>1.9638100000000001</v>
      </c>
      <c r="J88" s="149">
        <f t="shared" si="5"/>
        <v>8.9761600000000001</v>
      </c>
      <c r="K88" s="149">
        <f t="shared" si="5"/>
        <v>21.840959999999999</v>
      </c>
      <c r="L88" s="149">
        <f t="shared" si="5"/>
        <v>4.48787</v>
      </c>
      <c r="M88" s="149">
        <f t="shared" si="5"/>
        <v>1.3210200000000001</v>
      </c>
      <c r="N88" s="149">
        <f t="shared" si="5"/>
        <v>5.04047</v>
      </c>
      <c r="O88" s="149">
        <f t="shared" si="5"/>
        <v>2.7400099999999998</v>
      </c>
      <c r="P88" s="149">
        <f t="shared" si="5"/>
        <v>3.1695099999999998</v>
      </c>
      <c r="Q88" s="149">
        <f t="shared" si="5"/>
        <v>2.7219899999999999</v>
      </c>
      <c r="R88" s="150">
        <v>100</v>
      </c>
      <c r="S88" s="149">
        <f t="shared" si="6"/>
        <v>80.778540000000007</v>
      </c>
      <c r="T88" s="149">
        <f t="shared" si="6"/>
        <v>15.193659999999999</v>
      </c>
      <c r="U88" s="42">
        <v>2000</v>
      </c>
    </row>
    <row r="89" spans="1:21" s="11" customFormat="1" ht="12" hidden="1" customHeight="1" outlineLevel="1" x14ac:dyDescent="0.2">
      <c r="A89" s="42">
        <v>2001</v>
      </c>
      <c r="B89" s="149">
        <f t="shared" si="5"/>
        <v>13.930720000000001</v>
      </c>
      <c r="C89" s="149">
        <f t="shared" si="5"/>
        <v>15.929270000000001</v>
      </c>
      <c r="D89" s="149">
        <f t="shared" si="5"/>
        <v>3.9831500000000002</v>
      </c>
      <c r="E89" s="149">
        <f t="shared" si="5"/>
        <v>2.6558999999999999</v>
      </c>
      <c r="F89" s="149">
        <f t="shared" si="5"/>
        <v>1.0226999999999999</v>
      </c>
      <c r="G89" s="149">
        <f t="shared" si="5"/>
        <v>2.6724600000000001</v>
      </c>
      <c r="H89" s="149">
        <f t="shared" si="5"/>
        <v>7.8522600000000002</v>
      </c>
      <c r="I89" s="149">
        <f t="shared" si="5"/>
        <v>1.9126300000000001</v>
      </c>
      <c r="J89" s="149">
        <f t="shared" si="5"/>
        <v>8.9663000000000004</v>
      </c>
      <c r="K89" s="149">
        <f t="shared" si="5"/>
        <v>21.803650000000001</v>
      </c>
      <c r="L89" s="149">
        <f t="shared" si="5"/>
        <v>4.5041900000000004</v>
      </c>
      <c r="M89" s="149">
        <f t="shared" si="5"/>
        <v>1.3242499999999999</v>
      </c>
      <c r="N89" s="149">
        <f t="shared" si="5"/>
        <v>4.9321799999999998</v>
      </c>
      <c r="O89" s="149">
        <f t="shared" si="5"/>
        <v>2.6661199999999998</v>
      </c>
      <c r="P89" s="149">
        <f t="shared" si="5"/>
        <v>3.1810399999999999</v>
      </c>
      <c r="Q89" s="149">
        <f t="shared" si="5"/>
        <v>2.6631900000000002</v>
      </c>
      <c r="R89" s="150">
        <v>100</v>
      </c>
      <c r="S89" s="149">
        <f t="shared" si="6"/>
        <v>81.18683</v>
      </c>
      <c r="T89" s="149">
        <f t="shared" si="6"/>
        <v>14.830019999999999</v>
      </c>
      <c r="U89" s="42">
        <v>2001</v>
      </c>
    </row>
    <row r="90" spans="1:21" s="11" customFormat="1" ht="12" hidden="1" customHeight="1" outlineLevel="1" x14ac:dyDescent="0.2">
      <c r="A90" s="42">
        <v>2002</v>
      </c>
      <c r="B90" s="149">
        <f t="shared" si="5"/>
        <v>14.008290000000001</v>
      </c>
      <c r="C90" s="149">
        <f t="shared" si="5"/>
        <v>15.989129999999999</v>
      </c>
      <c r="D90" s="149">
        <f t="shared" si="5"/>
        <v>3.9272900000000002</v>
      </c>
      <c r="E90" s="149">
        <f t="shared" si="5"/>
        <v>2.61348</v>
      </c>
      <c r="F90" s="149">
        <f t="shared" si="5"/>
        <v>1.0238</v>
      </c>
      <c r="G90" s="149">
        <f t="shared" si="5"/>
        <v>2.66439</v>
      </c>
      <c r="H90" s="149">
        <f t="shared" si="5"/>
        <v>7.8663800000000004</v>
      </c>
      <c r="I90" s="149">
        <f t="shared" si="5"/>
        <v>1.88825</v>
      </c>
      <c r="J90" s="149">
        <f t="shared" si="5"/>
        <v>9.0187500000000007</v>
      </c>
      <c r="K90" s="149">
        <f t="shared" si="5"/>
        <v>21.819859999999998</v>
      </c>
      <c r="L90" s="149">
        <f t="shared" si="5"/>
        <v>4.5501899999999997</v>
      </c>
      <c r="M90" s="149">
        <f t="shared" si="5"/>
        <v>1.3265100000000001</v>
      </c>
      <c r="N90" s="149">
        <f t="shared" si="5"/>
        <v>4.88917</v>
      </c>
      <c r="O90" s="149">
        <f t="shared" si="5"/>
        <v>2.6238100000000002</v>
      </c>
      <c r="P90" s="149">
        <f t="shared" si="5"/>
        <v>3.1736</v>
      </c>
      <c r="Q90" s="149">
        <f t="shared" si="5"/>
        <v>2.6170800000000001</v>
      </c>
      <c r="R90" s="150">
        <v>100</v>
      </c>
      <c r="S90" s="149">
        <f t="shared" si="6"/>
        <v>81.440910000000002</v>
      </c>
      <c r="T90" s="149">
        <f t="shared" si="6"/>
        <v>14.631790000000001</v>
      </c>
      <c r="U90" s="42">
        <v>2002</v>
      </c>
    </row>
    <row r="91" spans="1:21" s="11" customFormat="1" ht="12" hidden="1" customHeight="1" outlineLevel="1" x14ac:dyDescent="0.2">
      <c r="A91" s="42">
        <v>2003</v>
      </c>
      <c r="B91" s="149">
        <f t="shared" si="5"/>
        <v>14.035600000000001</v>
      </c>
      <c r="C91" s="149">
        <f t="shared" si="5"/>
        <v>15.988530000000001</v>
      </c>
      <c r="D91" s="149">
        <f t="shared" si="5"/>
        <v>3.8923999999999999</v>
      </c>
      <c r="E91" s="149">
        <f t="shared" si="5"/>
        <v>2.59781</v>
      </c>
      <c r="F91" s="149">
        <f t="shared" si="5"/>
        <v>1.02616</v>
      </c>
      <c r="G91" s="149">
        <f t="shared" si="5"/>
        <v>2.6673100000000001</v>
      </c>
      <c r="H91" s="149">
        <f t="shared" si="5"/>
        <v>7.84429</v>
      </c>
      <c r="I91" s="149">
        <f t="shared" si="5"/>
        <v>1.86792</v>
      </c>
      <c r="J91" s="149">
        <f t="shared" si="5"/>
        <v>9.0769699999999993</v>
      </c>
      <c r="K91" s="149">
        <f t="shared" si="5"/>
        <v>21.834399999999999</v>
      </c>
      <c r="L91" s="149">
        <f t="shared" si="5"/>
        <v>4.5687199999999999</v>
      </c>
      <c r="M91" s="149">
        <f t="shared" si="5"/>
        <v>1.3305800000000001</v>
      </c>
      <c r="N91" s="149">
        <f t="shared" si="5"/>
        <v>4.9017200000000001</v>
      </c>
      <c r="O91" s="149">
        <f t="shared" si="5"/>
        <v>2.61558</v>
      </c>
      <c r="P91" s="149">
        <f t="shared" si="5"/>
        <v>3.16656</v>
      </c>
      <c r="Q91" s="149">
        <f t="shared" si="5"/>
        <v>2.5854400000000002</v>
      </c>
      <c r="R91" s="150">
        <v>100</v>
      </c>
      <c r="S91" s="149">
        <f t="shared" si="6"/>
        <v>81.539119999999997</v>
      </c>
      <c r="T91" s="149">
        <f t="shared" si="6"/>
        <v>14.568479999999999</v>
      </c>
      <c r="U91" s="42">
        <v>2003</v>
      </c>
    </row>
    <row r="92" spans="1:21" s="11" customFormat="1" ht="12" hidden="1" customHeight="1" outlineLevel="1" x14ac:dyDescent="0.2">
      <c r="A92" s="42">
        <v>2004</v>
      </c>
      <c r="B92" s="149">
        <f t="shared" si="5"/>
        <v>14.034610000000001</v>
      </c>
      <c r="C92" s="149">
        <f t="shared" si="5"/>
        <v>15.95092</v>
      </c>
      <c r="D92" s="149">
        <f t="shared" si="5"/>
        <v>3.87988</v>
      </c>
      <c r="E92" s="149">
        <f t="shared" si="5"/>
        <v>2.5882999999999998</v>
      </c>
      <c r="F92" s="149">
        <f t="shared" si="5"/>
        <v>1.02125</v>
      </c>
      <c r="G92" s="149">
        <f t="shared" si="5"/>
        <v>2.6752099999999999</v>
      </c>
      <c r="H92" s="149">
        <f t="shared" si="5"/>
        <v>7.8349599999999997</v>
      </c>
      <c r="I92" s="149">
        <f t="shared" si="5"/>
        <v>1.8533900000000001</v>
      </c>
      <c r="J92" s="149">
        <f t="shared" si="5"/>
        <v>9.1104800000000008</v>
      </c>
      <c r="K92" s="149">
        <f t="shared" si="5"/>
        <v>21.883500000000002</v>
      </c>
      <c r="L92" s="149">
        <f t="shared" si="5"/>
        <v>4.6083299999999996</v>
      </c>
      <c r="M92" s="149">
        <f t="shared" si="5"/>
        <v>1.3341400000000001</v>
      </c>
      <c r="N92" s="149">
        <f t="shared" si="5"/>
        <v>4.8719400000000004</v>
      </c>
      <c r="O92" s="149">
        <f t="shared" si="5"/>
        <v>2.5956600000000001</v>
      </c>
      <c r="P92" s="149">
        <f t="shared" si="5"/>
        <v>3.1621899999999998</v>
      </c>
      <c r="Q92" s="149">
        <f t="shared" si="5"/>
        <v>2.5952299999999999</v>
      </c>
      <c r="R92" s="150">
        <v>100</v>
      </c>
      <c r="S92" s="149">
        <f t="shared" si="6"/>
        <v>81.615589999999997</v>
      </c>
      <c r="T92" s="149">
        <f t="shared" si="6"/>
        <v>14.504530000000001</v>
      </c>
      <c r="U92" s="42">
        <v>2004</v>
      </c>
    </row>
    <row r="93" spans="1:21" s="11" customFormat="1" ht="12" hidden="1" customHeight="1" outlineLevel="1" x14ac:dyDescent="0.2">
      <c r="A93" s="42">
        <v>2005</v>
      </c>
      <c r="B93" s="149">
        <f t="shared" si="5"/>
        <v>14.08325</v>
      </c>
      <c r="C93" s="149">
        <f t="shared" si="5"/>
        <v>16.052150000000001</v>
      </c>
      <c r="D93" s="149">
        <f t="shared" si="5"/>
        <v>3.8670900000000001</v>
      </c>
      <c r="E93" s="149">
        <f t="shared" si="5"/>
        <v>2.5541299999999998</v>
      </c>
      <c r="F93" s="149">
        <f t="shared" si="5"/>
        <v>1.0159800000000001</v>
      </c>
      <c r="G93" s="149">
        <f t="shared" si="5"/>
        <v>2.7121499999999998</v>
      </c>
      <c r="H93" s="149">
        <f t="shared" si="5"/>
        <v>7.8265500000000001</v>
      </c>
      <c r="I93" s="149">
        <f t="shared" si="5"/>
        <v>1.8437300000000001</v>
      </c>
      <c r="J93" s="149">
        <f t="shared" si="5"/>
        <v>9.0901499999999995</v>
      </c>
      <c r="K93" s="149">
        <f t="shared" si="5"/>
        <v>21.877320000000001</v>
      </c>
      <c r="L93" s="149">
        <f t="shared" si="5"/>
        <v>4.6285800000000004</v>
      </c>
      <c r="M93" s="149">
        <f t="shared" si="5"/>
        <v>1.3409500000000001</v>
      </c>
      <c r="N93" s="149">
        <f t="shared" si="5"/>
        <v>4.8112300000000001</v>
      </c>
      <c r="O93" s="149">
        <f t="shared" si="5"/>
        <v>2.5570200000000001</v>
      </c>
      <c r="P93" s="149">
        <f t="shared" si="5"/>
        <v>3.16195</v>
      </c>
      <c r="Q93" s="149">
        <f t="shared" si="5"/>
        <v>2.57775</v>
      </c>
      <c r="R93" s="150">
        <v>100</v>
      </c>
      <c r="S93" s="149">
        <f t="shared" si="6"/>
        <v>81.78904</v>
      </c>
      <c r="T93" s="149">
        <f t="shared" si="6"/>
        <v>14.343870000000001</v>
      </c>
      <c r="U93" s="42">
        <v>2005</v>
      </c>
    </row>
    <row r="94" spans="1:21" s="11" customFormat="1" ht="12" hidden="1" customHeight="1" outlineLevel="1" x14ac:dyDescent="0.2">
      <c r="A94" s="42">
        <v>2006</v>
      </c>
      <c r="B94" s="149">
        <f t="shared" si="5"/>
        <v>14.06504</v>
      </c>
      <c r="C94" s="149">
        <f t="shared" si="5"/>
        <v>16.095099999999999</v>
      </c>
      <c r="D94" s="149">
        <f t="shared" si="5"/>
        <v>3.8953600000000002</v>
      </c>
      <c r="E94" s="149">
        <f t="shared" si="5"/>
        <v>2.54908</v>
      </c>
      <c r="F94" s="149">
        <f t="shared" si="5"/>
        <v>1.02451</v>
      </c>
      <c r="G94" s="149">
        <f t="shared" si="5"/>
        <v>2.71549</v>
      </c>
      <c r="H94" s="149">
        <f t="shared" si="5"/>
        <v>7.8090700000000002</v>
      </c>
      <c r="I94" s="149">
        <f t="shared" si="5"/>
        <v>1.84473</v>
      </c>
      <c r="J94" s="149">
        <f t="shared" si="5"/>
        <v>9.0897400000000008</v>
      </c>
      <c r="K94" s="149">
        <f t="shared" si="5"/>
        <v>21.822749999999999</v>
      </c>
      <c r="L94" s="149">
        <f t="shared" si="5"/>
        <v>4.6248100000000001</v>
      </c>
      <c r="M94" s="149">
        <f t="shared" si="5"/>
        <v>1.3301700000000001</v>
      </c>
      <c r="N94" s="149">
        <f t="shared" si="5"/>
        <v>4.8233899999999998</v>
      </c>
      <c r="O94" s="149">
        <f t="shared" si="5"/>
        <v>2.5644999999999998</v>
      </c>
      <c r="P94" s="149">
        <f t="shared" si="5"/>
        <v>3.16926</v>
      </c>
      <c r="Q94" s="149">
        <f t="shared" ref="Q94" si="7">ROUND(Q21/$R21*100,5)</f>
        <v>2.5770200000000001</v>
      </c>
      <c r="R94" s="150">
        <v>100</v>
      </c>
      <c r="S94" s="149">
        <f t="shared" si="6"/>
        <v>81.745930000000001</v>
      </c>
      <c r="T94" s="149">
        <f t="shared" si="6"/>
        <v>14.35871</v>
      </c>
      <c r="U94" s="42">
        <v>2006</v>
      </c>
    </row>
    <row r="95" spans="1:21" s="11" customFormat="1" ht="12" hidden="1" customHeight="1" outlineLevel="1" x14ac:dyDescent="0.2">
      <c r="A95" s="42">
        <v>2007</v>
      </c>
      <c r="B95" s="149">
        <f t="shared" ref="B95:Q110" si="8">ROUND(B22/$R22*100,5)</f>
        <v>14.058450000000001</v>
      </c>
      <c r="C95" s="149">
        <f t="shared" si="8"/>
        <v>16.12378</v>
      </c>
      <c r="D95" s="149">
        <f t="shared" si="8"/>
        <v>3.9124300000000001</v>
      </c>
      <c r="E95" s="149">
        <f t="shared" si="8"/>
        <v>2.5563899999999999</v>
      </c>
      <c r="F95" s="149">
        <f t="shared" si="8"/>
        <v>1.0284800000000001</v>
      </c>
      <c r="G95" s="149">
        <f t="shared" si="8"/>
        <v>2.7238199999999999</v>
      </c>
      <c r="H95" s="149">
        <f t="shared" si="8"/>
        <v>7.7983500000000001</v>
      </c>
      <c r="I95" s="149">
        <f t="shared" si="8"/>
        <v>1.84727</v>
      </c>
      <c r="J95" s="149">
        <f t="shared" si="8"/>
        <v>9.0953999999999997</v>
      </c>
      <c r="K95" s="149">
        <f t="shared" si="8"/>
        <v>21.78857</v>
      </c>
      <c r="L95" s="149">
        <f t="shared" si="8"/>
        <v>4.6283000000000003</v>
      </c>
      <c r="M95" s="149">
        <f t="shared" si="8"/>
        <v>1.3180099999999999</v>
      </c>
      <c r="N95" s="149">
        <f t="shared" si="8"/>
        <v>4.8214300000000003</v>
      </c>
      <c r="O95" s="149">
        <f t="shared" si="8"/>
        <v>2.5592700000000002</v>
      </c>
      <c r="P95" s="149">
        <f t="shared" si="8"/>
        <v>3.1640000000000001</v>
      </c>
      <c r="Q95" s="149">
        <f t="shared" si="8"/>
        <v>2.57605</v>
      </c>
      <c r="R95" s="150">
        <v>100</v>
      </c>
      <c r="S95" s="149">
        <f t="shared" ref="S95:T113" si="9">ROUND(S22/$R22*100,5)</f>
        <v>81.727149999999995</v>
      </c>
      <c r="T95" s="149">
        <f t="shared" si="9"/>
        <v>14.36042</v>
      </c>
      <c r="U95" s="42">
        <v>2007</v>
      </c>
    </row>
    <row r="96" spans="1:21" s="11" customFormat="1" ht="12" hidden="1" customHeight="1" outlineLevel="1" x14ac:dyDescent="0.2">
      <c r="A96" s="42">
        <v>2008</v>
      </c>
      <c r="B96" s="149">
        <f t="shared" si="8"/>
        <v>14.08263</v>
      </c>
      <c r="C96" s="149">
        <f t="shared" si="8"/>
        <v>16.15448</v>
      </c>
      <c r="D96" s="149">
        <f t="shared" si="8"/>
        <v>3.9307400000000001</v>
      </c>
      <c r="E96" s="149">
        <f t="shared" si="8"/>
        <v>2.5480299999999998</v>
      </c>
      <c r="F96" s="149">
        <f t="shared" si="8"/>
        <v>1.0289200000000001</v>
      </c>
      <c r="G96" s="149">
        <f t="shared" si="8"/>
        <v>2.7610700000000001</v>
      </c>
      <c r="H96" s="149">
        <f t="shared" si="8"/>
        <v>7.7900099999999997</v>
      </c>
      <c r="I96" s="149">
        <f t="shared" si="8"/>
        <v>1.8340000000000001</v>
      </c>
      <c r="J96" s="149">
        <f t="shared" si="8"/>
        <v>9.1047600000000006</v>
      </c>
      <c r="K96" s="149">
        <f t="shared" si="8"/>
        <v>21.779419999999998</v>
      </c>
      <c r="L96" s="149">
        <f t="shared" si="8"/>
        <v>4.6279700000000004</v>
      </c>
      <c r="M96" s="149">
        <f t="shared" si="8"/>
        <v>1.31047</v>
      </c>
      <c r="N96" s="149">
        <f t="shared" si="8"/>
        <v>4.7845199999999997</v>
      </c>
      <c r="O96" s="149">
        <f t="shared" si="8"/>
        <v>2.54765</v>
      </c>
      <c r="P96" s="149">
        <f t="shared" si="8"/>
        <v>3.15842</v>
      </c>
      <c r="Q96" s="149">
        <f t="shared" si="8"/>
        <v>2.5569199999999999</v>
      </c>
      <c r="R96" s="150">
        <v>100</v>
      </c>
      <c r="S96" s="149">
        <f t="shared" si="9"/>
        <v>81.79813</v>
      </c>
      <c r="T96" s="149">
        <f t="shared" si="9"/>
        <v>14.271129999999999</v>
      </c>
      <c r="U96" s="42">
        <v>2008</v>
      </c>
    </row>
    <row r="97" spans="1:21" s="11" customFormat="1" ht="12" hidden="1" customHeight="1" outlineLevel="1" x14ac:dyDescent="0.2">
      <c r="A97" s="42">
        <v>2009</v>
      </c>
      <c r="B97" s="149">
        <f t="shared" si="8"/>
        <v>13.976229999999999</v>
      </c>
      <c r="C97" s="149">
        <f t="shared" si="8"/>
        <v>16.202449999999999</v>
      </c>
      <c r="D97" s="149">
        <f t="shared" si="8"/>
        <v>3.97966</v>
      </c>
      <c r="E97" s="149">
        <f t="shared" si="8"/>
        <v>2.5722700000000001</v>
      </c>
      <c r="F97" s="149">
        <f t="shared" si="8"/>
        <v>1.0230900000000001</v>
      </c>
      <c r="G97" s="149">
        <f t="shared" si="8"/>
        <v>2.7993399999999999</v>
      </c>
      <c r="H97" s="149">
        <f t="shared" si="8"/>
        <v>7.7837500000000004</v>
      </c>
      <c r="I97" s="149">
        <f t="shared" si="8"/>
        <v>1.8416699999999999</v>
      </c>
      <c r="J97" s="149">
        <f t="shared" si="8"/>
        <v>9.1767800000000008</v>
      </c>
      <c r="K97" s="149">
        <f t="shared" si="8"/>
        <v>21.71941</v>
      </c>
      <c r="L97" s="149">
        <f t="shared" si="8"/>
        <v>4.6277600000000003</v>
      </c>
      <c r="M97" s="149">
        <f t="shared" si="8"/>
        <v>1.29999</v>
      </c>
      <c r="N97" s="149">
        <f t="shared" si="8"/>
        <v>4.7498699999999996</v>
      </c>
      <c r="O97" s="149">
        <f t="shared" si="8"/>
        <v>2.5441600000000002</v>
      </c>
      <c r="P97" s="149">
        <f t="shared" si="8"/>
        <v>3.1734</v>
      </c>
      <c r="Q97" s="149">
        <f t="shared" si="8"/>
        <v>2.53017</v>
      </c>
      <c r="R97" s="150">
        <v>100</v>
      </c>
      <c r="S97" s="149">
        <f t="shared" si="9"/>
        <v>81.782200000000003</v>
      </c>
      <c r="T97" s="149">
        <f t="shared" si="9"/>
        <v>14.23814</v>
      </c>
      <c r="U97" s="42">
        <v>2009</v>
      </c>
    </row>
    <row r="98" spans="1:21" s="11" customFormat="1" ht="12" customHeight="1" collapsed="1" x14ac:dyDescent="0.2">
      <c r="A98" s="42">
        <v>2010</v>
      </c>
      <c r="B98" s="149">
        <f t="shared" si="8"/>
        <v>13.932589999999999</v>
      </c>
      <c r="C98" s="149">
        <f t="shared" si="8"/>
        <v>16.28651</v>
      </c>
      <c r="D98" s="149">
        <f t="shared" si="8"/>
        <v>4.00265</v>
      </c>
      <c r="E98" s="149">
        <f t="shared" si="8"/>
        <v>2.5750700000000002</v>
      </c>
      <c r="F98" s="149">
        <f t="shared" si="8"/>
        <v>1.01735</v>
      </c>
      <c r="G98" s="149">
        <f t="shared" si="8"/>
        <v>2.8033700000000001</v>
      </c>
      <c r="H98" s="149">
        <f t="shared" si="8"/>
        <v>7.7570199999999998</v>
      </c>
      <c r="I98" s="149">
        <f t="shared" si="8"/>
        <v>1.8231299999999999</v>
      </c>
      <c r="J98" s="149">
        <f t="shared" si="8"/>
        <v>9.1975999999999996</v>
      </c>
      <c r="K98" s="149">
        <f t="shared" si="8"/>
        <v>21.688600000000001</v>
      </c>
      <c r="L98" s="149">
        <f t="shared" si="8"/>
        <v>4.6275899999999996</v>
      </c>
      <c r="M98" s="149">
        <f t="shared" si="8"/>
        <v>1.30213</v>
      </c>
      <c r="N98" s="149">
        <f t="shared" si="8"/>
        <v>4.7515900000000002</v>
      </c>
      <c r="O98" s="149">
        <f t="shared" si="8"/>
        <v>2.53796</v>
      </c>
      <c r="P98" s="149">
        <f t="shared" si="8"/>
        <v>3.1654399999999998</v>
      </c>
      <c r="Q98" s="149">
        <f t="shared" si="8"/>
        <v>2.53139</v>
      </c>
      <c r="R98" s="150">
        <v>100</v>
      </c>
      <c r="S98" s="149">
        <f t="shared" si="9"/>
        <v>81.778210000000001</v>
      </c>
      <c r="T98" s="149">
        <f t="shared" si="9"/>
        <v>14.219139999999999</v>
      </c>
      <c r="U98" s="42">
        <v>2010</v>
      </c>
    </row>
    <row r="99" spans="1:21" s="11" customFormat="1" ht="12" hidden="1" customHeight="1" outlineLevel="1" x14ac:dyDescent="0.2">
      <c r="A99" s="42">
        <v>2011</v>
      </c>
      <c r="B99" s="149">
        <f t="shared" si="8"/>
        <v>13.95795</v>
      </c>
      <c r="C99" s="149">
        <f t="shared" si="8"/>
        <v>16.395849999999999</v>
      </c>
      <c r="D99" s="149">
        <f t="shared" si="8"/>
        <v>3.99613</v>
      </c>
      <c r="E99" s="149">
        <f t="shared" si="8"/>
        <v>2.5469599999999999</v>
      </c>
      <c r="F99" s="149">
        <f t="shared" si="8"/>
        <v>1.01894</v>
      </c>
      <c r="G99" s="149">
        <f t="shared" si="8"/>
        <v>2.80307</v>
      </c>
      <c r="H99" s="149">
        <f t="shared" si="8"/>
        <v>7.7670199999999996</v>
      </c>
      <c r="I99" s="149">
        <f t="shared" si="8"/>
        <v>1.78426</v>
      </c>
      <c r="J99" s="149">
        <f t="shared" si="8"/>
        <v>9.2335100000000008</v>
      </c>
      <c r="K99" s="149">
        <f t="shared" si="8"/>
        <v>21.715050000000002</v>
      </c>
      <c r="L99" s="149">
        <f t="shared" si="8"/>
        <v>4.6210699999999996</v>
      </c>
      <c r="M99" s="149">
        <f t="shared" si="8"/>
        <v>1.3025599999999999</v>
      </c>
      <c r="N99" s="149">
        <f t="shared" si="8"/>
        <v>4.7010899999999998</v>
      </c>
      <c r="O99" s="149">
        <f t="shared" si="8"/>
        <v>2.49465</v>
      </c>
      <c r="P99" s="149">
        <f t="shared" si="8"/>
        <v>3.1522199999999998</v>
      </c>
      <c r="Q99" s="149">
        <f t="shared" si="8"/>
        <v>2.5096500000000002</v>
      </c>
      <c r="R99" s="150">
        <v>100</v>
      </c>
      <c r="S99" s="149">
        <f t="shared" si="9"/>
        <v>81.967250000000007</v>
      </c>
      <c r="T99" s="149">
        <f t="shared" si="9"/>
        <v>14.036619999999999</v>
      </c>
      <c r="U99" s="42">
        <v>2011</v>
      </c>
    </row>
    <row r="100" spans="1:21" s="11" customFormat="1" ht="12" hidden="1" customHeight="1" outlineLevel="1" x14ac:dyDescent="0.2">
      <c r="A100" s="42">
        <v>2012</v>
      </c>
      <c r="B100" s="149">
        <f t="shared" si="8"/>
        <v>13.988160000000001</v>
      </c>
      <c r="C100" s="149">
        <f t="shared" si="8"/>
        <v>16.495370000000001</v>
      </c>
      <c r="D100" s="149">
        <f t="shared" si="8"/>
        <v>4.0443100000000003</v>
      </c>
      <c r="E100" s="149">
        <f t="shared" si="8"/>
        <v>2.5232899999999998</v>
      </c>
      <c r="F100" s="149">
        <f t="shared" si="8"/>
        <v>1.0223800000000001</v>
      </c>
      <c r="G100" s="149">
        <f t="shared" si="8"/>
        <v>2.8262200000000002</v>
      </c>
      <c r="H100" s="149">
        <f t="shared" si="8"/>
        <v>7.7656499999999999</v>
      </c>
      <c r="I100" s="149">
        <f t="shared" si="8"/>
        <v>1.75854</v>
      </c>
      <c r="J100" s="149">
        <f t="shared" si="8"/>
        <v>9.25108</v>
      </c>
      <c r="K100" s="149">
        <f t="shared" si="8"/>
        <v>21.682269999999999</v>
      </c>
      <c r="L100" s="149">
        <f t="shared" si="8"/>
        <v>4.6088199999999997</v>
      </c>
      <c r="M100" s="149">
        <f t="shared" si="8"/>
        <v>1.28871</v>
      </c>
      <c r="N100" s="149">
        <f t="shared" si="8"/>
        <v>4.6811499999999997</v>
      </c>
      <c r="O100" s="149">
        <f t="shared" si="8"/>
        <v>2.4508999999999999</v>
      </c>
      <c r="P100" s="149">
        <f t="shared" si="8"/>
        <v>3.1333799999999998</v>
      </c>
      <c r="Q100" s="149">
        <f t="shared" si="8"/>
        <v>2.4797600000000002</v>
      </c>
      <c r="R100" s="150">
        <v>100</v>
      </c>
      <c r="S100" s="149">
        <f t="shared" si="9"/>
        <v>82.062049999999999</v>
      </c>
      <c r="T100" s="149">
        <f t="shared" si="9"/>
        <v>13.89363</v>
      </c>
      <c r="U100" s="42">
        <v>2012</v>
      </c>
    </row>
    <row r="101" spans="1:21" s="11" customFormat="1" ht="12" hidden="1" customHeight="1" outlineLevel="1" x14ac:dyDescent="0.2">
      <c r="A101" s="42">
        <v>2013</v>
      </c>
      <c r="B101" s="149">
        <f t="shared" si="8"/>
        <v>14.033390000000001</v>
      </c>
      <c r="C101" s="149">
        <f t="shared" si="8"/>
        <v>16.57469</v>
      </c>
      <c r="D101" s="149">
        <f t="shared" si="8"/>
        <v>4.0931699999999998</v>
      </c>
      <c r="E101" s="149">
        <f t="shared" si="8"/>
        <v>2.50488</v>
      </c>
      <c r="F101" s="149">
        <f t="shared" si="8"/>
        <v>1.0189600000000001</v>
      </c>
      <c r="G101" s="149">
        <f t="shared" si="8"/>
        <v>2.8447100000000001</v>
      </c>
      <c r="H101" s="149">
        <f t="shared" si="8"/>
        <v>7.7374299999999998</v>
      </c>
      <c r="I101" s="149">
        <f t="shared" si="8"/>
        <v>1.7447699999999999</v>
      </c>
      <c r="J101" s="149">
        <f t="shared" si="8"/>
        <v>9.2714400000000001</v>
      </c>
      <c r="K101" s="149">
        <f t="shared" si="8"/>
        <v>21.635390000000001</v>
      </c>
      <c r="L101" s="149">
        <f t="shared" si="8"/>
        <v>4.59612</v>
      </c>
      <c r="M101" s="149">
        <f t="shared" si="8"/>
        <v>1.2705599999999999</v>
      </c>
      <c r="N101" s="149">
        <f t="shared" si="8"/>
        <v>4.6742900000000001</v>
      </c>
      <c r="O101" s="149">
        <f t="shared" si="8"/>
        <v>2.4202699999999999</v>
      </c>
      <c r="P101" s="149">
        <f t="shared" si="8"/>
        <v>3.1267</v>
      </c>
      <c r="Q101" s="149">
        <f t="shared" si="8"/>
        <v>2.4532400000000001</v>
      </c>
      <c r="R101" s="150">
        <v>100</v>
      </c>
      <c r="S101" s="149">
        <f t="shared" si="9"/>
        <v>82.109390000000005</v>
      </c>
      <c r="T101" s="149">
        <f t="shared" si="9"/>
        <v>13.79744</v>
      </c>
      <c r="U101" s="42">
        <v>2013</v>
      </c>
    </row>
    <row r="102" spans="1:21" s="11" customFormat="1" ht="12" hidden="1" customHeight="1" outlineLevel="1" x14ac:dyDescent="0.2">
      <c r="A102" s="42">
        <v>2014</v>
      </c>
      <c r="B102" s="149">
        <f t="shared" si="8"/>
        <v>14.062390000000001</v>
      </c>
      <c r="C102" s="149">
        <f t="shared" si="8"/>
        <v>16.65014</v>
      </c>
      <c r="D102" s="149">
        <f t="shared" si="8"/>
        <v>4.1372799999999996</v>
      </c>
      <c r="E102" s="149">
        <f t="shared" si="8"/>
        <v>2.4853100000000001</v>
      </c>
      <c r="F102" s="149">
        <f t="shared" si="8"/>
        <v>1.01519</v>
      </c>
      <c r="G102" s="149">
        <f t="shared" si="8"/>
        <v>2.8448699999999998</v>
      </c>
      <c r="H102" s="149">
        <f t="shared" si="8"/>
        <v>7.7598700000000003</v>
      </c>
      <c r="I102" s="149">
        <f t="shared" si="8"/>
        <v>1.7351700000000001</v>
      </c>
      <c r="J102" s="149">
        <f t="shared" si="8"/>
        <v>9.2958400000000001</v>
      </c>
      <c r="K102" s="149">
        <f t="shared" si="8"/>
        <v>21.580169999999999</v>
      </c>
      <c r="L102" s="149">
        <f t="shared" si="8"/>
        <v>4.5891999999999999</v>
      </c>
      <c r="M102" s="149">
        <f t="shared" si="8"/>
        <v>1.2599499999999999</v>
      </c>
      <c r="N102" s="149">
        <f t="shared" si="8"/>
        <v>4.6567699999999999</v>
      </c>
      <c r="O102" s="149">
        <f t="shared" si="8"/>
        <v>2.3797199999999998</v>
      </c>
      <c r="P102" s="149">
        <f t="shared" si="8"/>
        <v>3.1220300000000001</v>
      </c>
      <c r="Q102" s="149">
        <f t="shared" si="8"/>
        <v>2.4260899999999999</v>
      </c>
      <c r="R102" s="150">
        <v>100</v>
      </c>
      <c r="S102" s="149">
        <f t="shared" si="9"/>
        <v>82.179659999999998</v>
      </c>
      <c r="T102" s="149">
        <f t="shared" si="9"/>
        <v>13.683059999999999</v>
      </c>
      <c r="U102" s="42">
        <v>2014</v>
      </c>
    </row>
    <row r="103" spans="1:21" s="11" customFormat="1" ht="12" customHeight="1" collapsed="1" x14ac:dyDescent="0.2">
      <c r="A103" s="42">
        <v>2015</v>
      </c>
      <c r="B103" s="149">
        <f t="shared" si="8"/>
        <v>14.07714</v>
      </c>
      <c r="C103" s="149">
        <f t="shared" si="8"/>
        <v>16.738019999999999</v>
      </c>
      <c r="D103" s="149">
        <f t="shared" si="8"/>
        <v>4.18797</v>
      </c>
      <c r="E103" s="149">
        <f t="shared" si="8"/>
        <v>2.4583499999999998</v>
      </c>
      <c r="F103" s="149">
        <f t="shared" si="8"/>
        <v>1.0094399999999999</v>
      </c>
      <c r="G103" s="149">
        <f t="shared" si="8"/>
        <v>2.8457499999999998</v>
      </c>
      <c r="H103" s="149">
        <f t="shared" si="8"/>
        <v>7.7842000000000002</v>
      </c>
      <c r="I103" s="149">
        <f t="shared" si="8"/>
        <v>1.71977</v>
      </c>
      <c r="J103" s="149">
        <f t="shared" si="8"/>
        <v>9.2996999999999996</v>
      </c>
      <c r="K103" s="149">
        <f t="shared" si="8"/>
        <v>21.574359999999999</v>
      </c>
      <c r="L103" s="149">
        <f t="shared" si="8"/>
        <v>4.5763100000000003</v>
      </c>
      <c r="M103" s="149">
        <f t="shared" si="8"/>
        <v>1.24786</v>
      </c>
      <c r="N103" s="149">
        <f t="shared" si="8"/>
        <v>4.6077000000000004</v>
      </c>
      <c r="O103" s="149">
        <f t="shared" si="8"/>
        <v>2.3464299999999998</v>
      </c>
      <c r="P103" s="149">
        <f t="shared" si="8"/>
        <v>3.12554</v>
      </c>
      <c r="Q103" s="149">
        <f t="shared" si="8"/>
        <v>2.4014600000000002</v>
      </c>
      <c r="R103" s="150">
        <v>100</v>
      </c>
      <c r="S103" s="149">
        <f t="shared" si="9"/>
        <v>82.278329999999997</v>
      </c>
      <c r="T103" s="149">
        <f t="shared" si="9"/>
        <v>13.533709999999999</v>
      </c>
      <c r="U103" s="42">
        <v>2015</v>
      </c>
    </row>
    <row r="104" spans="1:21" s="11" customFormat="1" ht="12" hidden="1" customHeight="1" outlineLevel="1" x14ac:dyDescent="0.2">
      <c r="A104" s="42">
        <v>2016</v>
      </c>
      <c r="B104" s="149">
        <f t="shared" si="8"/>
        <v>14.091189999999999</v>
      </c>
      <c r="C104" s="149">
        <f t="shared" si="8"/>
        <v>16.80096</v>
      </c>
      <c r="D104" s="149">
        <f t="shared" si="8"/>
        <v>4.2551199999999998</v>
      </c>
      <c r="E104" s="149">
        <f t="shared" si="8"/>
        <v>2.4509799999999999</v>
      </c>
      <c r="F104" s="149">
        <f t="shared" si="8"/>
        <v>1.00922</v>
      </c>
      <c r="G104" s="149">
        <f t="shared" si="8"/>
        <v>2.8544200000000002</v>
      </c>
      <c r="H104" s="149">
        <f t="shared" si="8"/>
        <v>7.7850700000000002</v>
      </c>
      <c r="I104" s="149">
        <f t="shared" si="8"/>
        <v>1.7065900000000001</v>
      </c>
      <c r="J104" s="149">
        <f t="shared" si="8"/>
        <v>9.2987699999999993</v>
      </c>
      <c r="K104" s="149">
        <f t="shared" si="8"/>
        <v>21.531639999999999</v>
      </c>
      <c r="L104" s="149">
        <f t="shared" si="8"/>
        <v>4.5528000000000004</v>
      </c>
      <c r="M104" s="149">
        <f t="shared" si="8"/>
        <v>1.2371799999999999</v>
      </c>
      <c r="N104" s="149">
        <f t="shared" si="8"/>
        <v>4.5904600000000002</v>
      </c>
      <c r="O104" s="149">
        <f t="shared" si="8"/>
        <v>2.3216199999999998</v>
      </c>
      <c r="P104" s="149">
        <f t="shared" si="8"/>
        <v>3.1355599999999999</v>
      </c>
      <c r="Q104" s="149">
        <f t="shared" si="8"/>
        <v>2.3784299999999998</v>
      </c>
      <c r="R104" s="150">
        <v>100</v>
      </c>
      <c r="S104" s="149">
        <f t="shared" si="9"/>
        <v>82.296809999999994</v>
      </c>
      <c r="T104" s="149">
        <f t="shared" si="9"/>
        <v>13.448079999999999</v>
      </c>
      <c r="U104" s="42">
        <v>2016</v>
      </c>
    </row>
    <row r="105" spans="1:21" s="11" customFormat="1" ht="12" customHeight="1" collapsed="1" x14ac:dyDescent="0.2">
      <c r="A105" s="42">
        <v>2017</v>
      </c>
      <c r="B105" s="149">
        <f t="shared" si="8"/>
        <v>14.098940000000001</v>
      </c>
      <c r="C105" s="149">
        <f t="shared" si="8"/>
        <v>16.860389999999999</v>
      </c>
      <c r="D105" s="149">
        <f t="shared" si="8"/>
        <v>4.3257000000000003</v>
      </c>
      <c r="E105" s="149">
        <f t="shared" si="8"/>
        <v>2.4507500000000002</v>
      </c>
      <c r="F105" s="149">
        <f t="shared" si="8"/>
        <v>1.0031000000000001</v>
      </c>
      <c r="G105" s="149">
        <f t="shared" si="8"/>
        <v>2.8477199999999998</v>
      </c>
      <c r="H105" s="149">
        <f t="shared" si="8"/>
        <v>7.8007600000000004</v>
      </c>
      <c r="I105" s="149">
        <f t="shared" si="8"/>
        <v>1.6957599999999999</v>
      </c>
      <c r="J105" s="149">
        <f t="shared" si="8"/>
        <v>9.2831899999999994</v>
      </c>
      <c r="K105" s="149">
        <f t="shared" si="8"/>
        <v>21.499919999999999</v>
      </c>
      <c r="L105" s="149">
        <f t="shared" si="8"/>
        <v>4.53606</v>
      </c>
      <c r="M105" s="149">
        <f t="shared" si="8"/>
        <v>1.22566</v>
      </c>
      <c r="N105" s="149">
        <f t="shared" si="8"/>
        <v>4.5761799999999999</v>
      </c>
      <c r="O105" s="149">
        <f t="shared" si="8"/>
        <v>2.2995000000000001</v>
      </c>
      <c r="P105" s="149">
        <f t="shared" si="8"/>
        <v>3.13931</v>
      </c>
      <c r="Q105" s="149">
        <f t="shared" si="8"/>
        <v>2.3570600000000002</v>
      </c>
      <c r="R105" s="150">
        <v>100</v>
      </c>
      <c r="S105" s="149">
        <f t="shared" si="9"/>
        <v>82.295050000000003</v>
      </c>
      <c r="T105" s="149">
        <f t="shared" si="9"/>
        <v>13.379250000000001</v>
      </c>
      <c r="U105" s="42">
        <v>2017</v>
      </c>
    </row>
    <row r="106" spans="1:21" s="11" customFormat="1" ht="12" customHeight="1" x14ac:dyDescent="0.2">
      <c r="A106" s="42">
        <v>2018</v>
      </c>
      <c r="B106" s="149">
        <f t="shared" si="8"/>
        <v>14.102029999999999</v>
      </c>
      <c r="C106" s="149">
        <f t="shared" si="8"/>
        <v>16.91123</v>
      </c>
      <c r="D106" s="149">
        <f t="shared" si="8"/>
        <v>4.3804499999999997</v>
      </c>
      <c r="E106" s="149">
        <f t="shared" si="8"/>
        <v>2.44252</v>
      </c>
      <c r="F106" s="149">
        <f t="shared" si="8"/>
        <v>0.99887000000000004</v>
      </c>
      <c r="G106" s="149">
        <f t="shared" si="8"/>
        <v>2.8553000000000002</v>
      </c>
      <c r="H106" s="149">
        <f t="shared" si="8"/>
        <v>7.8214800000000002</v>
      </c>
      <c r="I106" s="149">
        <f t="shared" si="8"/>
        <v>1.6839999999999999</v>
      </c>
      <c r="J106" s="149">
        <f t="shared" si="8"/>
        <v>9.2697000000000003</v>
      </c>
      <c r="K106" s="149">
        <f t="shared" si="8"/>
        <v>21.499690000000001</v>
      </c>
      <c r="L106" s="149">
        <f t="shared" si="8"/>
        <v>4.5237800000000004</v>
      </c>
      <c r="M106" s="149">
        <f t="shared" si="8"/>
        <v>1.2148600000000001</v>
      </c>
      <c r="N106" s="149">
        <f t="shared" si="8"/>
        <v>4.5605500000000001</v>
      </c>
      <c r="O106" s="149">
        <f t="shared" si="8"/>
        <v>2.2696999999999998</v>
      </c>
      <c r="P106" s="149">
        <f t="shared" si="8"/>
        <v>3.1350199999999999</v>
      </c>
      <c r="Q106" s="149">
        <f t="shared" si="8"/>
        <v>2.3308200000000001</v>
      </c>
      <c r="R106" s="150">
        <v>100</v>
      </c>
      <c r="S106" s="149">
        <f t="shared" si="9"/>
        <v>82.331959999999995</v>
      </c>
      <c r="T106" s="149">
        <f t="shared" si="9"/>
        <v>13.28759</v>
      </c>
      <c r="U106" s="42">
        <v>2018</v>
      </c>
    </row>
    <row r="107" spans="1:21" s="11" customFormat="1" ht="12" customHeight="1" x14ac:dyDescent="0.2">
      <c r="A107" s="42">
        <v>2019</v>
      </c>
      <c r="B107" s="149">
        <f t="shared" si="8"/>
        <v>14.08146</v>
      </c>
      <c r="C107" s="149">
        <f t="shared" si="8"/>
        <v>16.946110000000001</v>
      </c>
      <c r="D107" s="149">
        <f t="shared" si="8"/>
        <v>4.4502300000000004</v>
      </c>
      <c r="E107" s="149">
        <f t="shared" si="8"/>
        <v>2.4321899999999999</v>
      </c>
      <c r="F107" s="149">
        <f t="shared" si="8"/>
        <v>0.99519000000000002</v>
      </c>
      <c r="G107" s="149">
        <f t="shared" si="8"/>
        <v>2.8751199999999999</v>
      </c>
      <c r="H107" s="149">
        <f t="shared" si="8"/>
        <v>7.8284599999999998</v>
      </c>
      <c r="I107" s="149">
        <f t="shared" si="8"/>
        <v>1.6767000000000001</v>
      </c>
      <c r="J107" s="149">
        <f t="shared" si="8"/>
        <v>9.2708700000000004</v>
      </c>
      <c r="K107" s="149">
        <f t="shared" si="8"/>
        <v>21.511869999999998</v>
      </c>
      <c r="L107" s="149">
        <f t="shared" si="8"/>
        <v>4.5133299999999998</v>
      </c>
      <c r="M107" s="149">
        <f t="shared" si="8"/>
        <v>1.2018500000000001</v>
      </c>
      <c r="N107" s="149">
        <f t="shared" si="8"/>
        <v>4.5376200000000004</v>
      </c>
      <c r="O107" s="149">
        <f t="shared" si="8"/>
        <v>2.2437</v>
      </c>
      <c r="P107" s="149">
        <f t="shared" si="8"/>
        <v>3.1343800000000002</v>
      </c>
      <c r="Q107" s="149">
        <f t="shared" si="8"/>
        <v>2.3009300000000001</v>
      </c>
      <c r="R107" s="150">
        <v>100</v>
      </c>
      <c r="S107" s="149">
        <f t="shared" si="9"/>
        <v>82.358630000000005</v>
      </c>
      <c r="T107" s="149">
        <f t="shared" si="9"/>
        <v>13.191129999999999</v>
      </c>
      <c r="U107" s="42">
        <v>2019</v>
      </c>
    </row>
    <row r="108" spans="1:21" s="11" customFormat="1" ht="12" customHeight="1" x14ac:dyDescent="0.2">
      <c r="A108" s="42">
        <v>2020</v>
      </c>
      <c r="B108" s="149">
        <f t="shared" si="8"/>
        <v>14.050509999999999</v>
      </c>
      <c r="C108" s="149">
        <f t="shared" si="8"/>
        <v>16.961739999999999</v>
      </c>
      <c r="D108" s="149">
        <f t="shared" si="8"/>
        <v>4.48217</v>
      </c>
      <c r="E108" s="149">
        <f t="shared" si="8"/>
        <v>2.4376500000000001</v>
      </c>
      <c r="F108" s="149">
        <f t="shared" si="8"/>
        <v>0.99255000000000004</v>
      </c>
      <c r="G108" s="149">
        <f t="shared" si="8"/>
        <v>2.8868900000000002</v>
      </c>
      <c r="H108" s="149">
        <f t="shared" si="8"/>
        <v>7.8258799999999997</v>
      </c>
      <c r="I108" s="149">
        <f t="shared" si="8"/>
        <v>1.6743399999999999</v>
      </c>
      <c r="J108" s="149">
        <f t="shared" si="8"/>
        <v>9.2789900000000003</v>
      </c>
      <c r="K108" s="149">
        <f t="shared" si="8"/>
        <v>21.52345</v>
      </c>
      <c r="L108" s="149">
        <f t="shared" si="8"/>
        <v>4.4977999999999998</v>
      </c>
      <c r="M108" s="149">
        <f t="shared" si="8"/>
        <v>1.18906</v>
      </c>
      <c r="N108" s="149">
        <f t="shared" si="8"/>
        <v>4.5401400000000001</v>
      </c>
      <c r="O108" s="149">
        <f t="shared" si="8"/>
        <v>2.2341500000000001</v>
      </c>
      <c r="P108" s="149">
        <f t="shared" si="8"/>
        <v>3.1446800000000001</v>
      </c>
      <c r="Q108" s="149">
        <f t="shared" si="8"/>
        <v>2.2799999999999998</v>
      </c>
      <c r="R108" s="150">
        <v>100</v>
      </c>
      <c r="S108" s="149">
        <f t="shared" si="9"/>
        <v>82.351550000000003</v>
      </c>
      <c r="T108" s="149">
        <f t="shared" si="9"/>
        <v>13.16628</v>
      </c>
      <c r="U108" s="42">
        <v>2020</v>
      </c>
    </row>
    <row r="109" spans="1:21" s="11" customFormat="1" ht="12" customHeight="1" x14ac:dyDescent="0.2">
      <c r="A109" s="42">
        <v>2021</v>
      </c>
      <c r="B109" s="149">
        <f t="shared" si="8"/>
        <v>14.019299999999999</v>
      </c>
      <c r="C109" s="149">
        <f t="shared" si="8"/>
        <v>16.934000000000001</v>
      </c>
      <c r="D109" s="149">
        <f t="shared" si="8"/>
        <v>4.5321800000000003</v>
      </c>
      <c r="E109" s="149">
        <f t="shared" si="8"/>
        <v>2.45539</v>
      </c>
      <c r="F109" s="149">
        <f t="shared" si="8"/>
        <v>0.98882000000000003</v>
      </c>
      <c r="G109" s="149">
        <f t="shared" si="8"/>
        <v>2.8851100000000001</v>
      </c>
      <c r="H109" s="149">
        <f t="shared" si="8"/>
        <v>7.8285600000000004</v>
      </c>
      <c r="I109" s="149">
        <f t="shared" si="8"/>
        <v>1.67082</v>
      </c>
      <c r="J109" s="149">
        <f t="shared" si="8"/>
        <v>9.2823200000000003</v>
      </c>
      <c r="K109" s="149">
        <f t="shared" si="8"/>
        <v>21.54684</v>
      </c>
      <c r="L109" s="149">
        <f t="shared" si="8"/>
        <v>4.4973700000000001</v>
      </c>
      <c r="M109" s="149">
        <f t="shared" si="8"/>
        <v>1.1778200000000001</v>
      </c>
      <c r="N109" s="149">
        <f t="shared" si="8"/>
        <v>4.5319099999999999</v>
      </c>
      <c r="O109" s="149">
        <f t="shared" si="8"/>
        <v>2.2277800000000001</v>
      </c>
      <c r="P109" s="149">
        <f t="shared" si="8"/>
        <v>3.1597</v>
      </c>
      <c r="Q109" s="149">
        <f t="shared" si="8"/>
        <v>2.2620800000000001</v>
      </c>
      <c r="R109" s="150">
        <v>100</v>
      </c>
      <c r="S109" s="149">
        <f t="shared" si="9"/>
        <v>82.319839999999999</v>
      </c>
      <c r="T109" s="149">
        <f t="shared" si="9"/>
        <v>13.14798</v>
      </c>
      <c r="U109" s="42">
        <v>2021</v>
      </c>
    </row>
    <row r="110" spans="1:21" s="11" customFormat="1" ht="12" customHeight="1" x14ac:dyDescent="0.2">
      <c r="A110" s="42">
        <v>2022</v>
      </c>
      <c r="B110" s="149">
        <f t="shared" si="8"/>
        <v>13.99973</v>
      </c>
      <c r="C110" s="149">
        <f t="shared" si="8"/>
        <v>16.950199999999999</v>
      </c>
      <c r="D110" s="149">
        <f t="shared" si="8"/>
        <v>4.6376999999999997</v>
      </c>
      <c r="E110" s="149">
        <f t="shared" si="8"/>
        <v>2.4531900000000002</v>
      </c>
      <c r="F110" s="149">
        <f t="shared" si="8"/>
        <v>0.99216000000000004</v>
      </c>
      <c r="G110" s="149">
        <f t="shared" si="8"/>
        <v>2.9147699999999999</v>
      </c>
      <c r="H110" s="149">
        <f t="shared" si="8"/>
        <v>7.8354299999999997</v>
      </c>
      <c r="I110" s="149">
        <f t="shared" si="8"/>
        <v>1.6542399999999999</v>
      </c>
      <c r="J110" s="149">
        <f t="shared" si="8"/>
        <v>9.2584599999999995</v>
      </c>
      <c r="K110" s="149">
        <f t="shared" si="8"/>
        <v>21.541740000000001</v>
      </c>
      <c r="L110" s="149">
        <f t="shared" si="8"/>
        <v>4.4867600000000003</v>
      </c>
      <c r="M110" s="149">
        <f t="shared" si="8"/>
        <v>1.16625</v>
      </c>
      <c r="N110" s="149">
        <f t="shared" si="8"/>
        <v>4.5106000000000002</v>
      </c>
      <c r="O110" s="149">
        <f t="shared" si="8"/>
        <v>2.2000000000000002</v>
      </c>
      <c r="P110" s="149">
        <f t="shared" si="8"/>
        <v>3.1558600000000001</v>
      </c>
      <c r="Q110" s="149">
        <f t="shared" ref="Q110:Q113" si="10">ROUND(Q37/$R37*100,5)</f>
        <v>2.2428900000000001</v>
      </c>
      <c r="R110" s="150">
        <v>100</v>
      </c>
      <c r="S110" s="149">
        <f t="shared" si="9"/>
        <v>82.301379999999995</v>
      </c>
      <c r="T110" s="149">
        <f t="shared" si="9"/>
        <v>13.060919999999999</v>
      </c>
      <c r="U110" s="42">
        <v>2022</v>
      </c>
    </row>
    <row r="111" spans="1:21" s="11" customFormat="1" ht="12" customHeight="1" x14ac:dyDescent="0.2">
      <c r="A111" s="42">
        <v>2023</v>
      </c>
      <c r="B111" s="149">
        <f t="shared" ref="B111:P113" si="11">ROUND(B38/$R38*100,5)</f>
        <v>14.02065</v>
      </c>
      <c r="C111" s="149">
        <f t="shared" si="11"/>
        <v>16.997589999999999</v>
      </c>
      <c r="D111" s="149">
        <f t="shared" si="11"/>
        <v>4.6923300000000001</v>
      </c>
      <c r="E111" s="149">
        <f t="shared" si="11"/>
        <v>2.44347</v>
      </c>
      <c r="F111" s="149">
        <f t="shared" si="11"/>
        <v>0.99394000000000005</v>
      </c>
      <c r="G111" s="149">
        <f t="shared" si="11"/>
        <v>2.9551400000000001</v>
      </c>
      <c r="H111" s="149">
        <f t="shared" si="11"/>
        <v>7.85053</v>
      </c>
      <c r="I111" s="149">
        <f t="shared" si="11"/>
        <v>1.64252</v>
      </c>
      <c r="J111" s="149">
        <f t="shared" si="11"/>
        <v>9.23644</v>
      </c>
      <c r="K111" s="149">
        <f t="shared" si="11"/>
        <v>21.498570000000001</v>
      </c>
      <c r="L111" s="149">
        <f t="shared" si="11"/>
        <v>4.4685199999999998</v>
      </c>
      <c r="M111" s="149">
        <f t="shared" si="11"/>
        <v>1.15699</v>
      </c>
      <c r="N111" s="149">
        <f t="shared" si="11"/>
        <v>4.49376</v>
      </c>
      <c r="O111" s="149">
        <f t="shared" si="11"/>
        <v>2.1766399999999999</v>
      </c>
      <c r="P111" s="149">
        <f t="shared" si="11"/>
        <v>3.1519599999999999</v>
      </c>
      <c r="Q111" s="149">
        <f t="shared" si="10"/>
        <v>2.2209300000000001</v>
      </c>
      <c r="R111" s="150">
        <v>100</v>
      </c>
      <c r="S111" s="149">
        <f t="shared" si="9"/>
        <v>82.330340000000007</v>
      </c>
      <c r="T111" s="149">
        <f t="shared" si="9"/>
        <v>12.97733</v>
      </c>
      <c r="U111" s="42">
        <v>2023</v>
      </c>
    </row>
    <row r="112" spans="1:21" s="11" customFormat="1" ht="12" customHeight="1" x14ac:dyDescent="0.2">
      <c r="A112" s="42">
        <v>2024</v>
      </c>
      <c r="B112" s="149">
        <f t="shared" si="11"/>
        <v>14.00788</v>
      </c>
      <c r="C112" s="149">
        <f t="shared" si="11"/>
        <v>17.030090000000001</v>
      </c>
      <c r="D112" s="149">
        <f t="shared" si="11"/>
        <v>4.71678</v>
      </c>
      <c r="E112" s="149">
        <f t="shared" si="11"/>
        <v>2.44286</v>
      </c>
      <c r="F112" s="149">
        <f t="shared" si="11"/>
        <v>0.99333000000000005</v>
      </c>
      <c r="G112" s="149">
        <f t="shared" si="11"/>
        <v>2.97736</v>
      </c>
      <c r="H112" s="149">
        <f t="shared" si="11"/>
        <v>7.8757900000000003</v>
      </c>
      <c r="I112" s="149">
        <f t="shared" si="11"/>
        <v>1.6328199999999999</v>
      </c>
      <c r="J112" s="149">
        <f t="shared" si="11"/>
        <v>9.2343499999999992</v>
      </c>
      <c r="K112" s="149">
        <f t="shared" si="11"/>
        <v>21.484839999999998</v>
      </c>
      <c r="L112" s="149">
        <f t="shared" si="11"/>
        <v>4.4514199999999997</v>
      </c>
      <c r="M112" s="149">
        <f t="shared" si="11"/>
        <v>1.1457200000000001</v>
      </c>
      <c r="N112" s="149">
        <f t="shared" si="11"/>
        <v>4.4784800000000002</v>
      </c>
      <c r="O112" s="149">
        <f t="shared" si="11"/>
        <v>2.1696499999999999</v>
      </c>
      <c r="P112" s="149">
        <f t="shared" si="11"/>
        <v>3.1562800000000002</v>
      </c>
      <c r="Q112" s="149">
        <f t="shared" si="10"/>
        <v>2.20234</v>
      </c>
      <c r="R112" s="150">
        <v>100</v>
      </c>
      <c r="S112" s="149">
        <f t="shared" si="9"/>
        <v>82.357079999999996</v>
      </c>
      <c r="T112" s="149">
        <f t="shared" si="9"/>
        <v>12.92615</v>
      </c>
      <c r="U112" s="42">
        <v>2024</v>
      </c>
    </row>
    <row r="113" spans="1:21" s="11" customFormat="1" ht="12" customHeight="1" x14ac:dyDescent="0.2">
      <c r="A113" s="42">
        <v>2025</v>
      </c>
      <c r="B113" s="149">
        <f t="shared" si="11"/>
        <v>13.99474</v>
      </c>
      <c r="C113" s="149">
        <f t="shared" si="11"/>
        <v>17.04325</v>
      </c>
      <c r="D113" s="149">
        <f t="shared" si="11"/>
        <v>4.7273300000000003</v>
      </c>
      <c r="E113" s="149">
        <f t="shared" si="11"/>
        <v>2.4471599999999998</v>
      </c>
      <c r="F113" s="149">
        <f t="shared" si="11"/>
        <v>0.99473999999999996</v>
      </c>
      <c r="G113" s="149">
        <f t="shared" si="11"/>
        <v>2.99986</v>
      </c>
      <c r="H113" s="149">
        <f t="shared" si="11"/>
        <v>7.8979299999999997</v>
      </c>
      <c r="I113" s="149">
        <f t="shared" si="11"/>
        <v>1.63595</v>
      </c>
      <c r="J113" s="149">
        <f t="shared" si="11"/>
        <v>9.2347699999999993</v>
      </c>
      <c r="K113" s="149">
        <f t="shared" si="11"/>
        <v>21.492059999999999</v>
      </c>
      <c r="L113" s="149">
        <f t="shared" si="11"/>
        <v>4.44306</v>
      </c>
      <c r="M113" s="149">
        <f t="shared" si="11"/>
        <v>1.1372</v>
      </c>
      <c r="N113" s="149">
        <f t="shared" si="11"/>
        <v>4.4522399999999998</v>
      </c>
      <c r="O113" s="149">
        <f t="shared" si="11"/>
        <v>2.1592099999999999</v>
      </c>
      <c r="P113" s="149">
        <f t="shared" si="11"/>
        <v>3.1559699999999999</v>
      </c>
      <c r="Q113" s="149">
        <f t="shared" si="10"/>
        <v>2.18451</v>
      </c>
      <c r="R113" s="150">
        <v>100</v>
      </c>
      <c r="S113" s="149">
        <f t="shared" si="9"/>
        <v>82.393590000000003</v>
      </c>
      <c r="T113" s="149">
        <f t="shared" si="9"/>
        <v>12.87908</v>
      </c>
      <c r="U113" s="42">
        <v>2025</v>
      </c>
    </row>
    <row r="114" spans="1:21" s="9" customFormat="1" x14ac:dyDescent="0.2">
      <c r="A114" s="41" t="s">
        <v>44</v>
      </c>
      <c r="B114" s="52"/>
      <c r="C114" s="52"/>
      <c r="D114" s="52"/>
      <c r="E114" s="52"/>
      <c r="F114" s="52"/>
      <c r="G114" s="52"/>
      <c r="H114" s="52"/>
      <c r="I114" s="52"/>
      <c r="J114" s="52"/>
      <c r="K114" s="52"/>
      <c r="L114" s="52"/>
      <c r="M114" s="52"/>
      <c r="N114" s="52"/>
      <c r="O114" s="52"/>
      <c r="P114" s="41"/>
      <c r="Q114" s="41"/>
      <c r="R114" s="41"/>
      <c r="S114" s="41"/>
      <c r="T114" s="41"/>
      <c r="U114" s="41"/>
    </row>
    <row r="115" spans="1:21" s="9" customFormat="1" ht="25.9" customHeight="1" x14ac:dyDescent="0.2">
      <c r="A115" s="167" t="s">
        <v>159</v>
      </c>
      <c r="B115" s="194"/>
      <c r="C115" s="194"/>
      <c r="D115" s="194"/>
      <c r="E115" s="194"/>
      <c r="F115" s="194"/>
      <c r="G115" s="194"/>
      <c r="H115" s="194"/>
      <c r="I115" s="194"/>
      <c r="J115" s="194"/>
      <c r="K115" s="194"/>
      <c r="L115" s="45"/>
      <c r="M115" s="45"/>
      <c r="N115" s="45"/>
      <c r="O115" s="45"/>
      <c r="P115" s="41"/>
      <c r="Q115" s="41"/>
      <c r="R115" s="41"/>
      <c r="S115" s="41"/>
      <c r="T115" s="41"/>
      <c r="U115" s="41"/>
    </row>
    <row r="116" spans="1:21" s="11" customFormat="1" ht="12" customHeight="1" x14ac:dyDescent="0.2">
      <c r="A116" s="16"/>
      <c r="B116" s="18"/>
      <c r="C116" s="19"/>
      <c r="D116" s="19"/>
      <c r="E116" s="19"/>
      <c r="F116" s="19"/>
      <c r="G116" s="19"/>
      <c r="H116" s="19"/>
      <c r="I116" s="19"/>
      <c r="J116" s="19"/>
      <c r="K116" s="19"/>
      <c r="L116" s="19"/>
      <c r="M116" s="19"/>
      <c r="N116" s="19"/>
      <c r="O116" s="19"/>
      <c r="P116" s="19"/>
      <c r="Q116" s="19"/>
      <c r="R116" s="19"/>
      <c r="S116" s="19"/>
      <c r="T116" s="19"/>
      <c r="U116" s="16"/>
    </row>
    <row r="117" spans="1:21" s="11" customFormat="1" ht="12" customHeight="1" x14ac:dyDescent="0.2">
      <c r="A117" s="16"/>
      <c r="B117" s="18"/>
      <c r="C117" s="19"/>
      <c r="D117" s="19"/>
      <c r="E117" s="19"/>
      <c r="F117" s="19"/>
      <c r="G117" s="19"/>
      <c r="H117" s="19"/>
      <c r="I117" s="19"/>
      <c r="J117" s="19"/>
      <c r="K117" s="19"/>
      <c r="L117" s="19"/>
      <c r="M117" s="19"/>
      <c r="N117" s="19"/>
      <c r="O117" s="19"/>
      <c r="P117" s="19"/>
      <c r="Q117" s="19"/>
      <c r="R117" s="19"/>
      <c r="S117" s="19"/>
      <c r="T117" s="19"/>
      <c r="U117" s="16"/>
    </row>
    <row r="118" spans="1:21" s="11" customFormat="1" ht="12" customHeight="1" x14ac:dyDescent="0.2">
      <c r="A118" s="16"/>
      <c r="B118" s="18"/>
      <c r="C118" s="19"/>
      <c r="D118" s="19"/>
      <c r="E118" s="19"/>
      <c r="F118" s="19"/>
      <c r="G118" s="19"/>
      <c r="H118" s="19"/>
      <c r="I118" s="19"/>
      <c r="J118" s="19"/>
      <c r="K118" s="19"/>
      <c r="L118" s="19"/>
      <c r="M118" s="19"/>
      <c r="N118" s="19"/>
      <c r="O118" s="19"/>
      <c r="P118" s="19"/>
      <c r="Q118" s="19"/>
      <c r="R118" s="19"/>
      <c r="S118" s="19"/>
      <c r="T118" s="19"/>
      <c r="U118" s="16"/>
    </row>
    <row r="119" spans="1:21" s="11" customFormat="1" ht="12" customHeight="1" x14ac:dyDescent="0.2">
      <c r="A119" s="16"/>
      <c r="B119" s="18"/>
      <c r="C119" s="19"/>
      <c r="D119" s="19"/>
      <c r="E119" s="19"/>
      <c r="F119" s="19"/>
      <c r="G119" s="19"/>
      <c r="H119" s="19"/>
      <c r="I119" s="19"/>
      <c r="J119" s="19"/>
      <c r="K119" s="19"/>
      <c r="L119" s="19"/>
      <c r="M119" s="19"/>
      <c r="N119" s="19"/>
      <c r="O119" s="19"/>
      <c r="P119" s="19"/>
      <c r="Q119" s="19"/>
      <c r="R119" s="19"/>
      <c r="S119" s="19"/>
      <c r="T119" s="19"/>
      <c r="U119" s="16"/>
    </row>
    <row r="120" spans="1:21" s="11" customFormat="1" x14ac:dyDescent="0.2"/>
    <row r="121" spans="1:21" s="11" customFormat="1" x14ac:dyDescent="0.2"/>
    <row r="122" spans="1:21" s="11" customFormat="1" x14ac:dyDescent="0.2"/>
    <row r="123" spans="1:21" s="11" customFormat="1" x14ac:dyDescent="0.2"/>
    <row r="124" spans="1:21" s="11" customFormat="1" x14ac:dyDescent="0.2"/>
    <row r="125" spans="1:21" s="11" customFormat="1" x14ac:dyDescent="0.2"/>
    <row r="126" spans="1:21" s="11" customFormat="1" x14ac:dyDescent="0.2"/>
    <row r="127" spans="1:21" s="11" customFormat="1" x14ac:dyDescent="0.2"/>
    <row r="128" spans="1:21" s="11" customFormat="1" x14ac:dyDescent="0.2"/>
    <row r="129" s="11" customFormat="1" x14ac:dyDescent="0.2"/>
    <row r="130" s="11" customFormat="1" x14ac:dyDescent="0.2"/>
    <row r="131" s="11" customFormat="1" x14ac:dyDescent="0.2"/>
    <row r="132" s="11" customFormat="1" x14ac:dyDescent="0.2"/>
    <row r="133" s="11" customFormat="1" x14ac:dyDescent="0.2"/>
    <row r="134" s="11" customFormat="1" x14ac:dyDescent="0.2"/>
    <row r="135" s="11" customFormat="1" x14ac:dyDescent="0.2"/>
    <row r="136" s="11" customFormat="1" x14ac:dyDescent="0.2"/>
    <row r="137" s="11" customFormat="1" x14ac:dyDescent="0.2"/>
    <row r="138" s="11" customFormat="1" x14ac:dyDescent="0.2"/>
    <row r="139" s="11" customFormat="1" x14ac:dyDescent="0.2"/>
    <row r="140" s="11" customFormat="1" x14ac:dyDescent="0.2"/>
    <row r="141" s="11" customFormat="1" x14ac:dyDescent="0.2"/>
    <row r="142" s="11" customFormat="1" x14ac:dyDescent="0.2"/>
    <row r="143" s="11" customFormat="1" x14ac:dyDescent="0.2"/>
    <row r="144" s="11" customFormat="1" x14ac:dyDescent="0.2"/>
    <row r="145" s="11" customFormat="1" x14ac:dyDescent="0.2"/>
    <row r="146" s="11" customFormat="1" x14ac:dyDescent="0.2"/>
    <row r="147" s="11" customFormat="1" x14ac:dyDescent="0.2"/>
    <row r="148" s="11" customFormat="1" x14ac:dyDescent="0.2"/>
    <row r="149" s="11" customFormat="1" x14ac:dyDescent="0.2"/>
    <row r="150" s="11" customFormat="1" x14ac:dyDescent="0.2"/>
    <row r="151" s="11" customFormat="1" x14ac:dyDescent="0.2"/>
    <row r="152" s="11" customFormat="1" x14ac:dyDescent="0.2"/>
    <row r="153" s="11" customFormat="1" x14ac:dyDescent="0.2"/>
    <row r="154" s="11" customFormat="1" x14ac:dyDescent="0.2"/>
    <row r="155" s="11" customFormat="1" x14ac:dyDescent="0.2"/>
    <row r="156" s="11" customFormat="1" x14ac:dyDescent="0.2"/>
    <row r="157" s="11" customFormat="1" x14ac:dyDescent="0.2"/>
    <row r="158" s="11" customFormat="1" x14ac:dyDescent="0.2"/>
    <row r="159" s="11" customFormat="1" x14ac:dyDescent="0.2"/>
    <row r="160" s="11" customFormat="1" x14ac:dyDescent="0.2"/>
    <row r="161" s="11" customFormat="1" x14ac:dyDescent="0.2"/>
    <row r="162" s="11" customFormat="1" x14ac:dyDescent="0.2"/>
    <row r="163" s="11" customFormat="1" x14ac:dyDescent="0.2"/>
    <row r="164" s="11" customFormat="1" x14ac:dyDescent="0.2"/>
    <row r="165" s="11" customFormat="1" x14ac:dyDescent="0.2"/>
    <row r="166" s="11" customFormat="1" x14ac:dyDescent="0.2"/>
    <row r="167" s="11" customFormat="1" x14ac:dyDescent="0.2"/>
    <row r="168" s="11" customFormat="1" x14ac:dyDescent="0.2"/>
    <row r="169" s="11" customFormat="1" x14ac:dyDescent="0.2"/>
    <row r="170" s="11" customFormat="1" x14ac:dyDescent="0.2"/>
    <row r="171" s="11" customFormat="1" x14ac:dyDescent="0.2"/>
    <row r="172" s="11" customFormat="1" x14ac:dyDescent="0.2"/>
    <row r="173" s="11" customFormat="1" x14ac:dyDescent="0.2"/>
    <row r="174" s="11" customFormat="1" x14ac:dyDescent="0.2"/>
    <row r="175" s="11" customFormat="1" x14ac:dyDescent="0.2"/>
    <row r="176" s="11" customFormat="1" x14ac:dyDescent="0.2"/>
    <row r="177" s="11" customFormat="1" x14ac:dyDescent="0.2"/>
    <row r="178" s="11" customFormat="1" x14ac:dyDescent="0.2"/>
    <row r="179" s="11" customFormat="1" x14ac:dyDescent="0.2"/>
    <row r="180" s="11" customFormat="1" x14ac:dyDescent="0.2"/>
    <row r="181" s="11" customFormat="1" x14ac:dyDescent="0.2"/>
    <row r="182" s="11" customFormat="1" x14ac:dyDescent="0.2"/>
    <row r="183" s="11" customFormat="1" x14ac:dyDescent="0.2"/>
    <row r="184" s="11" customFormat="1" x14ac:dyDescent="0.2"/>
    <row r="185" s="11" customFormat="1" x14ac:dyDescent="0.2"/>
    <row r="186" s="11" customFormat="1" x14ac:dyDescent="0.2"/>
    <row r="187" s="11" customFormat="1" x14ac:dyDescent="0.2"/>
    <row r="188" s="11" customFormat="1" x14ac:dyDescent="0.2"/>
    <row r="189" s="11" customFormat="1" x14ac:dyDescent="0.2"/>
    <row r="190" s="11" customFormat="1" x14ac:dyDescent="0.2"/>
    <row r="191" s="11" customFormat="1" x14ac:dyDescent="0.2"/>
    <row r="192" s="11" customFormat="1" x14ac:dyDescent="0.2"/>
  </sheetData>
  <mergeCells count="9">
    <mergeCell ref="B78:K78"/>
    <mergeCell ref="L78:T78"/>
    <mergeCell ref="A115:K115"/>
    <mergeCell ref="A1:K1"/>
    <mergeCell ref="L1:U1"/>
    <mergeCell ref="B5:K5"/>
    <mergeCell ref="L5:T5"/>
    <mergeCell ref="B42:K42"/>
    <mergeCell ref="L42:T42"/>
  </mergeCells>
  <hyperlinks>
    <hyperlink ref="A1:K1" location="Inhaltsverzeichnis!A1" display="9  Arbeitnehmer am Arbeitsort in Deutschland 2000 bis 2014 nach Bundesländern" xr:uid="{E3E3564E-FD71-4621-AB0E-C3DE5952E828}"/>
    <hyperlink ref="L1:U1" location="Inhaltsverzeichnis!A1" display="9  Arbeitnehmer am Arbeitsort in Deutschland 1991 bis 2025 nach Bundesländern" xr:uid="{0A20A7D8-CAFA-4CD8-9231-71E1DE1E583F}"/>
  </hyperlinks>
  <pageMargins left="0.59055118110236227" right="0.55118110236220474" top="0.78740157480314965" bottom="0.59055118110236227" header="0.31496062992125984" footer="0.23622047244094491"/>
  <pageSetup paperSize="9" firstPageNumber="22" orientation="portrait" r:id="rId1"/>
  <headerFooter alignWithMargins="0">
    <oddHeader>&amp;C&amp;"Arial,Standard"&amp;8– &amp;P –</oddHeader>
    <oddFooter xml:space="preserve">&amp;C&amp;"Source Sans Pro,Standard"&amp;7&amp;K000000 © Amt für Statistik Berlin-Brandenburg — SB A VI 9 - hj 3/25 –  Brandenburg </oddFooter>
  </headerFooter>
  <colBreaks count="1" manualBreakCount="1">
    <brk id="11"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20CA7C-F1AE-44EA-8C9C-B81AD29C03D8}">
  <dimension ref="A1:V192"/>
  <sheetViews>
    <sheetView zoomScaleNormal="100" workbookViewId="0">
      <pane ySplit="3" topLeftCell="A4" activePane="bottomLeft" state="frozen"/>
      <selection pane="bottomLeft" activeCell="A2" sqref="A2"/>
    </sheetView>
  </sheetViews>
  <sheetFormatPr baseColWidth="10" defaultColWidth="11.42578125" defaultRowHeight="12.75" outlineLevelRow="1" x14ac:dyDescent="0.2"/>
  <cols>
    <col min="1" max="1" width="5.5703125" style="15" customWidth="1"/>
    <col min="2" max="2" width="9.85546875" style="15" customWidth="1"/>
    <col min="3" max="8" width="8.28515625" style="15" customWidth="1"/>
    <col min="9" max="9" width="10.28515625" style="15" customWidth="1"/>
    <col min="10" max="11" width="8.28515625" style="15" customWidth="1"/>
    <col min="12" max="19" width="9.42578125" style="15" customWidth="1"/>
    <col min="20" max="20" width="9.85546875" style="15" customWidth="1"/>
    <col min="21" max="21" width="5.7109375" style="15" customWidth="1"/>
    <col min="22" max="16384" width="11.42578125" style="15"/>
  </cols>
  <sheetData>
    <row r="1" spans="1:22" s="90" customFormat="1" ht="24" customHeight="1" x14ac:dyDescent="0.25">
      <c r="A1" s="198" t="s">
        <v>129</v>
      </c>
      <c r="B1" s="195"/>
      <c r="C1" s="195"/>
      <c r="D1" s="195"/>
      <c r="E1" s="195"/>
      <c r="F1" s="195"/>
      <c r="G1" s="195"/>
      <c r="H1" s="195"/>
      <c r="I1" s="195"/>
      <c r="J1" s="195"/>
      <c r="K1" s="195"/>
      <c r="L1" s="199" t="s">
        <v>129</v>
      </c>
      <c r="M1" s="199"/>
      <c r="N1" s="199"/>
      <c r="O1" s="199"/>
      <c r="P1" s="199"/>
      <c r="Q1" s="199"/>
      <c r="R1" s="199"/>
      <c r="S1" s="199"/>
      <c r="T1" s="199"/>
      <c r="U1" s="199"/>
    </row>
    <row r="2" spans="1:22" ht="12" customHeight="1" x14ac:dyDescent="0.2">
      <c r="A2" s="73"/>
      <c r="B2" s="27"/>
      <c r="C2" s="73"/>
      <c r="D2" s="73"/>
      <c r="E2" s="27"/>
      <c r="F2" s="73"/>
      <c r="G2" s="73"/>
      <c r="H2" s="73"/>
      <c r="I2" s="27"/>
      <c r="J2" s="27"/>
      <c r="K2" s="27"/>
      <c r="L2" s="32"/>
      <c r="M2" s="32"/>
      <c r="N2" s="32"/>
      <c r="O2" s="32"/>
      <c r="P2" s="32"/>
      <c r="Q2" s="32"/>
      <c r="R2" s="32"/>
      <c r="S2" s="32"/>
      <c r="T2" s="32"/>
      <c r="U2" s="32"/>
    </row>
    <row r="3" spans="1:22" ht="35.25" customHeight="1" x14ac:dyDescent="0.2">
      <c r="A3" s="74" t="s">
        <v>35</v>
      </c>
      <c r="B3" s="24" t="s">
        <v>90</v>
      </c>
      <c r="C3" s="75" t="s">
        <v>91</v>
      </c>
      <c r="D3" s="75" t="s">
        <v>92</v>
      </c>
      <c r="E3" s="24" t="s">
        <v>93</v>
      </c>
      <c r="F3" s="75" t="s">
        <v>94</v>
      </c>
      <c r="G3" s="75" t="s">
        <v>95</v>
      </c>
      <c r="H3" s="75" t="s">
        <v>96</v>
      </c>
      <c r="I3" s="24" t="s">
        <v>97</v>
      </c>
      <c r="J3" s="24" t="s">
        <v>98</v>
      </c>
      <c r="K3" s="61" t="s">
        <v>99</v>
      </c>
      <c r="L3" s="62" t="s">
        <v>100</v>
      </c>
      <c r="M3" s="75" t="s">
        <v>101</v>
      </c>
      <c r="N3" s="24" t="s">
        <v>102</v>
      </c>
      <c r="O3" s="24" t="s">
        <v>103</v>
      </c>
      <c r="P3" s="24" t="s">
        <v>104</v>
      </c>
      <c r="Q3" s="75" t="s">
        <v>105</v>
      </c>
      <c r="R3" s="24" t="s">
        <v>106</v>
      </c>
      <c r="S3" s="37" t="s">
        <v>107</v>
      </c>
      <c r="T3" s="38" t="s">
        <v>108</v>
      </c>
      <c r="U3" s="76" t="s">
        <v>35</v>
      </c>
    </row>
    <row r="4" spans="1:22" ht="12" customHeight="1" x14ac:dyDescent="0.2">
      <c r="A4" s="77"/>
      <c r="B4" s="78"/>
      <c r="C4" s="78"/>
      <c r="D4" s="78"/>
      <c r="E4" s="78"/>
      <c r="F4" s="78"/>
      <c r="G4" s="78"/>
      <c r="H4" s="78"/>
      <c r="I4" s="78"/>
      <c r="J4" s="78"/>
      <c r="K4" s="78"/>
      <c r="L4" s="79"/>
      <c r="M4" s="79"/>
      <c r="N4" s="79"/>
      <c r="O4" s="79"/>
      <c r="P4" s="79"/>
      <c r="Q4" s="79"/>
      <c r="R4" s="79"/>
      <c r="S4" s="79"/>
      <c r="T4" s="79"/>
      <c r="U4" s="80"/>
    </row>
    <row r="5" spans="1:22" s="88" customFormat="1" ht="12" customHeight="1" x14ac:dyDescent="0.2">
      <c r="A5" s="87"/>
      <c r="B5" s="197" t="s">
        <v>42</v>
      </c>
      <c r="C5" s="197"/>
      <c r="D5" s="197"/>
      <c r="E5" s="197"/>
      <c r="F5" s="197"/>
      <c r="G5" s="197"/>
      <c r="H5" s="197"/>
      <c r="I5" s="197"/>
      <c r="J5" s="197"/>
      <c r="K5" s="197"/>
      <c r="L5" s="197" t="s">
        <v>42</v>
      </c>
      <c r="M5" s="197"/>
      <c r="N5" s="197"/>
      <c r="O5" s="197"/>
      <c r="P5" s="197"/>
      <c r="Q5" s="197"/>
      <c r="R5" s="197"/>
      <c r="S5" s="197"/>
      <c r="T5" s="197"/>
      <c r="U5" s="89"/>
    </row>
    <row r="6" spans="1:22" s="11" customFormat="1" ht="12" customHeight="1" x14ac:dyDescent="0.2">
      <c r="A6" s="81">
        <v>1991</v>
      </c>
      <c r="B6" s="43">
        <v>507.67099999999999</v>
      </c>
      <c r="C6" s="43">
        <v>785.10400000000004</v>
      </c>
      <c r="D6" s="43">
        <v>124.93899999999999</v>
      </c>
      <c r="E6" s="43">
        <v>59.118000000000002</v>
      </c>
      <c r="F6" s="43">
        <v>22.966999999999999</v>
      </c>
      <c r="G6" s="43">
        <v>79.215000000000003</v>
      </c>
      <c r="H6" s="43">
        <v>277.25</v>
      </c>
      <c r="I6" s="43">
        <v>35.871000000000002</v>
      </c>
      <c r="J6" s="43">
        <v>351.28800000000001</v>
      </c>
      <c r="K6" s="43">
        <v>687.73599999999999</v>
      </c>
      <c r="L6" s="43">
        <v>199.482</v>
      </c>
      <c r="M6" s="43">
        <v>41.454000000000001</v>
      </c>
      <c r="N6" s="43">
        <v>121.02500000000001</v>
      </c>
      <c r="O6" s="43">
        <v>62.588999999999999</v>
      </c>
      <c r="P6" s="43">
        <v>138.21700000000001</v>
      </c>
      <c r="Q6" s="43">
        <v>69.073999999999998</v>
      </c>
      <c r="R6" s="82">
        <v>3563</v>
      </c>
      <c r="S6" s="43">
        <v>3090.384</v>
      </c>
      <c r="T6" s="43">
        <v>347.67700000000002</v>
      </c>
      <c r="U6" s="81">
        <v>1991</v>
      </c>
    </row>
    <row r="7" spans="1:22" s="11" customFormat="1" ht="12" hidden="1" customHeight="1" outlineLevel="1" x14ac:dyDescent="0.2">
      <c r="A7" s="81">
        <v>1992</v>
      </c>
      <c r="B7" s="43">
        <v>509.971</v>
      </c>
      <c r="C7" s="43">
        <v>780.27800000000002</v>
      </c>
      <c r="D7" s="43">
        <v>132.303</v>
      </c>
      <c r="E7" s="43">
        <v>70.677000000000007</v>
      </c>
      <c r="F7" s="43">
        <v>24.434000000000001</v>
      </c>
      <c r="G7" s="43">
        <v>82.88</v>
      </c>
      <c r="H7" s="43">
        <v>281.274</v>
      </c>
      <c r="I7" s="43">
        <v>43.716000000000001</v>
      </c>
      <c r="J7" s="43">
        <v>347.85500000000002</v>
      </c>
      <c r="K7" s="43">
        <v>690.1</v>
      </c>
      <c r="L7" s="43">
        <v>197.422</v>
      </c>
      <c r="M7" s="43">
        <v>39.685000000000002</v>
      </c>
      <c r="N7" s="43">
        <v>131.32499999999999</v>
      </c>
      <c r="O7" s="43">
        <v>67.989000000000004</v>
      </c>
      <c r="P7" s="43">
        <v>134.87799999999999</v>
      </c>
      <c r="Q7" s="43">
        <v>73.212999999999994</v>
      </c>
      <c r="R7" s="82">
        <v>3608</v>
      </c>
      <c r="S7" s="43">
        <v>3088.777</v>
      </c>
      <c r="T7" s="43">
        <v>386.92</v>
      </c>
      <c r="U7" s="81">
        <v>1992</v>
      </c>
    </row>
    <row r="8" spans="1:22" s="11" customFormat="1" ht="12" hidden="1" customHeight="1" outlineLevel="1" x14ac:dyDescent="0.2">
      <c r="A8" s="81">
        <v>1993</v>
      </c>
      <c r="B8" s="43">
        <v>516.75900000000001</v>
      </c>
      <c r="C8" s="43">
        <v>777.16300000000001</v>
      </c>
      <c r="D8" s="43">
        <v>140.327</v>
      </c>
      <c r="E8" s="43">
        <v>75.236000000000004</v>
      </c>
      <c r="F8" s="43">
        <v>26.213000000000001</v>
      </c>
      <c r="G8" s="43">
        <v>86.731999999999999</v>
      </c>
      <c r="H8" s="43">
        <v>283.99700000000001</v>
      </c>
      <c r="I8" s="43">
        <v>49.392000000000003</v>
      </c>
      <c r="J8" s="43">
        <v>348.29700000000003</v>
      </c>
      <c r="K8" s="43">
        <v>699.25</v>
      </c>
      <c r="L8" s="43">
        <v>191.958</v>
      </c>
      <c r="M8" s="43">
        <v>39.033000000000001</v>
      </c>
      <c r="N8" s="43">
        <v>145.07400000000001</v>
      </c>
      <c r="O8" s="43">
        <v>73.465000000000003</v>
      </c>
      <c r="P8" s="43">
        <v>134.52500000000001</v>
      </c>
      <c r="Q8" s="43">
        <v>80.578999999999994</v>
      </c>
      <c r="R8" s="82">
        <v>3668</v>
      </c>
      <c r="S8" s="43">
        <v>3103.9270000000001</v>
      </c>
      <c r="T8" s="43">
        <v>423.74599999999998</v>
      </c>
      <c r="U8" s="81">
        <v>1993</v>
      </c>
    </row>
    <row r="9" spans="1:22" s="11" customFormat="1" ht="12" hidden="1" customHeight="1" outlineLevel="1" x14ac:dyDescent="0.2">
      <c r="A9" s="81">
        <v>1994</v>
      </c>
      <c r="B9" s="43">
        <v>523.86599999999999</v>
      </c>
      <c r="C9" s="43">
        <v>779.71100000000001</v>
      </c>
      <c r="D9" s="43">
        <v>151.422</v>
      </c>
      <c r="E9" s="43">
        <v>81.081999999999994</v>
      </c>
      <c r="F9" s="43">
        <v>27.26</v>
      </c>
      <c r="G9" s="43">
        <v>88.352000000000004</v>
      </c>
      <c r="H9" s="43">
        <v>286.66199999999998</v>
      </c>
      <c r="I9" s="43">
        <v>54.98</v>
      </c>
      <c r="J9" s="43">
        <v>351.61200000000002</v>
      </c>
      <c r="K9" s="43">
        <v>709.85900000000004</v>
      </c>
      <c r="L9" s="43">
        <v>190.99</v>
      </c>
      <c r="M9" s="43">
        <v>40.411999999999999</v>
      </c>
      <c r="N9" s="43">
        <v>154.322</v>
      </c>
      <c r="O9" s="43">
        <v>79.734999999999999</v>
      </c>
      <c r="P9" s="43">
        <v>137.50700000000001</v>
      </c>
      <c r="Q9" s="43">
        <v>88.227999999999994</v>
      </c>
      <c r="R9" s="82">
        <v>3746</v>
      </c>
      <c r="S9" s="43">
        <v>3136.2310000000002</v>
      </c>
      <c r="T9" s="43">
        <v>458.34699999999998</v>
      </c>
      <c r="U9" s="81">
        <v>1994</v>
      </c>
    </row>
    <row r="10" spans="1:22" s="11" customFormat="1" ht="12" customHeight="1" collapsed="1" x14ac:dyDescent="0.2">
      <c r="A10" s="81">
        <v>1995</v>
      </c>
      <c r="B10" s="43">
        <v>532.46100000000001</v>
      </c>
      <c r="C10" s="43">
        <v>787.61800000000005</v>
      </c>
      <c r="D10" s="43">
        <v>158.23599999999999</v>
      </c>
      <c r="E10" s="43">
        <v>83.507999999999996</v>
      </c>
      <c r="F10" s="43">
        <v>27.143999999999998</v>
      </c>
      <c r="G10" s="43">
        <v>88.673000000000002</v>
      </c>
      <c r="H10" s="43">
        <v>293.63600000000002</v>
      </c>
      <c r="I10" s="43">
        <v>56.975999999999999</v>
      </c>
      <c r="J10" s="43">
        <v>355.15100000000001</v>
      </c>
      <c r="K10" s="43">
        <v>708.68899999999996</v>
      </c>
      <c r="L10" s="43">
        <v>191.351</v>
      </c>
      <c r="M10" s="43">
        <v>41.673999999999999</v>
      </c>
      <c r="N10" s="43">
        <v>158.047</v>
      </c>
      <c r="O10" s="43">
        <v>82.953999999999994</v>
      </c>
      <c r="P10" s="43">
        <v>139.489</v>
      </c>
      <c r="Q10" s="43">
        <v>91.393000000000001</v>
      </c>
      <c r="R10" s="82">
        <v>3797</v>
      </c>
      <c r="S10" s="43">
        <v>3165.886</v>
      </c>
      <c r="T10" s="43">
        <v>472.87799999999999</v>
      </c>
      <c r="U10" s="81">
        <v>1995</v>
      </c>
    </row>
    <row r="11" spans="1:22" s="11" customFormat="1" ht="12" hidden="1" customHeight="1" outlineLevel="1" x14ac:dyDescent="0.2">
      <c r="A11" s="81">
        <v>1996</v>
      </c>
      <c r="B11" s="43">
        <v>543.69500000000005</v>
      </c>
      <c r="C11" s="43">
        <v>796.35500000000002</v>
      </c>
      <c r="D11" s="43">
        <v>164.321</v>
      </c>
      <c r="E11" s="43">
        <v>86.207999999999998</v>
      </c>
      <c r="F11" s="43">
        <v>26.800999999999998</v>
      </c>
      <c r="G11" s="43">
        <v>89.522000000000006</v>
      </c>
      <c r="H11" s="43">
        <v>303.678</v>
      </c>
      <c r="I11" s="43">
        <v>58.137</v>
      </c>
      <c r="J11" s="43">
        <v>360.20299999999997</v>
      </c>
      <c r="K11" s="43">
        <v>719.39200000000005</v>
      </c>
      <c r="L11" s="43">
        <v>189.80799999999999</v>
      </c>
      <c r="M11" s="43">
        <v>43.368000000000002</v>
      </c>
      <c r="N11" s="43">
        <v>159.08799999999999</v>
      </c>
      <c r="O11" s="43">
        <v>83.971000000000004</v>
      </c>
      <c r="P11" s="43">
        <v>141.148</v>
      </c>
      <c r="Q11" s="43">
        <v>90.305000000000007</v>
      </c>
      <c r="R11" s="82">
        <v>3856</v>
      </c>
      <c r="S11" s="43">
        <v>3213.97</v>
      </c>
      <c r="T11" s="43">
        <v>477.709</v>
      </c>
      <c r="U11" s="81">
        <v>1996</v>
      </c>
    </row>
    <row r="12" spans="1:22" s="11" customFormat="1" ht="12" hidden="1" customHeight="1" outlineLevel="1" x14ac:dyDescent="0.2">
      <c r="A12" s="81">
        <v>1997</v>
      </c>
      <c r="B12" s="43">
        <v>552.93899999999996</v>
      </c>
      <c r="C12" s="43">
        <v>800.14099999999996</v>
      </c>
      <c r="D12" s="43">
        <v>167.541</v>
      </c>
      <c r="E12" s="43">
        <v>90.697999999999993</v>
      </c>
      <c r="F12" s="43">
        <v>26.471</v>
      </c>
      <c r="G12" s="43">
        <v>92.486000000000004</v>
      </c>
      <c r="H12" s="43">
        <v>312.74700000000001</v>
      </c>
      <c r="I12" s="43">
        <v>58.018000000000001</v>
      </c>
      <c r="J12" s="43">
        <v>361.62900000000002</v>
      </c>
      <c r="K12" s="43">
        <v>733.90200000000004</v>
      </c>
      <c r="L12" s="43">
        <v>188.864</v>
      </c>
      <c r="M12" s="43">
        <v>44.826000000000001</v>
      </c>
      <c r="N12" s="43">
        <v>165.54599999999999</v>
      </c>
      <c r="O12" s="43">
        <v>85.781000000000006</v>
      </c>
      <c r="P12" s="43">
        <v>142.398</v>
      </c>
      <c r="Q12" s="43">
        <v>91.013000000000005</v>
      </c>
      <c r="R12" s="82">
        <v>3915</v>
      </c>
      <c r="S12" s="43">
        <v>3256.4029999999998</v>
      </c>
      <c r="T12" s="43">
        <v>491.05599999999998</v>
      </c>
      <c r="U12" s="81">
        <v>1997</v>
      </c>
    </row>
    <row r="13" spans="1:22" s="11" customFormat="1" ht="12" hidden="1" customHeight="1" outlineLevel="1" x14ac:dyDescent="0.2">
      <c r="A13" s="81">
        <v>1998</v>
      </c>
      <c r="B13" s="43">
        <v>550.30600000000004</v>
      </c>
      <c r="C13" s="43">
        <v>807.99599999999998</v>
      </c>
      <c r="D13" s="43">
        <v>167.27799999999999</v>
      </c>
      <c r="E13" s="43">
        <v>95.423000000000002</v>
      </c>
      <c r="F13" s="43">
        <v>26.04</v>
      </c>
      <c r="G13" s="43">
        <v>97.263999999999996</v>
      </c>
      <c r="H13" s="43">
        <v>317.36500000000001</v>
      </c>
      <c r="I13" s="43">
        <v>57.936</v>
      </c>
      <c r="J13" s="43">
        <v>359.04599999999999</v>
      </c>
      <c r="K13" s="43">
        <v>752.10500000000002</v>
      </c>
      <c r="L13" s="43">
        <v>191.38399999999999</v>
      </c>
      <c r="M13" s="43">
        <v>44.341999999999999</v>
      </c>
      <c r="N13" s="43">
        <v>172.98400000000001</v>
      </c>
      <c r="O13" s="43">
        <v>86.840999999999994</v>
      </c>
      <c r="P13" s="43">
        <v>142.04400000000001</v>
      </c>
      <c r="Q13" s="43">
        <v>94.646000000000001</v>
      </c>
      <c r="R13" s="82">
        <v>3963</v>
      </c>
      <c r="S13" s="43">
        <v>3287.8919999999998</v>
      </c>
      <c r="T13" s="43">
        <v>507.83</v>
      </c>
      <c r="U13" s="81">
        <v>1998</v>
      </c>
    </row>
    <row r="14" spans="1:22" s="11" customFormat="1" ht="12" hidden="1" customHeight="1" outlineLevel="1" x14ac:dyDescent="0.2">
      <c r="A14" s="80">
        <v>1999</v>
      </c>
      <c r="B14" s="43">
        <v>546.16800000000001</v>
      </c>
      <c r="C14" s="43">
        <v>810.73699999999997</v>
      </c>
      <c r="D14" s="43">
        <v>165.69</v>
      </c>
      <c r="E14" s="43">
        <v>102.444</v>
      </c>
      <c r="F14" s="43">
        <v>27.510999999999999</v>
      </c>
      <c r="G14" s="43">
        <v>99.694999999999993</v>
      </c>
      <c r="H14" s="43">
        <v>315.69200000000001</v>
      </c>
      <c r="I14" s="43">
        <v>59.545000000000002</v>
      </c>
      <c r="J14" s="43">
        <v>358.38400000000001</v>
      </c>
      <c r="K14" s="43">
        <v>758.899</v>
      </c>
      <c r="L14" s="43">
        <v>192.87100000000001</v>
      </c>
      <c r="M14" s="43">
        <v>43.828000000000003</v>
      </c>
      <c r="N14" s="43">
        <v>181.46600000000001</v>
      </c>
      <c r="O14" s="43">
        <v>87.025000000000006</v>
      </c>
      <c r="P14" s="43">
        <v>143.31800000000001</v>
      </c>
      <c r="Q14" s="43">
        <v>97.727000000000004</v>
      </c>
      <c r="R14" s="82">
        <v>3991</v>
      </c>
      <c r="S14" s="43">
        <v>3297.1030000000001</v>
      </c>
      <c r="T14" s="43">
        <v>528.20699999999999</v>
      </c>
      <c r="U14" s="81">
        <v>1999</v>
      </c>
    </row>
    <row r="15" spans="1:22" s="11" customFormat="1" ht="12" customHeight="1" collapsed="1" x14ac:dyDescent="0.2">
      <c r="A15" s="81">
        <v>2000</v>
      </c>
      <c r="B15" s="43">
        <v>549.923</v>
      </c>
      <c r="C15" s="43">
        <v>799.28399999999999</v>
      </c>
      <c r="D15" s="43">
        <v>170.619</v>
      </c>
      <c r="E15" s="43">
        <v>108.98</v>
      </c>
      <c r="F15" s="43">
        <v>28.367999999999999</v>
      </c>
      <c r="G15" s="43">
        <v>100.66500000000001</v>
      </c>
      <c r="H15" s="43">
        <v>314.44400000000002</v>
      </c>
      <c r="I15" s="43">
        <v>61.021999999999998</v>
      </c>
      <c r="J15" s="43">
        <v>357.03699999999998</v>
      </c>
      <c r="K15" s="43">
        <v>763.85</v>
      </c>
      <c r="L15" s="43">
        <v>194.81</v>
      </c>
      <c r="M15" s="43">
        <v>42.643000000000001</v>
      </c>
      <c r="N15" s="43">
        <v>188.50399999999999</v>
      </c>
      <c r="O15" s="43">
        <v>86.322999999999993</v>
      </c>
      <c r="P15" s="43">
        <v>145.566</v>
      </c>
      <c r="Q15" s="43">
        <v>100.962</v>
      </c>
      <c r="R15" s="82">
        <v>4013</v>
      </c>
      <c r="S15" s="43">
        <v>3296.59</v>
      </c>
      <c r="T15" s="43">
        <v>545.79100000000005</v>
      </c>
      <c r="U15" s="81">
        <v>2000</v>
      </c>
      <c r="V15" s="17"/>
    </row>
    <row r="16" spans="1:22" s="11" customFormat="1" ht="12" hidden="1" customHeight="1" outlineLevel="1" x14ac:dyDescent="0.2">
      <c r="A16" s="80">
        <v>2001</v>
      </c>
      <c r="B16" s="43">
        <v>555.346</v>
      </c>
      <c r="C16" s="43">
        <v>787.38</v>
      </c>
      <c r="D16" s="43">
        <v>172.46700000000001</v>
      </c>
      <c r="E16" s="43">
        <v>112.151</v>
      </c>
      <c r="F16" s="43">
        <v>29.521000000000001</v>
      </c>
      <c r="G16" s="43">
        <v>102.477</v>
      </c>
      <c r="H16" s="43">
        <v>316.19</v>
      </c>
      <c r="I16" s="43">
        <v>64.180999999999997</v>
      </c>
      <c r="J16" s="43">
        <v>357.976</v>
      </c>
      <c r="K16" s="43">
        <v>766.63699999999994</v>
      </c>
      <c r="L16" s="43">
        <v>196.58199999999999</v>
      </c>
      <c r="M16" s="43">
        <v>40.600999999999999</v>
      </c>
      <c r="N16" s="43">
        <v>187.67099999999999</v>
      </c>
      <c r="O16" s="43">
        <v>87.683999999999997</v>
      </c>
      <c r="P16" s="43">
        <v>148.07900000000001</v>
      </c>
      <c r="Q16" s="43">
        <v>103.057</v>
      </c>
      <c r="R16" s="82">
        <v>4028</v>
      </c>
      <c r="S16" s="43">
        <v>3300.7890000000002</v>
      </c>
      <c r="T16" s="43">
        <v>554.74400000000003</v>
      </c>
      <c r="U16" s="81">
        <v>2001</v>
      </c>
      <c r="V16" s="17"/>
    </row>
    <row r="17" spans="1:22" s="11" customFormat="1" ht="12" hidden="1" customHeight="1" outlineLevel="1" x14ac:dyDescent="0.2">
      <c r="A17" s="80">
        <v>2002</v>
      </c>
      <c r="B17" s="43">
        <v>558.48500000000001</v>
      </c>
      <c r="C17" s="43">
        <v>783.07100000000003</v>
      </c>
      <c r="D17" s="43">
        <v>174.80699999999999</v>
      </c>
      <c r="E17" s="43">
        <v>112.325</v>
      </c>
      <c r="F17" s="43">
        <v>30.768000000000001</v>
      </c>
      <c r="G17" s="43">
        <v>104.14700000000001</v>
      </c>
      <c r="H17" s="43">
        <v>317.67200000000003</v>
      </c>
      <c r="I17" s="43">
        <v>67.78</v>
      </c>
      <c r="J17" s="43">
        <v>363.42</v>
      </c>
      <c r="K17" s="43">
        <v>774.06399999999996</v>
      </c>
      <c r="L17" s="43">
        <v>199.24</v>
      </c>
      <c r="M17" s="43">
        <v>41.076000000000001</v>
      </c>
      <c r="N17" s="43">
        <v>192.036</v>
      </c>
      <c r="O17" s="43">
        <v>90.674000000000007</v>
      </c>
      <c r="P17" s="43">
        <v>148.87799999999999</v>
      </c>
      <c r="Q17" s="43">
        <v>103.557</v>
      </c>
      <c r="R17" s="82">
        <v>4062</v>
      </c>
      <c r="S17" s="43">
        <v>3320.8209999999999</v>
      </c>
      <c r="T17" s="43">
        <v>566.37199999999996</v>
      </c>
      <c r="U17" s="81">
        <v>2002</v>
      </c>
      <c r="V17" s="17"/>
    </row>
    <row r="18" spans="1:22" s="11" customFormat="1" ht="12" hidden="1" customHeight="1" outlineLevel="1" x14ac:dyDescent="0.2">
      <c r="A18" s="81">
        <v>2003</v>
      </c>
      <c r="B18" s="43">
        <v>564.48199999999997</v>
      </c>
      <c r="C18" s="43">
        <v>784.46699999999998</v>
      </c>
      <c r="D18" s="43">
        <v>184.21600000000001</v>
      </c>
      <c r="E18" s="43">
        <v>114.738</v>
      </c>
      <c r="F18" s="43">
        <v>32.279000000000003</v>
      </c>
      <c r="G18" s="43">
        <v>105.083</v>
      </c>
      <c r="H18" s="43">
        <v>322.35599999999999</v>
      </c>
      <c r="I18" s="43">
        <v>70.927999999999997</v>
      </c>
      <c r="J18" s="43">
        <v>371.20600000000002</v>
      </c>
      <c r="K18" s="43">
        <v>791.923</v>
      </c>
      <c r="L18" s="43">
        <v>200.07300000000001</v>
      </c>
      <c r="M18" s="43">
        <v>43.771000000000001</v>
      </c>
      <c r="N18" s="43">
        <v>201.863</v>
      </c>
      <c r="O18" s="43">
        <v>93.903999999999996</v>
      </c>
      <c r="P18" s="43">
        <v>148.70699999999999</v>
      </c>
      <c r="Q18" s="43">
        <v>104.004</v>
      </c>
      <c r="R18" s="82">
        <v>4134</v>
      </c>
      <c r="S18" s="43">
        <v>3364.3470000000002</v>
      </c>
      <c r="T18" s="43">
        <v>585.43700000000001</v>
      </c>
      <c r="U18" s="81">
        <v>2003</v>
      </c>
      <c r="V18" s="17"/>
    </row>
    <row r="19" spans="1:22" s="11" customFormat="1" ht="12" hidden="1" customHeight="1" outlineLevel="1" x14ac:dyDescent="0.2">
      <c r="A19" s="81">
        <v>2004</v>
      </c>
      <c r="B19" s="43">
        <v>576.15700000000004</v>
      </c>
      <c r="C19" s="43">
        <v>798.40300000000002</v>
      </c>
      <c r="D19" s="43">
        <v>197.244</v>
      </c>
      <c r="E19" s="43">
        <v>120.803</v>
      </c>
      <c r="F19" s="43">
        <v>35.793999999999997</v>
      </c>
      <c r="G19" s="43">
        <v>105.75700000000001</v>
      </c>
      <c r="H19" s="43">
        <v>331.31099999999998</v>
      </c>
      <c r="I19" s="43">
        <v>74.301000000000002</v>
      </c>
      <c r="J19" s="43">
        <v>380.75299999999999</v>
      </c>
      <c r="K19" s="43">
        <v>820.93899999999996</v>
      </c>
      <c r="L19" s="43">
        <v>203.73699999999999</v>
      </c>
      <c r="M19" s="43">
        <v>46.305999999999997</v>
      </c>
      <c r="N19" s="43">
        <v>212.69300000000001</v>
      </c>
      <c r="O19" s="43">
        <v>98.373000000000005</v>
      </c>
      <c r="P19" s="43">
        <v>151.13999999999999</v>
      </c>
      <c r="Q19" s="43">
        <v>106.289</v>
      </c>
      <c r="R19" s="82">
        <v>4260</v>
      </c>
      <c r="S19" s="43">
        <v>3450.297</v>
      </c>
      <c r="T19" s="43">
        <v>612.45899999999995</v>
      </c>
      <c r="U19" s="81">
        <v>2004</v>
      </c>
      <c r="V19" s="17"/>
    </row>
    <row r="20" spans="1:22" s="11" customFormat="1" ht="12" customHeight="1" collapsed="1" x14ac:dyDescent="0.2">
      <c r="A20" s="81">
        <v>2005</v>
      </c>
      <c r="B20" s="43">
        <v>587.25300000000004</v>
      </c>
      <c r="C20" s="43">
        <v>811.04499999999996</v>
      </c>
      <c r="D20" s="43">
        <v>208.666</v>
      </c>
      <c r="E20" s="43">
        <v>129.077</v>
      </c>
      <c r="F20" s="43">
        <v>38.756</v>
      </c>
      <c r="G20" s="43">
        <v>106.648</v>
      </c>
      <c r="H20" s="43">
        <v>338.209</v>
      </c>
      <c r="I20" s="43">
        <v>79.046999999999997</v>
      </c>
      <c r="J20" s="43">
        <v>391.072</v>
      </c>
      <c r="K20" s="43">
        <v>846.73099999999999</v>
      </c>
      <c r="L20" s="43">
        <v>208.30099999999999</v>
      </c>
      <c r="M20" s="43">
        <v>47.933</v>
      </c>
      <c r="N20" s="43">
        <v>223.87200000000001</v>
      </c>
      <c r="O20" s="43">
        <v>102.248</v>
      </c>
      <c r="P20" s="43">
        <v>154.04900000000001</v>
      </c>
      <c r="Q20" s="43">
        <v>108.093</v>
      </c>
      <c r="R20" s="82">
        <v>4381</v>
      </c>
      <c r="S20" s="43">
        <v>3529.9969999999998</v>
      </c>
      <c r="T20" s="43">
        <v>642.33699999999999</v>
      </c>
      <c r="U20" s="81">
        <v>2005</v>
      </c>
      <c r="V20" s="17"/>
    </row>
    <row r="21" spans="1:22" s="11" customFormat="1" ht="12" customHeight="1" x14ac:dyDescent="0.2">
      <c r="A21" s="81">
        <v>2006</v>
      </c>
      <c r="B21" s="43">
        <v>593.97900000000004</v>
      </c>
      <c r="C21" s="43">
        <v>815.97400000000005</v>
      </c>
      <c r="D21" s="43">
        <v>214.869</v>
      </c>
      <c r="E21" s="43">
        <v>130.66499999999999</v>
      </c>
      <c r="F21" s="43">
        <v>38.683</v>
      </c>
      <c r="G21" s="43">
        <v>110.982</v>
      </c>
      <c r="H21" s="43">
        <v>338.93</v>
      </c>
      <c r="I21" s="43">
        <v>81.396000000000001</v>
      </c>
      <c r="J21" s="43">
        <v>395.67099999999999</v>
      </c>
      <c r="K21" s="43">
        <v>856.95699999999999</v>
      </c>
      <c r="L21" s="43">
        <v>213.042</v>
      </c>
      <c r="M21" s="43">
        <v>47.865000000000002</v>
      </c>
      <c r="N21" s="43">
        <v>228.75299999999999</v>
      </c>
      <c r="O21" s="43">
        <v>104.054</v>
      </c>
      <c r="P21" s="43">
        <v>154.07900000000001</v>
      </c>
      <c r="Q21" s="43">
        <v>110.101</v>
      </c>
      <c r="R21" s="82">
        <v>4436</v>
      </c>
      <c r="S21" s="43">
        <v>3566.1619999999998</v>
      </c>
      <c r="T21" s="43">
        <v>654.96900000000005</v>
      </c>
      <c r="U21" s="81">
        <v>2006</v>
      </c>
      <c r="V21" s="17"/>
    </row>
    <row r="22" spans="1:22" s="11" customFormat="1" ht="12" customHeight="1" x14ac:dyDescent="0.2">
      <c r="A22" s="81">
        <v>2007</v>
      </c>
      <c r="B22" s="43">
        <v>598.30899999999997</v>
      </c>
      <c r="C22" s="43">
        <v>821.47900000000004</v>
      </c>
      <c r="D22" s="43">
        <v>216.66200000000001</v>
      </c>
      <c r="E22" s="43">
        <v>132.23599999999999</v>
      </c>
      <c r="F22" s="43">
        <v>37.49</v>
      </c>
      <c r="G22" s="43">
        <v>115.785</v>
      </c>
      <c r="H22" s="43">
        <v>332.14800000000002</v>
      </c>
      <c r="I22" s="43">
        <v>82.311000000000007</v>
      </c>
      <c r="J22" s="43">
        <v>399.64299999999997</v>
      </c>
      <c r="K22" s="43">
        <v>869.36300000000006</v>
      </c>
      <c r="L22" s="43">
        <v>219.393</v>
      </c>
      <c r="M22" s="43">
        <v>45.335000000000001</v>
      </c>
      <c r="N22" s="43">
        <v>226.87</v>
      </c>
      <c r="O22" s="43">
        <v>103.812</v>
      </c>
      <c r="P22" s="43">
        <v>156.453</v>
      </c>
      <c r="Q22" s="43">
        <v>111.711</v>
      </c>
      <c r="R22" s="82">
        <v>4469</v>
      </c>
      <c r="S22" s="43">
        <v>3595.3980000000001</v>
      </c>
      <c r="T22" s="43">
        <v>656.94</v>
      </c>
      <c r="U22" s="81">
        <v>2007</v>
      </c>
      <c r="V22" s="17"/>
    </row>
    <row r="23" spans="1:22" s="11" customFormat="1" ht="12" customHeight="1" x14ac:dyDescent="0.2">
      <c r="A23" s="81">
        <v>2008</v>
      </c>
      <c r="B23" s="43">
        <v>599.20699999999999</v>
      </c>
      <c r="C23" s="43">
        <v>827.46299999999997</v>
      </c>
      <c r="D23" s="43">
        <v>219.93</v>
      </c>
      <c r="E23" s="43">
        <v>136.542</v>
      </c>
      <c r="F23" s="43">
        <v>35.097000000000001</v>
      </c>
      <c r="G23" s="43">
        <v>116.51300000000001</v>
      </c>
      <c r="H23" s="43">
        <v>326.46100000000001</v>
      </c>
      <c r="I23" s="43">
        <v>82.974000000000004</v>
      </c>
      <c r="J23" s="43">
        <v>397.60500000000002</v>
      </c>
      <c r="K23" s="43">
        <v>873.83100000000002</v>
      </c>
      <c r="L23" s="43">
        <v>223.89699999999999</v>
      </c>
      <c r="M23" s="43">
        <v>43.829000000000001</v>
      </c>
      <c r="N23" s="43">
        <v>223.95099999999999</v>
      </c>
      <c r="O23" s="43">
        <v>100.887</v>
      </c>
      <c r="P23" s="43">
        <v>159.767</v>
      </c>
      <c r="Q23" s="43">
        <v>111.04600000000001</v>
      </c>
      <c r="R23" s="82">
        <v>4479</v>
      </c>
      <c r="S23" s="43">
        <v>3603.67</v>
      </c>
      <c r="T23" s="43">
        <v>655.4</v>
      </c>
      <c r="U23" s="81">
        <v>2008</v>
      </c>
      <c r="V23" s="17"/>
    </row>
    <row r="24" spans="1:22" s="11" customFormat="1" ht="12" customHeight="1" x14ac:dyDescent="0.2">
      <c r="A24" s="81">
        <v>2009</v>
      </c>
      <c r="B24" s="43">
        <v>595.23900000000003</v>
      </c>
      <c r="C24" s="43">
        <v>827.029</v>
      </c>
      <c r="D24" s="43">
        <v>228.589</v>
      </c>
      <c r="E24" s="43">
        <v>139.995</v>
      </c>
      <c r="F24" s="43">
        <v>34.585999999999999</v>
      </c>
      <c r="G24" s="43">
        <v>118.125</v>
      </c>
      <c r="H24" s="43">
        <v>337.16199999999998</v>
      </c>
      <c r="I24" s="43">
        <v>85.046999999999997</v>
      </c>
      <c r="J24" s="43">
        <v>399.50299999999999</v>
      </c>
      <c r="K24" s="43">
        <v>865.63900000000001</v>
      </c>
      <c r="L24" s="43">
        <v>220.703</v>
      </c>
      <c r="M24" s="43">
        <v>44.494999999999997</v>
      </c>
      <c r="N24" s="43">
        <v>226.02799999999999</v>
      </c>
      <c r="O24" s="43">
        <v>97.483000000000004</v>
      </c>
      <c r="P24" s="43">
        <v>158.93199999999999</v>
      </c>
      <c r="Q24" s="43">
        <v>114.44499999999999</v>
      </c>
      <c r="R24" s="82">
        <v>4493</v>
      </c>
      <c r="S24" s="43">
        <v>3601.413</v>
      </c>
      <c r="T24" s="43">
        <v>662.99800000000005</v>
      </c>
      <c r="U24" s="81">
        <v>2009</v>
      </c>
      <c r="V24" s="17"/>
    </row>
    <row r="25" spans="1:22" s="11" customFormat="1" ht="12" customHeight="1" x14ac:dyDescent="0.2">
      <c r="A25" s="81">
        <v>2010</v>
      </c>
      <c r="B25" s="43">
        <v>592.19899999999996</v>
      </c>
      <c r="C25" s="43">
        <v>828.71100000000001</v>
      </c>
      <c r="D25" s="43">
        <v>233.04300000000001</v>
      </c>
      <c r="E25" s="43">
        <v>139.76900000000001</v>
      </c>
      <c r="F25" s="43">
        <v>35.036000000000001</v>
      </c>
      <c r="G25" s="43">
        <v>122.611</v>
      </c>
      <c r="H25" s="43">
        <v>341.572</v>
      </c>
      <c r="I25" s="43">
        <v>84.831000000000003</v>
      </c>
      <c r="J25" s="43">
        <v>402.11399999999998</v>
      </c>
      <c r="K25" s="43">
        <v>870.423</v>
      </c>
      <c r="L25" s="43">
        <v>218.322</v>
      </c>
      <c r="M25" s="43">
        <v>44.521999999999998</v>
      </c>
      <c r="N25" s="43">
        <v>228.839</v>
      </c>
      <c r="O25" s="43">
        <v>96.760999999999996</v>
      </c>
      <c r="P25" s="43">
        <v>161.12799999999999</v>
      </c>
      <c r="Q25" s="43">
        <v>118.119</v>
      </c>
      <c r="R25" s="82">
        <v>4518</v>
      </c>
      <c r="S25" s="43">
        <v>3616.6379999999999</v>
      </c>
      <c r="T25" s="43">
        <v>668.31899999999996</v>
      </c>
      <c r="U25" s="81">
        <v>2010</v>
      </c>
      <c r="V25" s="17"/>
    </row>
    <row r="26" spans="1:22" s="11" customFormat="1" ht="12" customHeight="1" x14ac:dyDescent="0.2">
      <c r="A26" s="81">
        <v>2011</v>
      </c>
      <c r="B26" s="43">
        <v>592.96</v>
      </c>
      <c r="C26" s="43">
        <v>831.88499999999999</v>
      </c>
      <c r="D26" s="43">
        <v>232.23699999999999</v>
      </c>
      <c r="E26" s="43">
        <v>137.536</v>
      </c>
      <c r="F26" s="43">
        <v>35.372999999999998</v>
      </c>
      <c r="G26" s="43">
        <v>126.38500000000001</v>
      </c>
      <c r="H26" s="43">
        <v>340.83</v>
      </c>
      <c r="I26" s="43">
        <v>80.432000000000002</v>
      </c>
      <c r="J26" s="43">
        <v>407.47199999999998</v>
      </c>
      <c r="K26" s="43">
        <v>876.30200000000002</v>
      </c>
      <c r="L26" s="43">
        <v>217.43799999999999</v>
      </c>
      <c r="M26" s="43">
        <v>43.83</v>
      </c>
      <c r="N26" s="43">
        <v>229.02199999999999</v>
      </c>
      <c r="O26" s="43">
        <v>96.209000000000003</v>
      </c>
      <c r="P26" s="43">
        <v>164.27199999999999</v>
      </c>
      <c r="Q26" s="43">
        <v>118.81699999999999</v>
      </c>
      <c r="R26" s="82">
        <v>4531</v>
      </c>
      <c r="S26" s="43">
        <v>3636.7469999999998</v>
      </c>
      <c r="T26" s="43">
        <v>662.01599999999996</v>
      </c>
      <c r="U26" s="81">
        <v>2011</v>
      </c>
      <c r="V26" s="17"/>
    </row>
    <row r="27" spans="1:22" s="11" customFormat="1" ht="12" customHeight="1" x14ac:dyDescent="0.2">
      <c r="A27" s="81">
        <v>2012</v>
      </c>
      <c r="B27" s="43">
        <v>595.47199999999998</v>
      </c>
      <c r="C27" s="43">
        <v>829.072</v>
      </c>
      <c r="D27" s="43">
        <v>232.81</v>
      </c>
      <c r="E27" s="43">
        <v>136.31</v>
      </c>
      <c r="F27" s="43">
        <v>35.518999999999998</v>
      </c>
      <c r="G27" s="43">
        <v>125.884</v>
      </c>
      <c r="H27" s="43">
        <v>340.71699999999998</v>
      </c>
      <c r="I27" s="43">
        <v>74.721000000000004</v>
      </c>
      <c r="J27" s="43">
        <v>414.70600000000002</v>
      </c>
      <c r="K27" s="43">
        <v>874.57500000000005</v>
      </c>
      <c r="L27" s="43">
        <v>215.33699999999999</v>
      </c>
      <c r="M27" s="43">
        <v>43.335000000000001</v>
      </c>
      <c r="N27" s="43">
        <v>230.108</v>
      </c>
      <c r="O27" s="43">
        <v>95.158000000000001</v>
      </c>
      <c r="P27" s="43">
        <v>165.15</v>
      </c>
      <c r="Q27" s="43">
        <v>118.126</v>
      </c>
      <c r="R27" s="82">
        <v>4527</v>
      </c>
      <c r="S27" s="43">
        <v>3639.7669999999998</v>
      </c>
      <c r="T27" s="43">
        <v>654.423</v>
      </c>
      <c r="U27" s="81">
        <v>2012</v>
      </c>
      <c r="V27" s="17"/>
    </row>
    <row r="28" spans="1:22" s="11" customFormat="1" ht="12" customHeight="1" x14ac:dyDescent="0.2">
      <c r="A28" s="81">
        <v>2013</v>
      </c>
      <c r="B28" s="43">
        <v>599.81200000000001</v>
      </c>
      <c r="C28" s="43">
        <v>822.31</v>
      </c>
      <c r="D28" s="43">
        <v>233.863</v>
      </c>
      <c r="E28" s="43">
        <v>133.06100000000001</v>
      </c>
      <c r="F28" s="43">
        <v>34.838999999999999</v>
      </c>
      <c r="G28" s="43">
        <v>124.357</v>
      </c>
      <c r="H28" s="43">
        <v>338.25400000000002</v>
      </c>
      <c r="I28" s="43">
        <v>72.861999999999995</v>
      </c>
      <c r="J28" s="43">
        <v>410.55399999999997</v>
      </c>
      <c r="K28" s="43">
        <v>878.39800000000002</v>
      </c>
      <c r="L28" s="43">
        <v>212.446</v>
      </c>
      <c r="M28" s="43">
        <v>41.665999999999997</v>
      </c>
      <c r="N28" s="43">
        <v>228.327</v>
      </c>
      <c r="O28" s="43">
        <v>93.097999999999999</v>
      </c>
      <c r="P28" s="43">
        <v>162.946</v>
      </c>
      <c r="Q28" s="43">
        <v>114.20699999999999</v>
      </c>
      <c r="R28" s="82">
        <v>4501</v>
      </c>
      <c r="S28" s="43">
        <v>3625.5819999999999</v>
      </c>
      <c r="T28" s="43">
        <v>641.55499999999995</v>
      </c>
      <c r="U28" s="81">
        <v>2013</v>
      </c>
      <c r="V28" s="17"/>
    </row>
    <row r="29" spans="1:22" s="11" customFormat="1" ht="12" customHeight="1" x14ac:dyDescent="0.2">
      <c r="A29" s="81">
        <v>2014</v>
      </c>
      <c r="B29" s="83">
        <v>603.02499999999998</v>
      </c>
      <c r="C29" s="83">
        <v>809.08399999999995</v>
      </c>
      <c r="D29" s="83">
        <v>234.11699999999999</v>
      </c>
      <c r="E29" s="83">
        <v>131.00200000000001</v>
      </c>
      <c r="F29" s="83">
        <v>33.552999999999997</v>
      </c>
      <c r="G29" s="83">
        <v>121.923</v>
      </c>
      <c r="H29" s="83">
        <v>333.25900000000001</v>
      </c>
      <c r="I29" s="83">
        <v>76.513999999999996</v>
      </c>
      <c r="J29" s="83">
        <v>397.35899999999998</v>
      </c>
      <c r="K29" s="83">
        <v>886.66499999999996</v>
      </c>
      <c r="L29" s="83">
        <v>211.48500000000001</v>
      </c>
      <c r="M29" s="83">
        <v>40.139000000000003</v>
      </c>
      <c r="N29" s="83">
        <v>222.51900000000001</v>
      </c>
      <c r="O29" s="83">
        <v>93.111000000000004</v>
      </c>
      <c r="P29" s="83">
        <v>161.31100000000001</v>
      </c>
      <c r="Q29" s="83">
        <v>110.934</v>
      </c>
      <c r="R29" s="82">
        <v>4466</v>
      </c>
      <c r="S29" s="83">
        <v>3597.8029999999999</v>
      </c>
      <c r="T29" s="83">
        <v>634.08000000000004</v>
      </c>
      <c r="U29" s="81">
        <v>2014</v>
      </c>
      <c r="V29" s="17"/>
    </row>
    <row r="30" spans="1:22" s="11" customFormat="1" ht="12" customHeight="1" x14ac:dyDescent="0.2">
      <c r="A30" s="81">
        <v>2015</v>
      </c>
      <c r="B30" s="83">
        <v>592.66300000000001</v>
      </c>
      <c r="C30" s="83">
        <v>798.27700000000004</v>
      </c>
      <c r="D30" s="83">
        <v>235.435</v>
      </c>
      <c r="E30" s="83">
        <v>132.99100000000001</v>
      </c>
      <c r="F30" s="83">
        <v>32.225999999999999</v>
      </c>
      <c r="G30" s="83">
        <v>120.276</v>
      </c>
      <c r="H30" s="83">
        <v>327.39400000000001</v>
      </c>
      <c r="I30" s="83">
        <v>76.95</v>
      </c>
      <c r="J30" s="83">
        <v>386.85300000000001</v>
      </c>
      <c r="K30" s="83">
        <v>882.73599999999999</v>
      </c>
      <c r="L30" s="83">
        <v>209.89400000000001</v>
      </c>
      <c r="M30" s="83">
        <v>40.381</v>
      </c>
      <c r="N30" s="83">
        <v>216.47800000000001</v>
      </c>
      <c r="O30" s="83">
        <v>92.21</v>
      </c>
      <c r="P30" s="83">
        <v>159.59899999999999</v>
      </c>
      <c r="Q30" s="83">
        <v>109.637</v>
      </c>
      <c r="R30" s="82">
        <v>4414</v>
      </c>
      <c r="S30" s="83">
        <v>3550.299</v>
      </c>
      <c r="T30" s="83">
        <v>628.26599999999996</v>
      </c>
      <c r="U30" s="81">
        <v>2015</v>
      </c>
      <c r="V30" s="17"/>
    </row>
    <row r="31" spans="1:22" s="11" customFormat="1" ht="12" customHeight="1" x14ac:dyDescent="0.2">
      <c r="A31" s="81">
        <v>2016</v>
      </c>
      <c r="B31" s="83">
        <v>581.37900000000002</v>
      </c>
      <c r="C31" s="83">
        <v>791.56200000000001</v>
      </c>
      <c r="D31" s="83">
        <v>236.625</v>
      </c>
      <c r="E31" s="83">
        <v>135.16999999999999</v>
      </c>
      <c r="F31" s="83">
        <v>30.995000000000001</v>
      </c>
      <c r="G31" s="83">
        <v>120.92100000000001</v>
      </c>
      <c r="H31" s="83">
        <v>323.91899999999998</v>
      </c>
      <c r="I31" s="83">
        <v>75.245000000000005</v>
      </c>
      <c r="J31" s="83">
        <v>380.08600000000001</v>
      </c>
      <c r="K31" s="83">
        <v>867.60799999999995</v>
      </c>
      <c r="L31" s="83">
        <v>208.21899999999999</v>
      </c>
      <c r="M31" s="83">
        <v>42.430999999999997</v>
      </c>
      <c r="N31" s="83">
        <v>213.34399999999999</v>
      </c>
      <c r="O31" s="83">
        <v>89.766999999999996</v>
      </c>
      <c r="P31" s="83">
        <v>157.01599999999999</v>
      </c>
      <c r="Q31" s="83">
        <v>105.71299999999999</v>
      </c>
      <c r="R31" s="82">
        <v>4360</v>
      </c>
      <c r="S31" s="83">
        <v>3504.136</v>
      </c>
      <c r="T31" s="83">
        <v>619.23900000000003</v>
      </c>
      <c r="U31" s="81">
        <v>2016</v>
      </c>
      <c r="V31" s="17"/>
    </row>
    <row r="32" spans="1:22" s="11" customFormat="1" ht="12" customHeight="1" x14ac:dyDescent="0.2">
      <c r="A32" s="81">
        <v>2017</v>
      </c>
      <c r="B32" s="83">
        <v>572.83399999999995</v>
      </c>
      <c r="C32" s="83">
        <v>780.79100000000005</v>
      </c>
      <c r="D32" s="83">
        <v>239.36799999999999</v>
      </c>
      <c r="E32" s="83">
        <v>132.98099999999999</v>
      </c>
      <c r="F32" s="83">
        <v>30.184999999999999</v>
      </c>
      <c r="G32" s="83">
        <v>121.092</v>
      </c>
      <c r="H32" s="83">
        <v>320.464</v>
      </c>
      <c r="I32" s="83">
        <v>74.629000000000005</v>
      </c>
      <c r="J32" s="83">
        <v>375.13799999999998</v>
      </c>
      <c r="K32" s="83">
        <v>848.56700000000001</v>
      </c>
      <c r="L32" s="83">
        <v>204.12</v>
      </c>
      <c r="M32" s="83">
        <v>42.457999999999998</v>
      </c>
      <c r="N32" s="83">
        <v>209.51400000000001</v>
      </c>
      <c r="O32" s="83">
        <v>86.564999999999998</v>
      </c>
      <c r="P32" s="83">
        <v>153.27099999999999</v>
      </c>
      <c r="Q32" s="83">
        <v>101.023</v>
      </c>
      <c r="R32" s="82">
        <v>4293</v>
      </c>
      <c r="S32" s="83">
        <v>3448.92</v>
      </c>
      <c r="T32" s="83">
        <v>604.71199999999999</v>
      </c>
      <c r="U32" s="81">
        <v>2017</v>
      </c>
      <c r="V32" s="17"/>
    </row>
    <row r="33" spans="1:22" s="11" customFormat="1" ht="12" customHeight="1" x14ac:dyDescent="0.2">
      <c r="A33" s="81">
        <v>2018</v>
      </c>
      <c r="B33" s="83">
        <v>565.16099999999994</v>
      </c>
      <c r="C33" s="83">
        <v>771.23500000000001</v>
      </c>
      <c r="D33" s="83">
        <v>242.125</v>
      </c>
      <c r="E33" s="83">
        <v>131.06299999999999</v>
      </c>
      <c r="F33" s="83">
        <v>29.818000000000001</v>
      </c>
      <c r="G33" s="83">
        <v>118.452</v>
      </c>
      <c r="H33" s="83">
        <v>315.14699999999999</v>
      </c>
      <c r="I33" s="83">
        <v>73.450999999999993</v>
      </c>
      <c r="J33" s="83">
        <v>373.3</v>
      </c>
      <c r="K33" s="83">
        <v>828.84699999999998</v>
      </c>
      <c r="L33" s="83">
        <v>199.04400000000001</v>
      </c>
      <c r="M33" s="83">
        <v>41.591999999999999</v>
      </c>
      <c r="N33" s="83">
        <v>204.08500000000001</v>
      </c>
      <c r="O33" s="83">
        <v>84.707999999999998</v>
      </c>
      <c r="P33" s="83">
        <v>152.09</v>
      </c>
      <c r="Q33" s="83">
        <v>98.882000000000005</v>
      </c>
      <c r="R33" s="82">
        <v>4229</v>
      </c>
      <c r="S33" s="83">
        <v>3394.6860000000001</v>
      </c>
      <c r="T33" s="83">
        <v>592.18899999999996</v>
      </c>
      <c r="U33" s="81">
        <v>2018</v>
      </c>
      <c r="V33" s="17"/>
    </row>
    <row r="34" spans="1:22" s="11" customFormat="1" ht="12" customHeight="1" x14ac:dyDescent="0.2">
      <c r="A34" s="81">
        <v>2019</v>
      </c>
      <c r="B34" s="83">
        <v>549.12199999999996</v>
      </c>
      <c r="C34" s="83">
        <v>759.77800000000002</v>
      </c>
      <c r="D34" s="83">
        <v>240.68</v>
      </c>
      <c r="E34" s="83">
        <v>129.054</v>
      </c>
      <c r="F34" s="83">
        <v>29.422000000000001</v>
      </c>
      <c r="G34" s="83">
        <v>114.836</v>
      </c>
      <c r="H34" s="83">
        <v>308.88600000000002</v>
      </c>
      <c r="I34" s="83">
        <v>71.662999999999997</v>
      </c>
      <c r="J34" s="83">
        <v>368.52</v>
      </c>
      <c r="K34" s="83">
        <v>808.13599999999997</v>
      </c>
      <c r="L34" s="83">
        <v>193.38800000000001</v>
      </c>
      <c r="M34" s="83">
        <v>41.512999999999998</v>
      </c>
      <c r="N34" s="83">
        <v>197.62</v>
      </c>
      <c r="O34" s="83">
        <v>83.863</v>
      </c>
      <c r="P34" s="83">
        <v>151.89400000000001</v>
      </c>
      <c r="Q34" s="83">
        <v>97.625</v>
      </c>
      <c r="R34" s="82">
        <v>4146</v>
      </c>
      <c r="S34" s="83">
        <v>3325.4949999999999</v>
      </c>
      <c r="T34" s="83">
        <v>579.82500000000005</v>
      </c>
      <c r="U34" s="81">
        <v>2019</v>
      </c>
      <c r="V34" s="17"/>
    </row>
    <row r="35" spans="1:22" s="11" customFormat="1" ht="12" customHeight="1" x14ac:dyDescent="0.2">
      <c r="A35" s="81">
        <v>2020</v>
      </c>
      <c r="B35" s="83">
        <v>533.05600000000004</v>
      </c>
      <c r="C35" s="83">
        <v>740.96400000000006</v>
      </c>
      <c r="D35" s="83">
        <v>231.79499999999999</v>
      </c>
      <c r="E35" s="83">
        <v>125.167</v>
      </c>
      <c r="F35" s="83">
        <v>28.428999999999998</v>
      </c>
      <c r="G35" s="83">
        <v>112.129</v>
      </c>
      <c r="H35" s="83">
        <v>302.51900000000001</v>
      </c>
      <c r="I35" s="83">
        <v>71.241</v>
      </c>
      <c r="J35" s="83">
        <v>360.83100000000002</v>
      </c>
      <c r="K35" s="83">
        <v>783.19799999999998</v>
      </c>
      <c r="L35" s="83">
        <v>187.91</v>
      </c>
      <c r="M35" s="83">
        <v>41.579000000000001</v>
      </c>
      <c r="N35" s="83">
        <v>192.31399999999999</v>
      </c>
      <c r="O35" s="83">
        <v>81.986000000000004</v>
      </c>
      <c r="P35" s="83">
        <v>150.226</v>
      </c>
      <c r="Q35" s="83">
        <v>95.656000000000006</v>
      </c>
      <c r="R35" s="82">
        <v>4039</v>
      </c>
      <c r="S35" s="83">
        <v>3240.8409999999999</v>
      </c>
      <c r="T35" s="83">
        <v>566.36400000000003</v>
      </c>
      <c r="U35" s="81">
        <v>2020</v>
      </c>
      <c r="V35" s="17"/>
    </row>
    <row r="36" spans="1:22" s="11" customFormat="1" ht="12" customHeight="1" x14ac:dyDescent="0.2">
      <c r="A36" s="81">
        <v>2021</v>
      </c>
      <c r="B36" s="83">
        <v>516.58600000000001</v>
      </c>
      <c r="C36" s="83">
        <v>721.52099999999996</v>
      </c>
      <c r="D36" s="83">
        <v>219.54400000000001</v>
      </c>
      <c r="E36" s="83">
        <v>120.95099999999999</v>
      </c>
      <c r="F36" s="83">
        <v>27.143000000000001</v>
      </c>
      <c r="G36" s="83">
        <v>107.84</v>
      </c>
      <c r="H36" s="83">
        <v>299.35399999999998</v>
      </c>
      <c r="I36" s="83">
        <v>70.566000000000003</v>
      </c>
      <c r="J36" s="83">
        <v>352.37900000000002</v>
      </c>
      <c r="K36" s="83">
        <v>776.71400000000006</v>
      </c>
      <c r="L36" s="83">
        <v>183.04300000000001</v>
      </c>
      <c r="M36" s="83">
        <v>41.219000000000001</v>
      </c>
      <c r="N36" s="83">
        <v>189.571</v>
      </c>
      <c r="O36" s="83">
        <v>78.653000000000006</v>
      </c>
      <c r="P36" s="83">
        <v>146.57</v>
      </c>
      <c r="Q36" s="83">
        <v>92.346000000000004</v>
      </c>
      <c r="R36" s="82">
        <v>3944</v>
      </c>
      <c r="S36" s="83">
        <v>3172.3690000000001</v>
      </c>
      <c r="T36" s="83">
        <v>552.08699999999999</v>
      </c>
      <c r="U36" s="81">
        <v>2021</v>
      </c>
      <c r="V36" s="17"/>
    </row>
    <row r="37" spans="1:22" s="11" customFormat="1" ht="12" customHeight="1" x14ac:dyDescent="0.2">
      <c r="A37" s="81">
        <v>2022</v>
      </c>
      <c r="B37" s="83">
        <v>507.35199999999998</v>
      </c>
      <c r="C37" s="83">
        <v>705.77800000000002</v>
      </c>
      <c r="D37" s="83">
        <v>216.161</v>
      </c>
      <c r="E37" s="83">
        <v>117.815</v>
      </c>
      <c r="F37" s="83">
        <v>26.117999999999999</v>
      </c>
      <c r="G37" s="83">
        <v>104.703</v>
      </c>
      <c r="H37" s="83">
        <v>297.166</v>
      </c>
      <c r="I37" s="83">
        <v>69.932000000000002</v>
      </c>
      <c r="J37" s="83">
        <v>347.78100000000001</v>
      </c>
      <c r="K37" s="83">
        <v>772.202</v>
      </c>
      <c r="L37" s="83">
        <v>179.72</v>
      </c>
      <c r="M37" s="83">
        <v>39.512999999999998</v>
      </c>
      <c r="N37" s="83">
        <v>185.155</v>
      </c>
      <c r="O37" s="83">
        <v>76.683000000000007</v>
      </c>
      <c r="P37" s="83">
        <v>144.12299999999999</v>
      </c>
      <c r="Q37" s="83">
        <v>89.798000000000002</v>
      </c>
      <c r="R37" s="82">
        <v>3880</v>
      </c>
      <c r="S37" s="83">
        <v>3124.4560000000001</v>
      </c>
      <c r="T37" s="83">
        <v>539.38300000000004</v>
      </c>
      <c r="U37" s="81">
        <v>2022</v>
      </c>
      <c r="V37" s="17"/>
    </row>
    <row r="38" spans="1:22" s="11" customFormat="1" ht="12" customHeight="1" x14ac:dyDescent="0.2">
      <c r="A38" s="81">
        <v>2023</v>
      </c>
      <c r="B38" s="83">
        <v>502.74599999999998</v>
      </c>
      <c r="C38" s="83">
        <v>686.39</v>
      </c>
      <c r="D38" s="83">
        <v>214.739</v>
      </c>
      <c r="E38" s="83">
        <v>116.68899999999999</v>
      </c>
      <c r="F38" s="83">
        <v>25.591999999999999</v>
      </c>
      <c r="G38" s="83">
        <v>103.652</v>
      </c>
      <c r="H38" s="83">
        <v>291.565</v>
      </c>
      <c r="I38" s="83">
        <v>67.602999999999994</v>
      </c>
      <c r="J38" s="83">
        <v>342.755</v>
      </c>
      <c r="K38" s="83">
        <v>757.95299999999997</v>
      </c>
      <c r="L38" s="83">
        <v>178.39500000000001</v>
      </c>
      <c r="M38" s="83">
        <v>37.642000000000003</v>
      </c>
      <c r="N38" s="83">
        <v>177.98099999999999</v>
      </c>
      <c r="O38" s="83">
        <v>75.126999999999995</v>
      </c>
      <c r="P38" s="83">
        <v>143.821</v>
      </c>
      <c r="Q38" s="83">
        <v>88.35</v>
      </c>
      <c r="R38" s="82">
        <v>3811</v>
      </c>
      <c r="S38" s="83">
        <v>3070.511</v>
      </c>
      <c r="T38" s="83">
        <v>525.75</v>
      </c>
      <c r="U38" s="81">
        <v>2023</v>
      </c>
      <c r="V38" s="17"/>
    </row>
    <row r="39" spans="1:22" s="11" customFormat="1" ht="12" customHeight="1" x14ac:dyDescent="0.2">
      <c r="A39" s="81">
        <v>2024</v>
      </c>
      <c r="B39" s="83">
        <v>494.42899999999997</v>
      </c>
      <c r="C39" s="83">
        <v>667.33600000000001</v>
      </c>
      <c r="D39" s="83">
        <v>208.423</v>
      </c>
      <c r="E39" s="83">
        <v>115.398</v>
      </c>
      <c r="F39" s="83">
        <v>25.591999999999999</v>
      </c>
      <c r="G39" s="83">
        <v>103.303</v>
      </c>
      <c r="H39" s="83">
        <v>285.18099999999998</v>
      </c>
      <c r="I39" s="83">
        <v>63.780999999999999</v>
      </c>
      <c r="J39" s="83">
        <v>336.25900000000001</v>
      </c>
      <c r="K39" s="83">
        <v>751.84400000000005</v>
      </c>
      <c r="L39" s="83">
        <v>179.17699999999999</v>
      </c>
      <c r="M39" s="83">
        <v>36.319000000000003</v>
      </c>
      <c r="N39" s="83">
        <v>171.994</v>
      </c>
      <c r="O39" s="83">
        <v>73.498000000000005</v>
      </c>
      <c r="P39" s="83">
        <v>141.904</v>
      </c>
      <c r="Q39" s="83">
        <v>85.561999999999998</v>
      </c>
      <c r="R39" s="82">
        <v>3740</v>
      </c>
      <c r="S39" s="83">
        <v>3021.3440000000001</v>
      </c>
      <c r="T39" s="83">
        <v>510.233</v>
      </c>
      <c r="U39" s="81">
        <v>2024</v>
      </c>
      <c r="V39" s="17"/>
    </row>
    <row r="40" spans="1:22" s="11" customFormat="1" ht="12" customHeight="1" x14ac:dyDescent="0.2">
      <c r="A40" s="81">
        <v>2025</v>
      </c>
      <c r="B40" s="83">
        <v>487.27800000000002</v>
      </c>
      <c r="C40" s="83">
        <v>646.34100000000001</v>
      </c>
      <c r="D40" s="83">
        <v>200.93700000000001</v>
      </c>
      <c r="E40" s="83">
        <v>111.06</v>
      </c>
      <c r="F40" s="83">
        <v>25.597999999999999</v>
      </c>
      <c r="G40" s="83">
        <v>103.80500000000001</v>
      </c>
      <c r="H40" s="83">
        <v>277.22300000000001</v>
      </c>
      <c r="I40" s="83">
        <v>61.222999999999999</v>
      </c>
      <c r="J40" s="83">
        <v>332.45800000000003</v>
      </c>
      <c r="K40" s="83">
        <v>745.06700000000001</v>
      </c>
      <c r="L40" s="83">
        <v>177.88</v>
      </c>
      <c r="M40" s="83">
        <v>35.512999999999998</v>
      </c>
      <c r="N40" s="83">
        <v>167.935</v>
      </c>
      <c r="O40" s="83">
        <v>71.864000000000004</v>
      </c>
      <c r="P40" s="83">
        <v>137.249</v>
      </c>
      <c r="Q40" s="83">
        <v>82.569000000000003</v>
      </c>
      <c r="R40" s="82">
        <v>3664</v>
      </c>
      <c r="S40" s="83">
        <v>2968.4119999999998</v>
      </c>
      <c r="T40" s="83">
        <v>494.65100000000001</v>
      </c>
      <c r="U40" s="81">
        <v>2025</v>
      </c>
      <c r="V40" s="17"/>
    </row>
    <row r="41" spans="1:22" s="11" customFormat="1" ht="12" customHeight="1" x14ac:dyDescent="0.2">
      <c r="A41" s="81"/>
      <c r="B41" s="84"/>
      <c r="C41" s="85"/>
      <c r="D41" s="85"/>
      <c r="E41" s="85"/>
      <c r="F41" s="85"/>
      <c r="G41" s="85"/>
      <c r="H41" s="85"/>
      <c r="I41" s="85"/>
      <c r="J41" s="85"/>
      <c r="K41" s="85"/>
      <c r="L41" s="85"/>
      <c r="M41" s="85"/>
      <c r="N41" s="85"/>
      <c r="O41" s="85"/>
      <c r="P41" s="85"/>
      <c r="Q41" s="85"/>
      <c r="R41" s="85"/>
      <c r="S41" s="85"/>
      <c r="T41" s="85"/>
      <c r="U41" s="81"/>
    </row>
    <row r="42" spans="1:22" s="88" customFormat="1" ht="12" customHeight="1" x14ac:dyDescent="0.2">
      <c r="A42" s="87"/>
      <c r="B42" s="197" t="s">
        <v>115</v>
      </c>
      <c r="C42" s="197"/>
      <c r="D42" s="197"/>
      <c r="E42" s="197"/>
      <c r="F42" s="197"/>
      <c r="G42" s="197"/>
      <c r="H42" s="197"/>
      <c r="I42" s="197"/>
      <c r="J42" s="197"/>
      <c r="K42" s="197"/>
      <c r="L42" s="197" t="s">
        <v>115</v>
      </c>
      <c r="M42" s="197"/>
      <c r="N42" s="197"/>
      <c r="O42" s="197"/>
      <c r="P42" s="197"/>
      <c r="Q42" s="197"/>
      <c r="R42" s="197"/>
      <c r="S42" s="197"/>
      <c r="T42" s="197"/>
      <c r="U42" s="87"/>
    </row>
    <row r="43" spans="1:22" s="11" customFormat="1" ht="12" hidden="1" customHeight="1" outlineLevel="1" x14ac:dyDescent="0.2">
      <c r="A43" s="81">
        <v>1992</v>
      </c>
      <c r="B43" s="149">
        <f t="shared" ref="B43:T56" si="0">ROUND(B7/B6*100-100,5)</f>
        <v>0.45305000000000001</v>
      </c>
      <c r="C43" s="149">
        <f t="shared" si="0"/>
        <v>-0.61470000000000002</v>
      </c>
      <c r="D43" s="149">
        <f t="shared" si="0"/>
        <v>5.8940799999999998</v>
      </c>
      <c r="E43" s="149">
        <f t="shared" si="0"/>
        <v>19.552420000000001</v>
      </c>
      <c r="F43" s="149">
        <f t="shared" si="0"/>
        <v>6.3874300000000002</v>
      </c>
      <c r="G43" s="149">
        <f t="shared" si="0"/>
        <v>4.6266499999999997</v>
      </c>
      <c r="H43" s="149">
        <f t="shared" si="0"/>
        <v>1.4514</v>
      </c>
      <c r="I43" s="149">
        <f t="shared" si="0"/>
        <v>21.87003</v>
      </c>
      <c r="J43" s="149">
        <f t="shared" si="0"/>
        <v>-0.97726000000000002</v>
      </c>
      <c r="K43" s="149">
        <f t="shared" si="0"/>
        <v>0.34373999999999999</v>
      </c>
      <c r="L43" s="149">
        <f t="shared" si="0"/>
        <v>-1.03267</v>
      </c>
      <c r="M43" s="149">
        <f t="shared" si="0"/>
        <v>-4.2673800000000002</v>
      </c>
      <c r="N43" s="149">
        <f t="shared" si="0"/>
        <v>8.5106400000000004</v>
      </c>
      <c r="O43" s="149">
        <f t="shared" si="0"/>
        <v>8.6277100000000004</v>
      </c>
      <c r="P43" s="149">
        <f t="shared" si="0"/>
        <v>-2.4157700000000002</v>
      </c>
      <c r="Q43" s="149">
        <f t="shared" si="0"/>
        <v>5.9921199999999999</v>
      </c>
      <c r="R43" s="149">
        <f t="shared" si="0"/>
        <v>1.26298</v>
      </c>
      <c r="S43" s="149">
        <f t="shared" si="0"/>
        <v>-5.1999999999999998E-2</v>
      </c>
      <c r="T43" s="149">
        <f t="shared" si="0"/>
        <v>11.2872</v>
      </c>
      <c r="U43" s="81">
        <v>1992</v>
      </c>
    </row>
    <row r="44" spans="1:22" s="11" customFormat="1" ht="12" hidden="1" customHeight="1" outlineLevel="1" x14ac:dyDescent="0.2">
      <c r="A44" s="81">
        <v>1993</v>
      </c>
      <c r="B44" s="149">
        <f t="shared" si="0"/>
        <v>1.3310599999999999</v>
      </c>
      <c r="C44" s="149">
        <f t="shared" si="0"/>
        <v>-0.39922000000000002</v>
      </c>
      <c r="D44" s="149">
        <f t="shared" si="0"/>
        <v>6.06487</v>
      </c>
      <c r="E44" s="149">
        <f t="shared" si="0"/>
        <v>6.4504700000000001</v>
      </c>
      <c r="F44" s="149">
        <f t="shared" si="0"/>
        <v>7.2808400000000004</v>
      </c>
      <c r="G44" s="149">
        <f t="shared" si="0"/>
        <v>4.6476800000000003</v>
      </c>
      <c r="H44" s="149">
        <f t="shared" si="0"/>
        <v>0.96809999999999996</v>
      </c>
      <c r="I44" s="149">
        <f t="shared" si="0"/>
        <v>12.9838</v>
      </c>
      <c r="J44" s="149">
        <f t="shared" si="0"/>
        <v>0.12706000000000001</v>
      </c>
      <c r="K44" s="149">
        <f t="shared" si="0"/>
        <v>1.32589</v>
      </c>
      <c r="L44" s="149">
        <f t="shared" si="0"/>
        <v>-2.7676799999999999</v>
      </c>
      <c r="M44" s="149">
        <f t="shared" si="0"/>
        <v>-1.6429400000000001</v>
      </c>
      <c r="N44" s="149">
        <f t="shared" si="0"/>
        <v>10.46945</v>
      </c>
      <c r="O44" s="149">
        <f t="shared" si="0"/>
        <v>8.0542400000000001</v>
      </c>
      <c r="P44" s="149">
        <f t="shared" si="0"/>
        <v>-0.26172000000000001</v>
      </c>
      <c r="Q44" s="149">
        <f t="shared" si="0"/>
        <v>10.06105</v>
      </c>
      <c r="R44" s="149">
        <f t="shared" si="0"/>
        <v>1.6629700000000001</v>
      </c>
      <c r="S44" s="149">
        <f t="shared" si="0"/>
        <v>0.49048999999999998</v>
      </c>
      <c r="T44" s="149">
        <f t="shared" si="0"/>
        <v>9.5177300000000002</v>
      </c>
      <c r="U44" s="81">
        <v>1993</v>
      </c>
    </row>
    <row r="45" spans="1:22" s="11" customFormat="1" ht="12" hidden="1" customHeight="1" outlineLevel="1" x14ac:dyDescent="0.2">
      <c r="A45" s="81">
        <v>1994</v>
      </c>
      <c r="B45" s="149">
        <f t="shared" si="0"/>
        <v>1.3753</v>
      </c>
      <c r="C45" s="149">
        <f t="shared" si="0"/>
        <v>0.32785999999999998</v>
      </c>
      <c r="D45" s="149">
        <f t="shared" si="0"/>
        <v>7.9065300000000001</v>
      </c>
      <c r="E45" s="149">
        <f t="shared" si="0"/>
        <v>7.7702200000000001</v>
      </c>
      <c r="F45" s="149">
        <f t="shared" si="0"/>
        <v>3.9942000000000002</v>
      </c>
      <c r="G45" s="149">
        <f t="shared" si="0"/>
        <v>1.86782</v>
      </c>
      <c r="H45" s="149">
        <f t="shared" si="0"/>
        <v>0.93838999999999995</v>
      </c>
      <c r="I45" s="149">
        <f t="shared" si="0"/>
        <v>11.31357</v>
      </c>
      <c r="J45" s="149">
        <f t="shared" si="0"/>
        <v>0.95177</v>
      </c>
      <c r="K45" s="149">
        <f t="shared" si="0"/>
        <v>1.5172000000000001</v>
      </c>
      <c r="L45" s="149">
        <f t="shared" si="0"/>
        <v>-0.50427999999999995</v>
      </c>
      <c r="M45" s="149">
        <f t="shared" si="0"/>
        <v>3.5329100000000002</v>
      </c>
      <c r="N45" s="149">
        <f t="shared" si="0"/>
        <v>6.3746799999999997</v>
      </c>
      <c r="O45" s="149">
        <f t="shared" si="0"/>
        <v>8.5346799999999998</v>
      </c>
      <c r="P45" s="149">
        <f t="shared" si="0"/>
        <v>2.2166899999999998</v>
      </c>
      <c r="Q45" s="149">
        <f t="shared" si="0"/>
        <v>9.4925499999999996</v>
      </c>
      <c r="R45" s="149">
        <f t="shared" si="0"/>
        <v>2.1265000000000001</v>
      </c>
      <c r="S45" s="149">
        <f t="shared" si="0"/>
        <v>1.0407500000000001</v>
      </c>
      <c r="T45" s="149">
        <f t="shared" si="0"/>
        <v>8.1654999999999998</v>
      </c>
      <c r="U45" s="81">
        <v>1994</v>
      </c>
    </row>
    <row r="46" spans="1:22" s="11" customFormat="1" ht="12" hidden="1" customHeight="1" outlineLevel="1" x14ac:dyDescent="0.2">
      <c r="A46" s="81">
        <v>1995</v>
      </c>
      <c r="B46" s="149">
        <f t="shared" si="0"/>
        <v>1.64069</v>
      </c>
      <c r="C46" s="149">
        <f t="shared" si="0"/>
        <v>1.0140899999999999</v>
      </c>
      <c r="D46" s="149">
        <f t="shared" si="0"/>
        <v>4.5000099999999996</v>
      </c>
      <c r="E46" s="149">
        <f t="shared" si="0"/>
        <v>2.9920300000000002</v>
      </c>
      <c r="F46" s="149">
        <f t="shared" si="0"/>
        <v>-0.42553000000000002</v>
      </c>
      <c r="G46" s="149">
        <f t="shared" si="0"/>
        <v>0.36331999999999998</v>
      </c>
      <c r="H46" s="149">
        <f t="shared" si="0"/>
        <v>2.43283</v>
      </c>
      <c r="I46" s="149">
        <f t="shared" si="0"/>
        <v>3.6304099999999999</v>
      </c>
      <c r="J46" s="149">
        <f t="shared" si="0"/>
        <v>1.00651</v>
      </c>
      <c r="K46" s="149">
        <f t="shared" si="0"/>
        <v>-0.16481999999999999</v>
      </c>
      <c r="L46" s="149">
        <f t="shared" si="0"/>
        <v>0.18901999999999999</v>
      </c>
      <c r="M46" s="149">
        <f t="shared" si="0"/>
        <v>3.12283</v>
      </c>
      <c r="N46" s="149">
        <f t="shared" si="0"/>
        <v>2.41378</v>
      </c>
      <c r="O46" s="149">
        <f t="shared" si="0"/>
        <v>4.0371199999999998</v>
      </c>
      <c r="P46" s="149">
        <f t="shared" si="0"/>
        <v>1.4413800000000001</v>
      </c>
      <c r="Q46" s="149">
        <f t="shared" si="0"/>
        <v>3.5872999999999999</v>
      </c>
      <c r="R46" s="149">
        <f t="shared" si="0"/>
        <v>1.36145</v>
      </c>
      <c r="S46" s="149">
        <f t="shared" si="0"/>
        <v>0.94555999999999996</v>
      </c>
      <c r="T46" s="149">
        <f t="shared" si="0"/>
        <v>3.1703100000000002</v>
      </c>
      <c r="U46" s="81">
        <v>1995</v>
      </c>
    </row>
    <row r="47" spans="1:22" s="11" customFormat="1" ht="12" hidden="1" customHeight="1" outlineLevel="1" x14ac:dyDescent="0.2">
      <c r="A47" s="81">
        <v>1996</v>
      </c>
      <c r="B47" s="149">
        <f t="shared" si="0"/>
        <v>2.1098300000000001</v>
      </c>
      <c r="C47" s="149">
        <f t="shared" si="0"/>
        <v>1.1092900000000001</v>
      </c>
      <c r="D47" s="149">
        <f t="shared" si="0"/>
        <v>3.84552</v>
      </c>
      <c r="E47" s="149">
        <f t="shared" si="0"/>
        <v>3.2332200000000002</v>
      </c>
      <c r="F47" s="149">
        <f t="shared" si="0"/>
        <v>-1.26363</v>
      </c>
      <c r="G47" s="149">
        <f t="shared" si="0"/>
        <v>0.95745000000000002</v>
      </c>
      <c r="H47" s="149">
        <f t="shared" si="0"/>
        <v>3.41988</v>
      </c>
      <c r="I47" s="149">
        <f t="shared" si="0"/>
        <v>2.0377000000000001</v>
      </c>
      <c r="J47" s="149">
        <f t="shared" si="0"/>
        <v>1.42249</v>
      </c>
      <c r="K47" s="149">
        <f t="shared" si="0"/>
        <v>1.5102500000000001</v>
      </c>
      <c r="L47" s="149">
        <f t="shared" si="0"/>
        <v>-0.80637000000000003</v>
      </c>
      <c r="M47" s="149">
        <f t="shared" si="0"/>
        <v>4.0648799999999996</v>
      </c>
      <c r="N47" s="149">
        <f t="shared" si="0"/>
        <v>0.65866000000000002</v>
      </c>
      <c r="O47" s="149">
        <f t="shared" si="0"/>
        <v>1.2259800000000001</v>
      </c>
      <c r="P47" s="149">
        <f t="shared" si="0"/>
        <v>1.1893400000000001</v>
      </c>
      <c r="Q47" s="149">
        <f t="shared" si="0"/>
        <v>-1.1904600000000001</v>
      </c>
      <c r="R47" s="149">
        <f t="shared" si="0"/>
        <v>1.55386</v>
      </c>
      <c r="S47" s="149">
        <f t="shared" si="0"/>
        <v>1.5188200000000001</v>
      </c>
      <c r="T47" s="149">
        <f t="shared" si="0"/>
        <v>1.02162</v>
      </c>
      <c r="U47" s="81">
        <v>1996</v>
      </c>
    </row>
    <row r="48" spans="1:22" s="11" customFormat="1" ht="12" hidden="1" customHeight="1" outlineLevel="1" x14ac:dyDescent="0.2">
      <c r="A48" s="81">
        <v>1997</v>
      </c>
      <c r="B48" s="149">
        <f t="shared" si="0"/>
        <v>1.7002200000000001</v>
      </c>
      <c r="C48" s="149">
        <f t="shared" si="0"/>
        <v>0.47542000000000001</v>
      </c>
      <c r="D48" s="149">
        <f t="shared" si="0"/>
        <v>1.9595800000000001</v>
      </c>
      <c r="E48" s="149">
        <f t="shared" si="0"/>
        <v>5.2083300000000001</v>
      </c>
      <c r="F48" s="149">
        <f t="shared" si="0"/>
        <v>-1.2313000000000001</v>
      </c>
      <c r="G48" s="149">
        <f t="shared" si="0"/>
        <v>3.3109199999999999</v>
      </c>
      <c r="H48" s="149">
        <f t="shared" si="0"/>
        <v>2.9863900000000001</v>
      </c>
      <c r="I48" s="149">
        <f t="shared" si="0"/>
        <v>-0.20469000000000001</v>
      </c>
      <c r="J48" s="149">
        <f t="shared" si="0"/>
        <v>0.39589000000000002</v>
      </c>
      <c r="K48" s="149">
        <f t="shared" si="0"/>
        <v>2.0169800000000002</v>
      </c>
      <c r="L48" s="149">
        <f t="shared" si="0"/>
        <v>-0.49734</v>
      </c>
      <c r="M48" s="149">
        <f t="shared" si="0"/>
        <v>3.3619300000000001</v>
      </c>
      <c r="N48" s="149">
        <f t="shared" si="0"/>
        <v>4.0593899999999996</v>
      </c>
      <c r="O48" s="149">
        <f t="shared" si="0"/>
        <v>2.15551</v>
      </c>
      <c r="P48" s="149">
        <f t="shared" si="0"/>
        <v>0.88560000000000005</v>
      </c>
      <c r="Q48" s="149">
        <f t="shared" si="0"/>
        <v>0.78400999999999998</v>
      </c>
      <c r="R48" s="149">
        <f t="shared" si="0"/>
        <v>1.5300800000000001</v>
      </c>
      <c r="S48" s="149">
        <f t="shared" si="0"/>
        <v>1.3202700000000001</v>
      </c>
      <c r="T48" s="149">
        <f t="shared" si="0"/>
        <v>2.7939600000000002</v>
      </c>
      <c r="U48" s="81">
        <v>1997</v>
      </c>
    </row>
    <row r="49" spans="1:21" s="11" customFormat="1" ht="12" hidden="1" customHeight="1" outlineLevel="1" x14ac:dyDescent="0.2">
      <c r="A49" s="81">
        <v>1998</v>
      </c>
      <c r="B49" s="149">
        <f t="shared" si="0"/>
        <v>-0.47617999999999999</v>
      </c>
      <c r="C49" s="149">
        <f t="shared" si="0"/>
        <v>0.98170000000000002</v>
      </c>
      <c r="D49" s="149">
        <f t="shared" si="0"/>
        <v>-0.15698000000000001</v>
      </c>
      <c r="E49" s="149">
        <f t="shared" si="0"/>
        <v>5.2096</v>
      </c>
      <c r="F49" s="149">
        <f t="shared" si="0"/>
        <v>-1.6282000000000001</v>
      </c>
      <c r="G49" s="149">
        <f t="shared" si="0"/>
        <v>5.1661900000000003</v>
      </c>
      <c r="H49" s="149">
        <f t="shared" si="0"/>
        <v>1.4765900000000001</v>
      </c>
      <c r="I49" s="149">
        <f t="shared" si="0"/>
        <v>-0.14133999999999999</v>
      </c>
      <c r="J49" s="149">
        <f t="shared" si="0"/>
        <v>-0.71426999999999996</v>
      </c>
      <c r="K49" s="149">
        <f t="shared" si="0"/>
        <v>2.4803000000000002</v>
      </c>
      <c r="L49" s="149">
        <f t="shared" si="0"/>
        <v>1.33429</v>
      </c>
      <c r="M49" s="149">
        <f t="shared" si="0"/>
        <v>-1.0797300000000001</v>
      </c>
      <c r="N49" s="149">
        <f t="shared" si="0"/>
        <v>4.4930099999999999</v>
      </c>
      <c r="O49" s="149">
        <f t="shared" si="0"/>
        <v>1.2357</v>
      </c>
      <c r="P49" s="149">
        <f t="shared" si="0"/>
        <v>-0.24859999999999999</v>
      </c>
      <c r="Q49" s="149">
        <f t="shared" si="0"/>
        <v>3.9917400000000001</v>
      </c>
      <c r="R49" s="149">
        <f t="shared" si="0"/>
        <v>1.2260500000000001</v>
      </c>
      <c r="S49" s="149">
        <f t="shared" si="0"/>
        <v>0.96699000000000002</v>
      </c>
      <c r="T49" s="149">
        <f t="shared" si="0"/>
        <v>3.4159000000000002</v>
      </c>
      <c r="U49" s="81">
        <v>1998</v>
      </c>
    </row>
    <row r="50" spans="1:21" s="11" customFormat="1" ht="12" hidden="1" customHeight="1" outlineLevel="1" x14ac:dyDescent="0.2">
      <c r="A50" s="81">
        <v>1999</v>
      </c>
      <c r="B50" s="149">
        <f t="shared" si="0"/>
        <v>-0.75195000000000001</v>
      </c>
      <c r="C50" s="149">
        <f t="shared" si="0"/>
        <v>0.33922999999999998</v>
      </c>
      <c r="D50" s="149">
        <f t="shared" si="0"/>
        <v>-0.94932000000000005</v>
      </c>
      <c r="E50" s="149">
        <f t="shared" si="0"/>
        <v>7.3577599999999999</v>
      </c>
      <c r="F50" s="149">
        <f t="shared" si="0"/>
        <v>5.649</v>
      </c>
      <c r="G50" s="149">
        <f t="shared" si="0"/>
        <v>2.4993799999999999</v>
      </c>
      <c r="H50" s="149">
        <f t="shared" si="0"/>
        <v>-0.52715000000000001</v>
      </c>
      <c r="I50" s="149">
        <f t="shared" si="0"/>
        <v>2.7772000000000001</v>
      </c>
      <c r="J50" s="149">
        <f t="shared" si="0"/>
        <v>-0.18437999999999999</v>
      </c>
      <c r="K50" s="149">
        <f t="shared" si="0"/>
        <v>0.90332999999999997</v>
      </c>
      <c r="L50" s="149">
        <f t="shared" si="0"/>
        <v>0.77697000000000005</v>
      </c>
      <c r="M50" s="149">
        <f t="shared" si="0"/>
        <v>-1.15917</v>
      </c>
      <c r="N50" s="149">
        <f t="shared" si="0"/>
        <v>4.90334</v>
      </c>
      <c r="O50" s="149">
        <f t="shared" si="0"/>
        <v>0.21188000000000001</v>
      </c>
      <c r="P50" s="149">
        <f t="shared" si="0"/>
        <v>0.89690999999999999</v>
      </c>
      <c r="Q50" s="149">
        <f t="shared" si="0"/>
        <v>3.25529</v>
      </c>
      <c r="R50" s="149">
        <f t="shared" si="0"/>
        <v>0.70653999999999995</v>
      </c>
      <c r="S50" s="149">
        <f t="shared" si="0"/>
        <v>0.28015000000000001</v>
      </c>
      <c r="T50" s="149">
        <f t="shared" si="0"/>
        <v>4.0125599999999997</v>
      </c>
      <c r="U50" s="81">
        <v>1999</v>
      </c>
    </row>
    <row r="51" spans="1:21" s="11" customFormat="1" ht="12" hidden="1" customHeight="1" outlineLevel="1" x14ac:dyDescent="0.2">
      <c r="A51" s="81">
        <v>2000</v>
      </c>
      <c r="B51" s="149">
        <f t="shared" si="0"/>
        <v>0.68752000000000002</v>
      </c>
      <c r="C51" s="149">
        <f t="shared" si="0"/>
        <v>-1.4126700000000001</v>
      </c>
      <c r="D51" s="149">
        <f t="shared" si="0"/>
        <v>2.9748299999999999</v>
      </c>
      <c r="E51" s="149">
        <f t="shared" si="0"/>
        <v>6.3800699999999999</v>
      </c>
      <c r="F51" s="149">
        <f t="shared" si="0"/>
        <v>3.1151200000000001</v>
      </c>
      <c r="G51" s="149">
        <f t="shared" si="0"/>
        <v>0.97297</v>
      </c>
      <c r="H51" s="149">
        <f t="shared" si="0"/>
        <v>-0.39532</v>
      </c>
      <c r="I51" s="149">
        <f t="shared" si="0"/>
        <v>2.48048</v>
      </c>
      <c r="J51" s="149">
        <f t="shared" si="0"/>
        <v>-0.37585000000000002</v>
      </c>
      <c r="K51" s="149">
        <f t="shared" si="0"/>
        <v>0.65239000000000003</v>
      </c>
      <c r="L51" s="149">
        <f t="shared" si="0"/>
        <v>1.0053399999999999</v>
      </c>
      <c r="M51" s="149">
        <f t="shared" si="0"/>
        <v>-2.7037499999999999</v>
      </c>
      <c r="N51" s="149">
        <f t="shared" si="0"/>
        <v>3.8784100000000001</v>
      </c>
      <c r="O51" s="149">
        <f t="shared" si="0"/>
        <v>-0.80666000000000004</v>
      </c>
      <c r="P51" s="149">
        <f t="shared" si="0"/>
        <v>1.56854</v>
      </c>
      <c r="Q51" s="149">
        <f t="shared" si="0"/>
        <v>3.3102399999999998</v>
      </c>
      <c r="R51" s="149">
        <f t="shared" si="0"/>
        <v>0.55123999999999995</v>
      </c>
      <c r="S51" s="149">
        <f t="shared" si="0"/>
        <v>-1.5559999999999999E-2</v>
      </c>
      <c r="T51" s="149">
        <f t="shared" si="0"/>
        <v>3.3290000000000002</v>
      </c>
      <c r="U51" s="81">
        <v>2000</v>
      </c>
    </row>
    <row r="52" spans="1:21" s="11" customFormat="1" ht="12" hidden="1" customHeight="1" outlineLevel="1" x14ac:dyDescent="0.2">
      <c r="A52" s="81">
        <v>2001</v>
      </c>
      <c r="B52" s="149">
        <f t="shared" si="0"/>
        <v>0.98614000000000002</v>
      </c>
      <c r="C52" s="149">
        <f t="shared" si="0"/>
        <v>-1.48933</v>
      </c>
      <c r="D52" s="149">
        <f t="shared" si="0"/>
        <v>1.0831200000000001</v>
      </c>
      <c r="E52" s="149">
        <f t="shared" si="0"/>
        <v>2.90971</v>
      </c>
      <c r="F52" s="149">
        <f t="shared" si="0"/>
        <v>4.0644400000000003</v>
      </c>
      <c r="G52" s="149">
        <f t="shared" si="0"/>
        <v>1.80003</v>
      </c>
      <c r="H52" s="149">
        <f t="shared" si="0"/>
        <v>0.55527000000000004</v>
      </c>
      <c r="I52" s="149">
        <f t="shared" si="0"/>
        <v>5.1768200000000002</v>
      </c>
      <c r="J52" s="149">
        <f t="shared" si="0"/>
        <v>0.26300000000000001</v>
      </c>
      <c r="K52" s="149">
        <f t="shared" si="0"/>
        <v>0.36486000000000002</v>
      </c>
      <c r="L52" s="149">
        <f t="shared" si="0"/>
        <v>0.90959999999999996</v>
      </c>
      <c r="M52" s="149">
        <f t="shared" si="0"/>
        <v>-4.7885900000000001</v>
      </c>
      <c r="N52" s="149">
        <f t="shared" si="0"/>
        <v>-0.44190000000000002</v>
      </c>
      <c r="O52" s="149">
        <f t="shared" si="0"/>
        <v>1.57664</v>
      </c>
      <c r="P52" s="149">
        <f t="shared" si="0"/>
        <v>1.7263599999999999</v>
      </c>
      <c r="Q52" s="149">
        <f t="shared" si="0"/>
        <v>2.07504</v>
      </c>
      <c r="R52" s="149">
        <f t="shared" si="0"/>
        <v>0.37379000000000001</v>
      </c>
      <c r="S52" s="149">
        <f t="shared" si="0"/>
        <v>0.12737000000000001</v>
      </c>
      <c r="T52" s="149">
        <f t="shared" si="0"/>
        <v>1.6403700000000001</v>
      </c>
      <c r="U52" s="81">
        <v>2001</v>
      </c>
    </row>
    <row r="53" spans="1:21" s="11" customFormat="1" ht="12" hidden="1" customHeight="1" outlineLevel="1" x14ac:dyDescent="0.2">
      <c r="A53" s="81">
        <v>2002</v>
      </c>
      <c r="B53" s="149">
        <f t="shared" si="0"/>
        <v>0.56523000000000001</v>
      </c>
      <c r="C53" s="149">
        <f t="shared" si="0"/>
        <v>-0.54725999999999997</v>
      </c>
      <c r="D53" s="149">
        <f t="shared" si="0"/>
        <v>1.3567800000000001</v>
      </c>
      <c r="E53" s="149">
        <f t="shared" si="0"/>
        <v>0.15515000000000001</v>
      </c>
      <c r="F53" s="149">
        <f t="shared" si="0"/>
        <v>4.2241099999999996</v>
      </c>
      <c r="G53" s="149">
        <f t="shared" si="0"/>
        <v>1.6296299999999999</v>
      </c>
      <c r="H53" s="149">
        <f t="shared" si="0"/>
        <v>0.46871000000000002</v>
      </c>
      <c r="I53" s="149">
        <f t="shared" si="0"/>
        <v>5.6075799999999996</v>
      </c>
      <c r="J53" s="149">
        <f t="shared" si="0"/>
        <v>1.52077</v>
      </c>
      <c r="K53" s="149">
        <f t="shared" si="0"/>
        <v>0.96877999999999997</v>
      </c>
      <c r="L53" s="149">
        <f t="shared" si="0"/>
        <v>1.3521099999999999</v>
      </c>
      <c r="M53" s="149">
        <f t="shared" si="0"/>
        <v>1.1699200000000001</v>
      </c>
      <c r="N53" s="149">
        <f t="shared" si="0"/>
        <v>2.3258800000000002</v>
      </c>
      <c r="O53" s="149">
        <f t="shared" si="0"/>
        <v>3.4099699999999999</v>
      </c>
      <c r="P53" s="149">
        <f t="shared" si="0"/>
        <v>0.53957999999999995</v>
      </c>
      <c r="Q53" s="149">
        <f t="shared" si="0"/>
        <v>0.48516999999999999</v>
      </c>
      <c r="R53" s="149">
        <f t="shared" si="0"/>
        <v>0.84409000000000001</v>
      </c>
      <c r="S53" s="149">
        <f t="shared" si="0"/>
        <v>0.60689000000000004</v>
      </c>
      <c r="T53" s="149">
        <f t="shared" si="0"/>
        <v>2.0960999999999999</v>
      </c>
      <c r="U53" s="81">
        <v>2002</v>
      </c>
    </row>
    <row r="54" spans="1:21" s="11" customFormat="1" ht="12" hidden="1" customHeight="1" outlineLevel="1" x14ac:dyDescent="0.2">
      <c r="A54" s="81">
        <v>2003</v>
      </c>
      <c r="B54" s="149">
        <f t="shared" si="0"/>
        <v>1.0738000000000001</v>
      </c>
      <c r="C54" s="149">
        <f t="shared" si="0"/>
        <v>0.17827000000000001</v>
      </c>
      <c r="D54" s="149">
        <f t="shared" si="0"/>
        <v>5.3825099999999999</v>
      </c>
      <c r="E54" s="149">
        <f t="shared" si="0"/>
        <v>2.1482299999999999</v>
      </c>
      <c r="F54" s="149">
        <f t="shared" si="0"/>
        <v>4.9109499999999997</v>
      </c>
      <c r="G54" s="149">
        <f t="shared" si="0"/>
        <v>0.89873000000000003</v>
      </c>
      <c r="H54" s="149">
        <f t="shared" si="0"/>
        <v>1.47448</v>
      </c>
      <c r="I54" s="149">
        <f t="shared" si="0"/>
        <v>4.6444400000000003</v>
      </c>
      <c r="J54" s="149">
        <f t="shared" si="0"/>
        <v>2.14242</v>
      </c>
      <c r="K54" s="149">
        <f t="shared" si="0"/>
        <v>2.3071700000000002</v>
      </c>
      <c r="L54" s="149">
        <f t="shared" si="0"/>
        <v>0.41809000000000002</v>
      </c>
      <c r="M54" s="149">
        <f t="shared" si="0"/>
        <v>6.5610099999999996</v>
      </c>
      <c r="N54" s="149">
        <f t="shared" si="0"/>
        <v>5.1172700000000004</v>
      </c>
      <c r="O54" s="149">
        <f t="shared" si="0"/>
        <v>3.5622099999999999</v>
      </c>
      <c r="P54" s="149">
        <f t="shared" si="0"/>
        <v>-0.11486</v>
      </c>
      <c r="Q54" s="149">
        <f t="shared" si="0"/>
        <v>0.43164999999999998</v>
      </c>
      <c r="R54" s="149">
        <f t="shared" si="0"/>
        <v>1.7725299999999999</v>
      </c>
      <c r="S54" s="149">
        <f t="shared" si="0"/>
        <v>1.3107</v>
      </c>
      <c r="T54" s="149">
        <f t="shared" si="0"/>
        <v>3.3661599999999998</v>
      </c>
      <c r="U54" s="81">
        <v>2003</v>
      </c>
    </row>
    <row r="55" spans="1:21" s="11" customFormat="1" ht="12" hidden="1" customHeight="1" outlineLevel="1" x14ac:dyDescent="0.2">
      <c r="A55" s="81">
        <v>2004</v>
      </c>
      <c r="B55" s="149">
        <f t="shared" si="0"/>
        <v>2.0682700000000001</v>
      </c>
      <c r="C55" s="149">
        <f t="shared" si="0"/>
        <v>1.7764899999999999</v>
      </c>
      <c r="D55" s="149">
        <f t="shared" si="0"/>
        <v>7.0721299999999996</v>
      </c>
      <c r="E55" s="149">
        <f t="shared" si="0"/>
        <v>5.2859600000000002</v>
      </c>
      <c r="F55" s="149">
        <f t="shared" si="0"/>
        <v>10.889430000000001</v>
      </c>
      <c r="G55" s="149">
        <f t="shared" si="0"/>
        <v>0.64139999999999997</v>
      </c>
      <c r="H55" s="149">
        <f t="shared" si="0"/>
        <v>2.7779799999999999</v>
      </c>
      <c r="I55" s="149">
        <f t="shared" si="0"/>
        <v>4.7555300000000003</v>
      </c>
      <c r="J55" s="149">
        <f t="shared" si="0"/>
        <v>2.5718899999999998</v>
      </c>
      <c r="K55" s="149">
        <f t="shared" si="0"/>
        <v>3.6639900000000001</v>
      </c>
      <c r="L55" s="149">
        <f t="shared" si="0"/>
        <v>1.8313299999999999</v>
      </c>
      <c r="M55" s="149">
        <f t="shared" si="0"/>
        <v>5.7915099999999997</v>
      </c>
      <c r="N55" s="149">
        <f t="shared" si="0"/>
        <v>5.3650200000000003</v>
      </c>
      <c r="O55" s="149">
        <f t="shared" si="0"/>
        <v>4.7591200000000002</v>
      </c>
      <c r="P55" s="149">
        <f t="shared" si="0"/>
        <v>1.6361000000000001</v>
      </c>
      <c r="Q55" s="149">
        <f t="shared" si="0"/>
        <v>2.1970299999999998</v>
      </c>
      <c r="R55" s="149">
        <f t="shared" si="0"/>
        <v>3.0478999999999998</v>
      </c>
      <c r="S55" s="149">
        <f t="shared" si="0"/>
        <v>2.5547300000000002</v>
      </c>
      <c r="T55" s="149">
        <f t="shared" si="0"/>
        <v>4.6157000000000004</v>
      </c>
      <c r="U55" s="81">
        <v>2004</v>
      </c>
    </row>
    <row r="56" spans="1:21" s="11" customFormat="1" ht="12" hidden="1" customHeight="1" outlineLevel="1" x14ac:dyDescent="0.2">
      <c r="A56" s="81">
        <v>2005</v>
      </c>
      <c r="B56" s="149">
        <f t="shared" si="0"/>
        <v>1.9258599999999999</v>
      </c>
      <c r="C56" s="149">
        <f t="shared" si="0"/>
        <v>1.58341</v>
      </c>
      <c r="D56" s="149">
        <f t="shared" si="0"/>
        <v>5.7907999999999999</v>
      </c>
      <c r="E56" s="149">
        <f t="shared" si="0"/>
        <v>6.84917</v>
      </c>
      <c r="F56" s="149">
        <f t="shared" si="0"/>
        <v>8.2751300000000008</v>
      </c>
      <c r="G56" s="149">
        <f t="shared" si="0"/>
        <v>0.84250000000000003</v>
      </c>
      <c r="H56" s="149">
        <f t="shared" si="0"/>
        <v>2.08203</v>
      </c>
      <c r="I56" s="149">
        <f t="shared" si="0"/>
        <v>6.3875299999999999</v>
      </c>
      <c r="J56" s="149">
        <f t="shared" ref="J56:T56" si="1">ROUND(J20/J19*100-100,5)</f>
        <v>2.7101600000000001</v>
      </c>
      <c r="K56" s="149">
        <f t="shared" si="1"/>
        <v>3.1417700000000002</v>
      </c>
      <c r="L56" s="149">
        <f t="shared" si="1"/>
        <v>2.2401399999999998</v>
      </c>
      <c r="M56" s="149">
        <f t="shared" si="1"/>
        <v>3.5135800000000001</v>
      </c>
      <c r="N56" s="149">
        <f t="shared" si="1"/>
        <v>5.2559300000000002</v>
      </c>
      <c r="O56" s="149">
        <f t="shared" si="1"/>
        <v>3.9390900000000002</v>
      </c>
      <c r="P56" s="149">
        <f t="shared" si="1"/>
        <v>1.9247099999999999</v>
      </c>
      <c r="Q56" s="149">
        <f t="shared" si="1"/>
        <v>1.69726</v>
      </c>
      <c r="R56" s="149">
        <f t="shared" si="1"/>
        <v>2.8403800000000001</v>
      </c>
      <c r="S56" s="149">
        <f t="shared" si="1"/>
        <v>2.3099500000000002</v>
      </c>
      <c r="T56" s="149">
        <f t="shared" si="1"/>
        <v>4.8783700000000003</v>
      </c>
      <c r="U56" s="81">
        <v>2005</v>
      </c>
    </row>
    <row r="57" spans="1:21" s="11" customFormat="1" ht="12" hidden="1" customHeight="1" outlineLevel="1" x14ac:dyDescent="0.2">
      <c r="A57" s="81">
        <v>2006</v>
      </c>
      <c r="B57" s="149">
        <f t="shared" ref="B57:T70" si="2">ROUND(B21/B20*100-100,5)</f>
        <v>1.14533</v>
      </c>
      <c r="C57" s="149">
        <f t="shared" si="2"/>
        <v>0.60772999999999999</v>
      </c>
      <c r="D57" s="149">
        <f t="shared" si="2"/>
        <v>2.9726900000000001</v>
      </c>
      <c r="E57" s="149">
        <f t="shared" si="2"/>
        <v>1.23027</v>
      </c>
      <c r="F57" s="149">
        <f t="shared" si="2"/>
        <v>-0.18836</v>
      </c>
      <c r="G57" s="149">
        <f t="shared" si="2"/>
        <v>4.0638399999999999</v>
      </c>
      <c r="H57" s="149">
        <f t="shared" si="2"/>
        <v>0.21318000000000001</v>
      </c>
      <c r="I57" s="149">
        <f t="shared" si="2"/>
        <v>2.9716499999999999</v>
      </c>
      <c r="J57" s="149">
        <f t="shared" si="2"/>
        <v>1.1759999999999999</v>
      </c>
      <c r="K57" s="149">
        <f t="shared" si="2"/>
        <v>1.2077</v>
      </c>
      <c r="L57" s="149">
        <f t="shared" si="2"/>
        <v>2.27603</v>
      </c>
      <c r="M57" s="149">
        <f t="shared" si="2"/>
        <v>-0.14186000000000001</v>
      </c>
      <c r="N57" s="149">
        <f t="shared" si="2"/>
        <v>2.1802600000000001</v>
      </c>
      <c r="O57" s="149">
        <f t="shared" si="2"/>
        <v>1.7662899999999999</v>
      </c>
      <c r="P57" s="149">
        <f t="shared" si="2"/>
        <v>1.9470000000000001E-2</v>
      </c>
      <c r="Q57" s="149">
        <f t="shared" si="2"/>
        <v>1.8576600000000001</v>
      </c>
      <c r="R57" s="149">
        <f t="shared" si="2"/>
        <v>1.25542</v>
      </c>
      <c r="S57" s="149">
        <f t="shared" si="2"/>
        <v>1.02451</v>
      </c>
      <c r="T57" s="149">
        <f t="shared" si="2"/>
        <v>1.9665699999999999</v>
      </c>
      <c r="U57" s="81">
        <v>2006</v>
      </c>
    </row>
    <row r="58" spans="1:21" s="11" customFormat="1" ht="12" hidden="1" customHeight="1" outlineLevel="1" x14ac:dyDescent="0.2">
      <c r="A58" s="81">
        <v>2007</v>
      </c>
      <c r="B58" s="149">
        <f t="shared" si="2"/>
        <v>0.72897999999999996</v>
      </c>
      <c r="C58" s="149">
        <f t="shared" si="2"/>
        <v>0.67464999999999997</v>
      </c>
      <c r="D58" s="149">
        <f t="shared" si="2"/>
        <v>0.83445999999999998</v>
      </c>
      <c r="E58" s="149">
        <f t="shared" si="2"/>
        <v>1.20231</v>
      </c>
      <c r="F58" s="149">
        <f t="shared" si="2"/>
        <v>-3.0840399999999999</v>
      </c>
      <c r="G58" s="149">
        <f t="shared" si="2"/>
        <v>4.3277299999999999</v>
      </c>
      <c r="H58" s="149">
        <f t="shared" si="2"/>
        <v>-2.0009999999999999</v>
      </c>
      <c r="I58" s="149">
        <f t="shared" si="2"/>
        <v>1.1241300000000001</v>
      </c>
      <c r="J58" s="149">
        <f t="shared" si="2"/>
        <v>1.00386</v>
      </c>
      <c r="K58" s="149">
        <f t="shared" si="2"/>
        <v>1.4476800000000001</v>
      </c>
      <c r="L58" s="149">
        <f t="shared" si="2"/>
        <v>2.9811000000000001</v>
      </c>
      <c r="M58" s="149">
        <f t="shared" si="2"/>
        <v>-5.2857000000000003</v>
      </c>
      <c r="N58" s="149">
        <f t="shared" si="2"/>
        <v>-0.82316</v>
      </c>
      <c r="O58" s="149">
        <f t="shared" si="2"/>
        <v>-0.23257</v>
      </c>
      <c r="P58" s="149">
        <f t="shared" si="2"/>
        <v>1.54077</v>
      </c>
      <c r="Q58" s="149">
        <f t="shared" si="2"/>
        <v>1.4622900000000001</v>
      </c>
      <c r="R58" s="149">
        <f t="shared" si="2"/>
        <v>0.74390999999999996</v>
      </c>
      <c r="S58" s="149">
        <f t="shared" si="2"/>
        <v>0.81981999999999999</v>
      </c>
      <c r="T58" s="149">
        <f t="shared" si="2"/>
        <v>0.30092999999999998</v>
      </c>
      <c r="U58" s="81">
        <v>2007</v>
      </c>
    </row>
    <row r="59" spans="1:21" s="11" customFormat="1" ht="12" hidden="1" customHeight="1" outlineLevel="1" x14ac:dyDescent="0.2">
      <c r="A59" s="81">
        <v>2008</v>
      </c>
      <c r="B59" s="149">
        <f t="shared" si="2"/>
        <v>0.15009</v>
      </c>
      <c r="C59" s="149">
        <f t="shared" si="2"/>
        <v>0.72843999999999998</v>
      </c>
      <c r="D59" s="149">
        <f t="shared" si="2"/>
        <v>1.50834</v>
      </c>
      <c r="E59" s="149">
        <f t="shared" si="2"/>
        <v>3.2563</v>
      </c>
      <c r="F59" s="149">
        <f t="shared" si="2"/>
        <v>-6.3830400000000003</v>
      </c>
      <c r="G59" s="149">
        <f t="shared" si="2"/>
        <v>0.62875000000000003</v>
      </c>
      <c r="H59" s="149">
        <f t="shared" si="2"/>
        <v>-1.7121900000000001</v>
      </c>
      <c r="I59" s="149">
        <f t="shared" si="2"/>
        <v>0.80547999999999997</v>
      </c>
      <c r="J59" s="149">
        <f t="shared" si="2"/>
        <v>-0.50995999999999997</v>
      </c>
      <c r="K59" s="149">
        <f t="shared" si="2"/>
        <v>0.51393999999999995</v>
      </c>
      <c r="L59" s="149">
        <f t="shared" si="2"/>
        <v>2.05294</v>
      </c>
      <c r="M59" s="149">
        <f t="shared" si="2"/>
        <v>-3.3219400000000001</v>
      </c>
      <c r="N59" s="149">
        <f t="shared" si="2"/>
        <v>-1.28664</v>
      </c>
      <c r="O59" s="149">
        <f t="shared" si="2"/>
        <v>-2.81759</v>
      </c>
      <c r="P59" s="149">
        <f t="shared" si="2"/>
        <v>2.1182099999999999</v>
      </c>
      <c r="Q59" s="149">
        <f t="shared" si="2"/>
        <v>-0.59528999999999999</v>
      </c>
      <c r="R59" s="149">
        <f t="shared" si="2"/>
        <v>0.22375999999999999</v>
      </c>
      <c r="S59" s="149">
        <f t="shared" si="2"/>
        <v>0.23007</v>
      </c>
      <c r="T59" s="149">
        <f t="shared" si="2"/>
        <v>-0.23441999999999999</v>
      </c>
      <c r="U59" s="81">
        <v>2008</v>
      </c>
    </row>
    <row r="60" spans="1:21" s="11" customFormat="1" ht="12" hidden="1" customHeight="1" outlineLevel="1" x14ac:dyDescent="0.2">
      <c r="A60" s="81">
        <v>2009</v>
      </c>
      <c r="B60" s="149">
        <f t="shared" si="2"/>
        <v>-0.66220999999999997</v>
      </c>
      <c r="C60" s="149">
        <f t="shared" si="2"/>
        <v>-5.2449999999999997E-2</v>
      </c>
      <c r="D60" s="149">
        <f t="shared" si="2"/>
        <v>3.93716</v>
      </c>
      <c r="E60" s="149">
        <f t="shared" si="2"/>
        <v>2.5288900000000001</v>
      </c>
      <c r="F60" s="149">
        <f t="shared" si="2"/>
        <v>-1.4559599999999999</v>
      </c>
      <c r="G60" s="149">
        <f t="shared" si="2"/>
        <v>1.38354</v>
      </c>
      <c r="H60" s="149">
        <f t="shared" si="2"/>
        <v>3.2778800000000001</v>
      </c>
      <c r="I60" s="149">
        <f t="shared" si="2"/>
        <v>2.49837</v>
      </c>
      <c r="J60" s="149">
        <f t="shared" si="2"/>
        <v>0.47736000000000001</v>
      </c>
      <c r="K60" s="149">
        <f t="shared" si="2"/>
        <v>-0.93747999999999998</v>
      </c>
      <c r="L60" s="149">
        <f t="shared" si="2"/>
        <v>-1.42655</v>
      </c>
      <c r="M60" s="149">
        <f t="shared" si="2"/>
        <v>1.5195399999999999</v>
      </c>
      <c r="N60" s="149">
        <f t="shared" si="2"/>
        <v>0.92744000000000004</v>
      </c>
      <c r="O60" s="149">
        <f t="shared" si="2"/>
        <v>-3.3740700000000001</v>
      </c>
      <c r="P60" s="149">
        <f t="shared" si="2"/>
        <v>-0.52263999999999999</v>
      </c>
      <c r="Q60" s="149">
        <f t="shared" si="2"/>
        <v>3.0608900000000001</v>
      </c>
      <c r="R60" s="149">
        <f t="shared" si="2"/>
        <v>0.31257000000000001</v>
      </c>
      <c r="S60" s="149">
        <f t="shared" si="2"/>
        <v>-6.2630000000000005E-2</v>
      </c>
      <c r="T60" s="149">
        <f t="shared" si="2"/>
        <v>1.1592899999999999</v>
      </c>
      <c r="U60" s="81">
        <v>2009</v>
      </c>
    </row>
    <row r="61" spans="1:21" s="11" customFormat="1" ht="12" hidden="1" customHeight="1" outlineLevel="1" x14ac:dyDescent="0.2">
      <c r="A61" s="81">
        <v>2010</v>
      </c>
      <c r="B61" s="149">
        <f t="shared" si="2"/>
        <v>-0.51071999999999995</v>
      </c>
      <c r="C61" s="149">
        <f t="shared" si="2"/>
        <v>0.20338000000000001</v>
      </c>
      <c r="D61" s="149">
        <f t="shared" si="2"/>
        <v>1.94848</v>
      </c>
      <c r="E61" s="149">
        <f t="shared" si="2"/>
        <v>-0.16142999999999999</v>
      </c>
      <c r="F61" s="149">
        <f t="shared" si="2"/>
        <v>1.3010999999999999</v>
      </c>
      <c r="G61" s="149">
        <f t="shared" si="2"/>
        <v>3.7976700000000001</v>
      </c>
      <c r="H61" s="149">
        <f t="shared" si="2"/>
        <v>1.3079799999999999</v>
      </c>
      <c r="I61" s="149">
        <f t="shared" si="2"/>
        <v>-0.25397999999999998</v>
      </c>
      <c r="J61" s="149">
        <f t="shared" si="2"/>
        <v>0.65356000000000003</v>
      </c>
      <c r="K61" s="149">
        <f t="shared" si="2"/>
        <v>0.55266000000000004</v>
      </c>
      <c r="L61" s="149">
        <f t="shared" si="2"/>
        <v>-1.07883</v>
      </c>
      <c r="M61" s="149">
        <f t="shared" si="2"/>
        <v>6.0679999999999998E-2</v>
      </c>
      <c r="N61" s="149">
        <f t="shared" si="2"/>
        <v>1.2436499999999999</v>
      </c>
      <c r="O61" s="149">
        <f t="shared" si="2"/>
        <v>-0.74063999999999997</v>
      </c>
      <c r="P61" s="149">
        <f t="shared" si="2"/>
        <v>1.3817200000000001</v>
      </c>
      <c r="Q61" s="149">
        <f t="shared" si="2"/>
        <v>3.21028</v>
      </c>
      <c r="R61" s="149">
        <f t="shared" si="2"/>
        <v>0.55642000000000003</v>
      </c>
      <c r="S61" s="149">
        <f t="shared" si="2"/>
        <v>0.42275000000000001</v>
      </c>
      <c r="T61" s="149">
        <f t="shared" si="2"/>
        <v>0.80257000000000001</v>
      </c>
      <c r="U61" s="81">
        <v>2010</v>
      </c>
    </row>
    <row r="62" spans="1:21" s="11" customFormat="1" ht="12" hidden="1" customHeight="1" outlineLevel="1" x14ac:dyDescent="0.2">
      <c r="A62" s="81">
        <v>2011</v>
      </c>
      <c r="B62" s="149">
        <f t="shared" si="2"/>
        <v>0.1285</v>
      </c>
      <c r="C62" s="149">
        <f t="shared" si="2"/>
        <v>0.38300000000000001</v>
      </c>
      <c r="D62" s="149">
        <f t="shared" si="2"/>
        <v>-0.34586</v>
      </c>
      <c r="E62" s="149">
        <f t="shared" si="2"/>
        <v>-1.5976399999999999</v>
      </c>
      <c r="F62" s="149">
        <f t="shared" si="2"/>
        <v>0.96187</v>
      </c>
      <c r="G62" s="149">
        <f t="shared" si="2"/>
        <v>3.07803</v>
      </c>
      <c r="H62" s="149">
        <f t="shared" si="2"/>
        <v>-0.21723000000000001</v>
      </c>
      <c r="I62" s="149">
        <f t="shared" si="2"/>
        <v>-5.1856</v>
      </c>
      <c r="J62" s="149">
        <f t="shared" si="2"/>
        <v>1.33246</v>
      </c>
      <c r="K62" s="149">
        <f t="shared" si="2"/>
        <v>0.67542000000000002</v>
      </c>
      <c r="L62" s="149">
        <f t="shared" si="2"/>
        <v>-0.40490999999999999</v>
      </c>
      <c r="M62" s="149">
        <f t="shared" si="2"/>
        <v>-1.5542899999999999</v>
      </c>
      <c r="N62" s="149">
        <f t="shared" si="2"/>
        <v>7.9969999999999999E-2</v>
      </c>
      <c r="O62" s="149">
        <f t="shared" si="2"/>
        <v>-0.57047999999999999</v>
      </c>
      <c r="P62" s="149">
        <f t="shared" si="2"/>
        <v>1.9512400000000001</v>
      </c>
      <c r="Q62" s="149">
        <f t="shared" si="2"/>
        <v>0.59092999999999996</v>
      </c>
      <c r="R62" s="149">
        <f t="shared" si="2"/>
        <v>0.28774</v>
      </c>
      <c r="S62" s="149">
        <f t="shared" si="2"/>
        <v>0.55601</v>
      </c>
      <c r="T62" s="149">
        <f t="shared" si="2"/>
        <v>-0.94311</v>
      </c>
      <c r="U62" s="81">
        <v>2011</v>
      </c>
    </row>
    <row r="63" spans="1:21" s="11" customFormat="1" ht="12" hidden="1" customHeight="1" outlineLevel="1" x14ac:dyDescent="0.2">
      <c r="A63" s="81">
        <v>2012</v>
      </c>
      <c r="B63" s="149">
        <f t="shared" si="2"/>
        <v>0.42364000000000002</v>
      </c>
      <c r="C63" s="149">
        <f t="shared" si="2"/>
        <v>-0.33815000000000001</v>
      </c>
      <c r="D63" s="149">
        <f t="shared" si="2"/>
        <v>0.24673</v>
      </c>
      <c r="E63" s="149">
        <f t="shared" si="2"/>
        <v>-0.89139999999999997</v>
      </c>
      <c r="F63" s="149">
        <f t="shared" si="2"/>
        <v>0.41274</v>
      </c>
      <c r="G63" s="149">
        <f t="shared" si="2"/>
        <v>-0.39640999999999998</v>
      </c>
      <c r="H63" s="149">
        <f t="shared" si="2"/>
        <v>-3.3149999999999999E-2</v>
      </c>
      <c r="I63" s="149">
        <f t="shared" si="2"/>
        <v>-7.1004100000000001</v>
      </c>
      <c r="J63" s="149">
        <f t="shared" si="2"/>
        <v>1.7753399999999999</v>
      </c>
      <c r="K63" s="149">
        <f t="shared" si="2"/>
        <v>-0.19708000000000001</v>
      </c>
      <c r="L63" s="149">
        <f t="shared" si="2"/>
        <v>-0.96625000000000005</v>
      </c>
      <c r="M63" s="149">
        <f t="shared" si="2"/>
        <v>-1.1293599999999999</v>
      </c>
      <c r="N63" s="149">
        <f t="shared" si="2"/>
        <v>0.47419</v>
      </c>
      <c r="O63" s="149">
        <f t="shared" si="2"/>
        <v>-1.0924100000000001</v>
      </c>
      <c r="P63" s="149">
        <f t="shared" si="2"/>
        <v>0.53447999999999996</v>
      </c>
      <c r="Q63" s="149">
        <f t="shared" si="2"/>
        <v>-0.58157000000000003</v>
      </c>
      <c r="R63" s="149">
        <f t="shared" si="2"/>
        <v>-8.8279999999999997E-2</v>
      </c>
      <c r="S63" s="149">
        <f t="shared" si="2"/>
        <v>8.3040000000000003E-2</v>
      </c>
      <c r="T63" s="149">
        <f t="shared" si="2"/>
        <v>-1.1469499999999999</v>
      </c>
      <c r="U63" s="81">
        <v>2012</v>
      </c>
    </row>
    <row r="64" spans="1:21" s="11" customFormat="1" ht="12" hidden="1" customHeight="1" outlineLevel="1" x14ac:dyDescent="0.2">
      <c r="A64" s="81">
        <v>2013</v>
      </c>
      <c r="B64" s="149">
        <f t="shared" si="2"/>
        <v>0.72882999999999998</v>
      </c>
      <c r="C64" s="149">
        <f t="shared" si="2"/>
        <v>-0.81560999999999995</v>
      </c>
      <c r="D64" s="149">
        <f t="shared" si="2"/>
        <v>0.45229999999999998</v>
      </c>
      <c r="E64" s="149">
        <f t="shared" si="2"/>
        <v>-2.38354</v>
      </c>
      <c r="F64" s="149">
        <f t="shared" si="2"/>
        <v>-1.9144699999999999</v>
      </c>
      <c r="G64" s="149">
        <f t="shared" si="2"/>
        <v>-1.21302</v>
      </c>
      <c r="H64" s="149">
        <f t="shared" si="2"/>
        <v>-0.72289000000000003</v>
      </c>
      <c r="I64" s="149">
        <f t="shared" si="2"/>
        <v>-2.4879199999999999</v>
      </c>
      <c r="J64" s="149">
        <f t="shared" si="2"/>
        <v>-1.00119</v>
      </c>
      <c r="K64" s="149">
        <f t="shared" si="2"/>
        <v>0.43713000000000002</v>
      </c>
      <c r="L64" s="149">
        <f t="shared" si="2"/>
        <v>-1.3425499999999999</v>
      </c>
      <c r="M64" s="149">
        <f t="shared" si="2"/>
        <v>-3.8513899999999999</v>
      </c>
      <c r="N64" s="149">
        <f t="shared" si="2"/>
        <v>-0.77398</v>
      </c>
      <c r="O64" s="149">
        <f t="shared" si="2"/>
        <v>-2.1648200000000002</v>
      </c>
      <c r="P64" s="149">
        <f t="shared" si="2"/>
        <v>-1.3345400000000001</v>
      </c>
      <c r="Q64" s="149">
        <f t="shared" si="2"/>
        <v>-3.3176399999999999</v>
      </c>
      <c r="R64" s="149">
        <f t="shared" si="2"/>
        <v>-0.57433000000000001</v>
      </c>
      <c r="S64" s="149">
        <f t="shared" si="2"/>
        <v>-0.38972000000000001</v>
      </c>
      <c r="T64" s="149">
        <f t="shared" si="2"/>
        <v>-1.96631</v>
      </c>
      <c r="U64" s="81">
        <v>2013</v>
      </c>
    </row>
    <row r="65" spans="1:21" s="11" customFormat="1" ht="12" hidden="1" customHeight="1" outlineLevel="1" x14ac:dyDescent="0.2">
      <c r="A65" s="81">
        <v>2014</v>
      </c>
      <c r="B65" s="149">
        <f t="shared" si="2"/>
        <v>0.53566999999999998</v>
      </c>
      <c r="C65" s="149">
        <f t="shared" si="2"/>
        <v>-1.6084000000000001</v>
      </c>
      <c r="D65" s="149">
        <f t="shared" si="2"/>
        <v>0.10861</v>
      </c>
      <c r="E65" s="149">
        <f t="shared" si="2"/>
        <v>-1.54741</v>
      </c>
      <c r="F65" s="149">
        <f t="shared" si="2"/>
        <v>-3.6912699999999998</v>
      </c>
      <c r="G65" s="149">
        <f t="shared" si="2"/>
        <v>-1.9572700000000001</v>
      </c>
      <c r="H65" s="149">
        <f t="shared" si="2"/>
        <v>-1.4766999999999999</v>
      </c>
      <c r="I65" s="149">
        <f t="shared" si="2"/>
        <v>5.0122099999999996</v>
      </c>
      <c r="J65" s="149">
        <f t="shared" si="2"/>
        <v>-3.2139500000000001</v>
      </c>
      <c r="K65" s="149">
        <f t="shared" si="2"/>
        <v>0.94115000000000004</v>
      </c>
      <c r="L65" s="149">
        <f t="shared" si="2"/>
        <v>-0.45234999999999997</v>
      </c>
      <c r="M65" s="149">
        <f t="shared" si="2"/>
        <v>-3.66486</v>
      </c>
      <c r="N65" s="149">
        <f t="shared" si="2"/>
        <v>-2.54372</v>
      </c>
      <c r="O65" s="149">
        <f t="shared" si="2"/>
        <v>1.396E-2</v>
      </c>
      <c r="P65" s="149">
        <f t="shared" si="2"/>
        <v>-1.0034000000000001</v>
      </c>
      <c r="Q65" s="149">
        <f t="shared" si="2"/>
        <v>-2.86585</v>
      </c>
      <c r="R65" s="149">
        <f t="shared" si="2"/>
        <v>-0.77759999999999996</v>
      </c>
      <c r="S65" s="149">
        <f t="shared" si="2"/>
        <v>-0.76619000000000004</v>
      </c>
      <c r="T65" s="149">
        <f t="shared" si="2"/>
        <v>-1.1651400000000001</v>
      </c>
      <c r="U65" s="81">
        <v>2014</v>
      </c>
    </row>
    <row r="66" spans="1:21" s="11" customFormat="1" ht="12" customHeight="1" collapsed="1" x14ac:dyDescent="0.2">
      <c r="A66" s="81">
        <v>2015</v>
      </c>
      <c r="B66" s="149">
        <f t="shared" si="2"/>
        <v>-1.71834</v>
      </c>
      <c r="C66" s="149">
        <f t="shared" si="2"/>
        <v>-1.33571</v>
      </c>
      <c r="D66" s="149">
        <f t="shared" si="2"/>
        <v>0.56296999999999997</v>
      </c>
      <c r="E66" s="149">
        <f t="shared" si="2"/>
        <v>1.5183</v>
      </c>
      <c r="F66" s="149">
        <f t="shared" si="2"/>
        <v>-3.9549400000000001</v>
      </c>
      <c r="G66" s="149">
        <f t="shared" si="2"/>
        <v>-1.3508500000000001</v>
      </c>
      <c r="H66" s="149">
        <f t="shared" si="2"/>
        <v>-1.75989</v>
      </c>
      <c r="I66" s="149">
        <f t="shared" si="2"/>
        <v>0.56982999999999995</v>
      </c>
      <c r="J66" s="149">
        <f t="shared" si="2"/>
        <v>-2.6439599999999999</v>
      </c>
      <c r="K66" s="149">
        <f t="shared" si="2"/>
        <v>-0.44312000000000001</v>
      </c>
      <c r="L66" s="149">
        <f t="shared" si="2"/>
        <v>-0.75229999999999997</v>
      </c>
      <c r="M66" s="149">
        <f t="shared" si="2"/>
        <v>0.60289999999999999</v>
      </c>
      <c r="N66" s="149">
        <f t="shared" si="2"/>
        <v>-2.71482</v>
      </c>
      <c r="O66" s="149">
        <f t="shared" si="2"/>
        <v>-0.96765999999999996</v>
      </c>
      <c r="P66" s="149">
        <f t="shared" si="2"/>
        <v>-1.0612999999999999</v>
      </c>
      <c r="Q66" s="149">
        <f t="shared" si="2"/>
        <v>-1.16916</v>
      </c>
      <c r="R66" s="149">
        <f t="shared" si="2"/>
        <v>-1.16435</v>
      </c>
      <c r="S66" s="149">
        <f t="shared" si="2"/>
        <v>-1.32036</v>
      </c>
      <c r="T66" s="149">
        <f t="shared" si="2"/>
        <v>-0.91691999999999996</v>
      </c>
      <c r="U66" s="81">
        <v>2015</v>
      </c>
    </row>
    <row r="67" spans="1:21" s="11" customFormat="1" ht="12" customHeight="1" x14ac:dyDescent="0.2">
      <c r="A67" s="81">
        <v>2016</v>
      </c>
      <c r="B67" s="149">
        <f t="shared" si="2"/>
        <v>-1.90395</v>
      </c>
      <c r="C67" s="149">
        <f t="shared" si="2"/>
        <v>-0.84118999999999999</v>
      </c>
      <c r="D67" s="149">
        <f t="shared" si="2"/>
        <v>0.50544999999999995</v>
      </c>
      <c r="E67" s="149">
        <f t="shared" si="2"/>
        <v>1.63846</v>
      </c>
      <c r="F67" s="149">
        <f t="shared" si="2"/>
        <v>-3.8199000000000001</v>
      </c>
      <c r="G67" s="149">
        <f t="shared" si="2"/>
        <v>0.53627000000000002</v>
      </c>
      <c r="H67" s="149">
        <f t="shared" si="2"/>
        <v>-1.06141</v>
      </c>
      <c r="I67" s="149">
        <f t="shared" si="2"/>
        <v>-2.2157200000000001</v>
      </c>
      <c r="J67" s="149">
        <f t="shared" si="2"/>
        <v>-1.7492399999999999</v>
      </c>
      <c r="K67" s="149">
        <f t="shared" si="2"/>
        <v>-1.71376</v>
      </c>
      <c r="L67" s="149">
        <f t="shared" si="2"/>
        <v>-0.79801999999999995</v>
      </c>
      <c r="M67" s="149">
        <f t="shared" si="2"/>
        <v>5.0766400000000003</v>
      </c>
      <c r="N67" s="149">
        <f t="shared" si="2"/>
        <v>-1.4477199999999999</v>
      </c>
      <c r="O67" s="149">
        <f t="shared" si="2"/>
        <v>-2.6493899999999999</v>
      </c>
      <c r="P67" s="149">
        <f t="shared" si="2"/>
        <v>-1.61843</v>
      </c>
      <c r="Q67" s="149">
        <f t="shared" si="2"/>
        <v>-3.5790799999999998</v>
      </c>
      <c r="R67" s="149">
        <f t="shared" si="2"/>
        <v>-1.2233799999999999</v>
      </c>
      <c r="S67" s="149">
        <f t="shared" si="2"/>
        <v>-1.30026</v>
      </c>
      <c r="T67" s="149">
        <f t="shared" si="2"/>
        <v>-1.4368099999999999</v>
      </c>
      <c r="U67" s="81">
        <v>2016</v>
      </c>
    </row>
    <row r="68" spans="1:21" s="11" customFormat="1" ht="12" customHeight="1" x14ac:dyDescent="0.2">
      <c r="A68" s="81">
        <v>2017</v>
      </c>
      <c r="B68" s="149">
        <f t="shared" si="2"/>
        <v>-1.4697800000000001</v>
      </c>
      <c r="C68" s="149">
        <f t="shared" si="2"/>
        <v>-1.36073</v>
      </c>
      <c r="D68" s="149">
        <f t="shared" si="2"/>
        <v>1.1592199999999999</v>
      </c>
      <c r="E68" s="149">
        <f t="shared" si="2"/>
        <v>-1.61944</v>
      </c>
      <c r="F68" s="149">
        <f t="shared" si="2"/>
        <v>-2.6133199999999999</v>
      </c>
      <c r="G68" s="149">
        <f t="shared" si="2"/>
        <v>0.14141000000000001</v>
      </c>
      <c r="H68" s="149">
        <f t="shared" si="2"/>
        <v>-1.0666199999999999</v>
      </c>
      <c r="I68" s="149">
        <f t="shared" si="2"/>
        <v>-0.81866000000000005</v>
      </c>
      <c r="J68" s="149">
        <f t="shared" si="2"/>
        <v>-1.3018099999999999</v>
      </c>
      <c r="K68" s="149">
        <f t="shared" si="2"/>
        <v>-2.1946500000000002</v>
      </c>
      <c r="L68" s="149">
        <f t="shared" si="2"/>
        <v>-1.9685999999999999</v>
      </c>
      <c r="M68" s="149">
        <f t="shared" si="2"/>
        <v>6.3630000000000006E-2</v>
      </c>
      <c r="N68" s="149">
        <f t="shared" si="2"/>
        <v>-1.79522</v>
      </c>
      <c r="O68" s="149">
        <f t="shared" si="2"/>
        <v>-3.5670099999999998</v>
      </c>
      <c r="P68" s="149">
        <f t="shared" si="2"/>
        <v>-2.3851100000000001</v>
      </c>
      <c r="Q68" s="149">
        <f t="shared" si="2"/>
        <v>-4.4365399999999999</v>
      </c>
      <c r="R68" s="149">
        <f t="shared" si="2"/>
        <v>-1.5367</v>
      </c>
      <c r="S68" s="149">
        <f t="shared" si="2"/>
        <v>-1.5757399999999999</v>
      </c>
      <c r="T68" s="149">
        <f t="shared" si="2"/>
        <v>-2.3459400000000001</v>
      </c>
      <c r="U68" s="81">
        <v>2017</v>
      </c>
    </row>
    <row r="69" spans="1:21" s="11" customFormat="1" ht="12" customHeight="1" x14ac:dyDescent="0.2">
      <c r="A69" s="81">
        <v>2018</v>
      </c>
      <c r="B69" s="149">
        <f t="shared" si="2"/>
        <v>-1.33948</v>
      </c>
      <c r="C69" s="149">
        <f t="shared" si="2"/>
        <v>-1.2238899999999999</v>
      </c>
      <c r="D69" s="149">
        <f t="shared" si="2"/>
        <v>1.15178</v>
      </c>
      <c r="E69" s="149">
        <f t="shared" si="2"/>
        <v>-1.44231</v>
      </c>
      <c r="F69" s="149">
        <f t="shared" si="2"/>
        <v>-1.21584</v>
      </c>
      <c r="G69" s="149">
        <f t="shared" si="2"/>
        <v>-2.1801599999999999</v>
      </c>
      <c r="H69" s="149">
        <f t="shared" si="2"/>
        <v>-1.65916</v>
      </c>
      <c r="I69" s="149">
        <f t="shared" si="2"/>
        <v>-1.57847</v>
      </c>
      <c r="J69" s="149">
        <f t="shared" si="2"/>
        <v>-0.48995</v>
      </c>
      <c r="K69" s="149">
        <f t="shared" si="2"/>
        <v>-2.3239200000000002</v>
      </c>
      <c r="L69" s="149">
        <f t="shared" si="2"/>
        <v>-2.4867699999999999</v>
      </c>
      <c r="M69" s="149">
        <f t="shared" si="2"/>
        <v>-2.03966</v>
      </c>
      <c r="N69" s="149">
        <f t="shared" si="2"/>
        <v>-2.5912299999999999</v>
      </c>
      <c r="O69" s="149">
        <f t="shared" si="2"/>
        <v>-2.1452100000000001</v>
      </c>
      <c r="P69" s="149">
        <f t="shared" si="2"/>
        <v>-0.77053000000000005</v>
      </c>
      <c r="Q69" s="149">
        <f t="shared" si="2"/>
        <v>-2.1193200000000001</v>
      </c>
      <c r="R69" s="149">
        <f t="shared" si="2"/>
        <v>-1.4907999999999999</v>
      </c>
      <c r="S69" s="149">
        <f t="shared" si="2"/>
        <v>-1.5724899999999999</v>
      </c>
      <c r="T69" s="149">
        <f t="shared" si="2"/>
        <v>-2.0709</v>
      </c>
      <c r="U69" s="81">
        <v>2018</v>
      </c>
    </row>
    <row r="70" spans="1:21" s="11" customFormat="1" ht="12" customHeight="1" x14ac:dyDescent="0.2">
      <c r="A70" s="81">
        <v>2019</v>
      </c>
      <c r="B70" s="149">
        <f t="shared" si="2"/>
        <v>-2.8379500000000002</v>
      </c>
      <c r="C70" s="149">
        <f t="shared" si="2"/>
        <v>-1.4855400000000001</v>
      </c>
      <c r="D70" s="149">
        <f t="shared" si="2"/>
        <v>-0.5968</v>
      </c>
      <c r="E70" s="149">
        <f t="shared" si="2"/>
        <v>-1.53285</v>
      </c>
      <c r="F70" s="149">
        <f t="shared" si="2"/>
        <v>-1.32806</v>
      </c>
      <c r="G70" s="149">
        <f t="shared" si="2"/>
        <v>-3.0527099999999998</v>
      </c>
      <c r="H70" s="149">
        <f t="shared" si="2"/>
        <v>-1.9866900000000001</v>
      </c>
      <c r="I70" s="149">
        <f t="shared" si="2"/>
        <v>-2.4342800000000002</v>
      </c>
      <c r="J70" s="149">
        <f t="shared" ref="J70:T76" si="3">ROUND(J34/J33*100-100,5)</f>
        <v>-1.28047</v>
      </c>
      <c r="K70" s="149">
        <f t="shared" si="3"/>
        <v>-2.4987699999999999</v>
      </c>
      <c r="L70" s="149">
        <f t="shared" si="3"/>
        <v>-2.84158</v>
      </c>
      <c r="M70" s="149">
        <f t="shared" si="3"/>
        <v>-0.18994</v>
      </c>
      <c r="N70" s="149">
        <f t="shared" si="3"/>
        <v>-3.1678000000000002</v>
      </c>
      <c r="O70" s="149">
        <f t="shared" si="3"/>
        <v>-0.99753999999999998</v>
      </c>
      <c r="P70" s="149">
        <f t="shared" si="3"/>
        <v>-0.12887000000000001</v>
      </c>
      <c r="Q70" s="149">
        <f t="shared" si="3"/>
        <v>-1.27121</v>
      </c>
      <c r="R70" s="149">
        <f t="shared" si="3"/>
        <v>-1.9626399999999999</v>
      </c>
      <c r="S70" s="149">
        <f t="shared" si="3"/>
        <v>-2.0382199999999999</v>
      </c>
      <c r="T70" s="149">
        <f t="shared" si="3"/>
        <v>-2.08785</v>
      </c>
      <c r="U70" s="81">
        <v>2019</v>
      </c>
    </row>
    <row r="71" spans="1:21" s="11" customFormat="1" ht="12" customHeight="1" x14ac:dyDescent="0.2">
      <c r="A71" s="81">
        <v>2020</v>
      </c>
      <c r="B71" s="149">
        <f t="shared" ref="B71:I76" si="4">ROUND(B35/B34*100-100,5)</f>
        <v>-2.9257599999999999</v>
      </c>
      <c r="C71" s="149">
        <f t="shared" si="4"/>
        <v>-2.4762499999999998</v>
      </c>
      <c r="D71" s="149">
        <f t="shared" si="4"/>
        <v>-3.6916199999999999</v>
      </c>
      <c r="E71" s="149">
        <f t="shared" si="4"/>
        <v>-3.0119199999999999</v>
      </c>
      <c r="F71" s="149">
        <f t="shared" si="4"/>
        <v>-3.3750300000000002</v>
      </c>
      <c r="G71" s="149">
        <f t="shared" si="4"/>
        <v>-2.3572700000000002</v>
      </c>
      <c r="H71" s="149">
        <f t="shared" si="4"/>
        <v>-2.06128</v>
      </c>
      <c r="I71" s="149">
        <f t="shared" si="4"/>
        <v>-0.58887</v>
      </c>
      <c r="J71" s="149">
        <f t="shared" si="3"/>
        <v>-2.0864500000000001</v>
      </c>
      <c r="K71" s="149">
        <f t="shared" si="3"/>
        <v>-3.0858699999999999</v>
      </c>
      <c r="L71" s="149">
        <f t="shared" si="3"/>
        <v>-2.8326500000000001</v>
      </c>
      <c r="M71" s="149">
        <f t="shared" si="3"/>
        <v>0.15898999999999999</v>
      </c>
      <c r="N71" s="149">
        <f t="shared" si="3"/>
        <v>-2.6849500000000002</v>
      </c>
      <c r="O71" s="149">
        <f t="shared" si="3"/>
        <v>-2.2381700000000002</v>
      </c>
      <c r="P71" s="149">
        <f t="shared" si="3"/>
        <v>-1.0981300000000001</v>
      </c>
      <c r="Q71" s="149">
        <f t="shared" si="3"/>
        <v>-2.0169000000000001</v>
      </c>
      <c r="R71" s="149">
        <f t="shared" si="3"/>
        <v>-2.5808</v>
      </c>
      <c r="S71" s="149">
        <f t="shared" si="3"/>
        <v>-2.5456099999999999</v>
      </c>
      <c r="T71" s="149">
        <f t="shared" si="3"/>
        <v>-2.3215599999999998</v>
      </c>
      <c r="U71" s="81">
        <v>2020</v>
      </c>
    </row>
    <row r="72" spans="1:21" s="11" customFormat="1" ht="12" customHeight="1" x14ac:dyDescent="0.2">
      <c r="A72" s="81">
        <v>2021</v>
      </c>
      <c r="B72" s="149">
        <f t="shared" si="4"/>
        <v>-3.0897299999999999</v>
      </c>
      <c r="C72" s="149">
        <f t="shared" si="4"/>
        <v>-2.6240100000000002</v>
      </c>
      <c r="D72" s="149">
        <f t="shared" si="4"/>
        <v>-5.2852699999999997</v>
      </c>
      <c r="E72" s="149">
        <f t="shared" si="4"/>
        <v>-3.3683000000000001</v>
      </c>
      <c r="F72" s="149">
        <f t="shared" si="4"/>
        <v>-4.5235500000000002</v>
      </c>
      <c r="G72" s="149">
        <f t="shared" si="4"/>
        <v>-3.8250600000000001</v>
      </c>
      <c r="H72" s="149">
        <f t="shared" si="4"/>
        <v>-1.0462199999999999</v>
      </c>
      <c r="I72" s="149">
        <f t="shared" si="4"/>
        <v>-0.94749000000000005</v>
      </c>
      <c r="J72" s="149">
        <f t="shared" si="3"/>
        <v>-2.3423699999999998</v>
      </c>
      <c r="K72" s="149">
        <f t="shared" si="3"/>
        <v>-0.82789000000000001</v>
      </c>
      <c r="L72" s="149">
        <f t="shared" si="3"/>
        <v>-2.5900699999999999</v>
      </c>
      <c r="M72" s="149">
        <f t="shared" si="3"/>
        <v>-0.86582000000000003</v>
      </c>
      <c r="N72" s="149">
        <f t="shared" si="3"/>
        <v>-1.42631</v>
      </c>
      <c r="O72" s="149">
        <f t="shared" si="3"/>
        <v>-4.0653300000000003</v>
      </c>
      <c r="P72" s="149">
        <f t="shared" si="3"/>
        <v>-2.4336700000000002</v>
      </c>
      <c r="Q72" s="149">
        <f t="shared" si="3"/>
        <v>-3.4603199999999998</v>
      </c>
      <c r="R72" s="149">
        <f t="shared" si="3"/>
        <v>-2.3520699999999999</v>
      </c>
      <c r="S72" s="149">
        <f t="shared" si="3"/>
        <v>-2.1127799999999999</v>
      </c>
      <c r="T72" s="149">
        <f t="shared" si="3"/>
        <v>-2.5208200000000001</v>
      </c>
      <c r="U72" s="81">
        <v>2021</v>
      </c>
    </row>
    <row r="73" spans="1:21" s="11" customFormat="1" ht="12" customHeight="1" x14ac:dyDescent="0.2">
      <c r="A73" s="81">
        <v>2022</v>
      </c>
      <c r="B73" s="149">
        <f t="shared" si="4"/>
        <v>-1.7875000000000001</v>
      </c>
      <c r="C73" s="149">
        <f t="shared" si="4"/>
        <v>-2.1819199999999999</v>
      </c>
      <c r="D73" s="149">
        <f t="shared" si="4"/>
        <v>-1.5409200000000001</v>
      </c>
      <c r="E73" s="149">
        <f t="shared" si="4"/>
        <v>-2.5927899999999999</v>
      </c>
      <c r="F73" s="149">
        <f t="shared" si="4"/>
        <v>-3.7763</v>
      </c>
      <c r="G73" s="149">
        <f t="shared" si="4"/>
        <v>-2.9089399999999999</v>
      </c>
      <c r="H73" s="149">
        <f t="shared" si="4"/>
        <v>-0.73090999999999995</v>
      </c>
      <c r="I73" s="149">
        <f t="shared" si="4"/>
        <v>-0.89844999999999997</v>
      </c>
      <c r="J73" s="149">
        <f t="shared" si="3"/>
        <v>-1.3048500000000001</v>
      </c>
      <c r="K73" s="149">
        <f t="shared" si="3"/>
        <v>-0.58091000000000004</v>
      </c>
      <c r="L73" s="149">
        <f t="shared" si="3"/>
        <v>-1.81542</v>
      </c>
      <c r="M73" s="149">
        <f t="shared" si="3"/>
        <v>-4.1388699999999998</v>
      </c>
      <c r="N73" s="149">
        <f t="shared" si="3"/>
        <v>-2.3294700000000002</v>
      </c>
      <c r="O73" s="149">
        <f t="shared" si="3"/>
        <v>-2.50467</v>
      </c>
      <c r="P73" s="149">
        <f t="shared" si="3"/>
        <v>-1.66951</v>
      </c>
      <c r="Q73" s="149">
        <f t="shared" si="3"/>
        <v>-2.7591899999999998</v>
      </c>
      <c r="R73" s="149">
        <f t="shared" si="3"/>
        <v>-1.6227199999999999</v>
      </c>
      <c r="S73" s="149">
        <f t="shared" si="3"/>
        <v>-1.5103200000000001</v>
      </c>
      <c r="T73" s="149">
        <f t="shared" si="3"/>
        <v>-2.3010899999999999</v>
      </c>
      <c r="U73" s="81">
        <v>2022</v>
      </c>
    </row>
    <row r="74" spans="1:21" s="11" customFormat="1" ht="12" customHeight="1" x14ac:dyDescent="0.2">
      <c r="A74" s="81">
        <v>2023</v>
      </c>
      <c r="B74" s="149">
        <f t="shared" si="4"/>
        <v>-0.90785000000000005</v>
      </c>
      <c r="C74" s="149">
        <f t="shared" si="4"/>
        <v>-2.7470400000000001</v>
      </c>
      <c r="D74" s="149">
        <f t="shared" si="4"/>
        <v>-0.65783999999999998</v>
      </c>
      <c r="E74" s="149">
        <f t="shared" si="4"/>
        <v>-0.95574000000000003</v>
      </c>
      <c r="F74" s="149">
        <f t="shared" si="4"/>
        <v>-2.0139399999999998</v>
      </c>
      <c r="G74" s="149">
        <f t="shared" si="4"/>
        <v>-1.00379</v>
      </c>
      <c r="H74" s="149">
        <f t="shared" si="4"/>
        <v>-1.8848100000000001</v>
      </c>
      <c r="I74" s="149">
        <f t="shared" si="4"/>
        <v>-3.3303799999999999</v>
      </c>
      <c r="J74" s="149">
        <f t="shared" si="3"/>
        <v>-1.44516</v>
      </c>
      <c r="K74" s="149">
        <f t="shared" si="3"/>
        <v>-1.84524</v>
      </c>
      <c r="L74" s="149">
        <f t="shared" si="3"/>
        <v>-0.73726000000000003</v>
      </c>
      <c r="M74" s="149">
        <f t="shared" si="3"/>
        <v>-4.73515</v>
      </c>
      <c r="N74" s="149">
        <f t="shared" si="3"/>
        <v>-3.87459</v>
      </c>
      <c r="O74" s="149">
        <f t="shared" si="3"/>
        <v>-2.0291299999999999</v>
      </c>
      <c r="P74" s="149">
        <f t="shared" si="3"/>
        <v>-0.20954</v>
      </c>
      <c r="Q74" s="149">
        <f t="shared" si="3"/>
        <v>-1.6125100000000001</v>
      </c>
      <c r="R74" s="149">
        <f t="shared" si="3"/>
        <v>-1.7783500000000001</v>
      </c>
      <c r="S74" s="149">
        <f t="shared" si="3"/>
        <v>-1.72654</v>
      </c>
      <c r="T74" s="149">
        <f t="shared" si="3"/>
        <v>-2.52752</v>
      </c>
      <c r="U74" s="81">
        <v>2023</v>
      </c>
    </row>
    <row r="75" spans="1:21" s="11" customFormat="1" ht="12" customHeight="1" x14ac:dyDescent="0.2">
      <c r="A75" s="81">
        <v>2024</v>
      </c>
      <c r="B75" s="149">
        <f t="shared" si="4"/>
        <v>-1.6543099999999999</v>
      </c>
      <c r="C75" s="149">
        <f t="shared" si="4"/>
        <v>-2.77597</v>
      </c>
      <c r="D75" s="149">
        <f t="shared" si="4"/>
        <v>-2.9412400000000001</v>
      </c>
      <c r="E75" s="149">
        <f t="shared" si="4"/>
        <v>-1.10636</v>
      </c>
      <c r="F75" s="149">
        <f t="shared" si="4"/>
        <v>0</v>
      </c>
      <c r="G75" s="149">
        <f t="shared" si="4"/>
        <v>-0.3367</v>
      </c>
      <c r="H75" s="149">
        <f t="shared" si="4"/>
        <v>-2.1895600000000002</v>
      </c>
      <c r="I75" s="149">
        <f t="shared" si="4"/>
        <v>-5.6536</v>
      </c>
      <c r="J75" s="149">
        <f t="shared" si="3"/>
        <v>-1.89523</v>
      </c>
      <c r="K75" s="149">
        <f t="shared" si="3"/>
        <v>-0.80598999999999998</v>
      </c>
      <c r="L75" s="149">
        <f t="shared" si="3"/>
        <v>0.43835000000000002</v>
      </c>
      <c r="M75" s="149">
        <f t="shared" si="3"/>
        <v>-3.5146899999999999</v>
      </c>
      <c r="N75" s="149">
        <f t="shared" si="3"/>
        <v>-3.3638400000000002</v>
      </c>
      <c r="O75" s="149">
        <f t="shared" si="3"/>
        <v>-2.1683300000000001</v>
      </c>
      <c r="P75" s="149">
        <f t="shared" si="3"/>
        <v>-1.33291</v>
      </c>
      <c r="Q75" s="149">
        <f t="shared" si="3"/>
        <v>-3.1556299999999999</v>
      </c>
      <c r="R75" s="149">
        <f t="shared" si="3"/>
        <v>-1.86303</v>
      </c>
      <c r="S75" s="149">
        <f t="shared" si="3"/>
        <v>-1.6012599999999999</v>
      </c>
      <c r="T75" s="149">
        <f t="shared" si="3"/>
        <v>-2.9514</v>
      </c>
      <c r="U75" s="81">
        <v>2024</v>
      </c>
    </row>
    <row r="76" spans="1:21" s="11" customFormat="1" ht="12" customHeight="1" x14ac:dyDescent="0.2">
      <c r="A76" s="81">
        <v>2025</v>
      </c>
      <c r="B76" s="149">
        <f t="shared" si="4"/>
        <v>-1.44631</v>
      </c>
      <c r="C76" s="149">
        <f t="shared" si="4"/>
        <v>-3.1460900000000001</v>
      </c>
      <c r="D76" s="149">
        <f t="shared" si="4"/>
        <v>-3.5917300000000001</v>
      </c>
      <c r="E76" s="149">
        <f t="shared" si="4"/>
        <v>-3.7591600000000001</v>
      </c>
      <c r="F76" s="149">
        <f t="shared" si="4"/>
        <v>2.3439999999999999E-2</v>
      </c>
      <c r="G76" s="149">
        <f t="shared" si="4"/>
        <v>0.48594999999999999</v>
      </c>
      <c r="H76" s="149">
        <f t="shared" si="4"/>
        <v>-2.7905099999999998</v>
      </c>
      <c r="I76" s="149">
        <f t="shared" si="4"/>
        <v>-4.0106000000000002</v>
      </c>
      <c r="J76" s="149">
        <f t="shared" si="3"/>
        <v>-1.1303799999999999</v>
      </c>
      <c r="K76" s="149">
        <f t="shared" si="3"/>
        <v>-0.90137999999999996</v>
      </c>
      <c r="L76" s="149">
        <f t="shared" si="3"/>
        <v>-0.72387000000000001</v>
      </c>
      <c r="M76" s="149">
        <f t="shared" si="3"/>
        <v>-2.21922</v>
      </c>
      <c r="N76" s="149">
        <f t="shared" si="3"/>
        <v>-2.3599700000000001</v>
      </c>
      <c r="O76" s="149">
        <f t="shared" si="3"/>
        <v>-2.2231900000000002</v>
      </c>
      <c r="P76" s="149">
        <f t="shared" si="3"/>
        <v>-3.2803900000000001</v>
      </c>
      <c r="Q76" s="149">
        <f t="shared" si="3"/>
        <v>-3.4980500000000001</v>
      </c>
      <c r="R76" s="149">
        <f t="shared" si="3"/>
        <v>-2.0320900000000002</v>
      </c>
      <c r="S76" s="149">
        <f t="shared" si="3"/>
        <v>-1.7519400000000001</v>
      </c>
      <c r="T76" s="149">
        <f t="shared" si="3"/>
        <v>-3.0539000000000001</v>
      </c>
      <c r="U76" s="81">
        <v>2025</v>
      </c>
    </row>
    <row r="77" spans="1:21" s="11" customFormat="1" ht="12" customHeight="1" x14ac:dyDescent="0.2">
      <c r="A77" s="81"/>
      <c r="B77" s="83"/>
      <c r="C77" s="86"/>
      <c r="D77" s="86"/>
      <c r="E77" s="86"/>
      <c r="F77" s="86"/>
      <c r="G77" s="86"/>
      <c r="H77" s="86"/>
      <c r="I77" s="86"/>
      <c r="J77" s="86"/>
      <c r="K77" s="86"/>
      <c r="L77" s="86"/>
      <c r="M77" s="86"/>
      <c r="N77" s="86"/>
      <c r="O77" s="86"/>
      <c r="P77" s="86"/>
      <c r="Q77" s="86"/>
      <c r="R77" s="86"/>
      <c r="S77" s="86"/>
      <c r="T77" s="86"/>
      <c r="U77" s="81"/>
    </row>
    <row r="78" spans="1:21" s="88" customFormat="1" ht="12" customHeight="1" x14ac:dyDescent="0.2">
      <c r="A78" s="87"/>
      <c r="B78" s="197" t="s">
        <v>130</v>
      </c>
      <c r="C78" s="197"/>
      <c r="D78" s="197"/>
      <c r="E78" s="197"/>
      <c r="F78" s="197"/>
      <c r="G78" s="197"/>
      <c r="H78" s="197"/>
      <c r="I78" s="197"/>
      <c r="J78" s="197"/>
      <c r="K78" s="197"/>
      <c r="L78" s="197" t="s">
        <v>130</v>
      </c>
      <c r="M78" s="197"/>
      <c r="N78" s="197"/>
      <c r="O78" s="197"/>
      <c r="P78" s="197"/>
      <c r="Q78" s="197"/>
      <c r="R78" s="197"/>
      <c r="S78" s="197"/>
      <c r="T78" s="197"/>
      <c r="U78" s="87"/>
    </row>
    <row r="79" spans="1:21" s="11" customFormat="1" ht="12" customHeight="1" x14ac:dyDescent="0.2">
      <c r="A79" s="42">
        <v>1991</v>
      </c>
      <c r="B79" s="149">
        <f>ROUND(B6/'T8'!B6*100,5)</f>
        <v>9.8099100000000004</v>
      </c>
      <c r="C79" s="149">
        <f>ROUND(C6/'T8'!C6*100,5)</f>
        <v>12.955500000000001</v>
      </c>
      <c r="D79" s="149">
        <f>ROUND(D6/'T8'!D6*100,5)</f>
        <v>7.3234599999999999</v>
      </c>
      <c r="E79" s="149">
        <f>ROUND(E6/'T8'!E6*100,5)</f>
        <v>4.9636199999999997</v>
      </c>
      <c r="F79" s="149">
        <f>ROUND(F6/'T8'!F6*100,5)</f>
        <v>5.7726199999999999</v>
      </c>
      <c r="G79" s="149">
        <f>ROUND(G6/'T8'!G6*100,5)</f>
        <v>7.7438900000000004</v>
      </c>
      <c r="H79" s="149">
        <f>ROUND(H6/'T8'!H6*100,5)</f>
        <v>9.3713899999999999</v>
      </c>
      <c r="I79" s="149">
        <f>ROUND(I6/'T8'!I6*100,5)</f>
        <v>4.2904200000000001</v>
      </c>
      <c r="J79" s="149">
        <f>ROUND(J6/'T8'!J6*100,5)</f>
        <v>10.64283</v>
      </c>
      <c r="K79" s="149">
        <f>ROUND(K6/'T8'!K6*100,5)</f>
        <v>8.5191599999999994</v>
      </c>
      <c r="L79" s="149">
        <f>ROUND(L6/'T8'!L6*100,5)</f>
        <v>11.84445</v>
      </c>
      <c r="M79" s="149">
        <f>ROUND(M6/'T8'!M6*100,5)</f>
        <v>8.56325</v>
      </c>
      <c r="N79" s="149">
        <f>ROUND(N6/'T8'!N6*100,5)</f>
        <v>5.36205</v>
      </c>
      <c r="O79" s="149">
        <f>ROUND(O6/'T8'!O6*100,5)</f>
        <v>4.8979900000000001</v>
      </c>
      <c r="P79" s="149">
        <f>ROUND(P6/'T8'!P6*100,5)</f>
        <v>11.31771</v>
      </c>
      <c r="Q79" s="149">
        <f>ROUND(Q6/'T8'!Q6*100,5)</f>
        <v>5.6268200000000004</v>
      </c>
      <c r="R79" s="149">
        <f>ROUND(R6/'T8'!R6*100,5)</f>
        <v>9.1657399999999996</v>
      </c>
      <c r="S79" s="149">
        <f>ROUND(S6/'T8'!S6*100,5)</f>
        <v>10.173299999999999</v>
      </c>
      <c r="T79" s="149">
        <f>ROUND(T6/'T8'!T6*100,5)</f>
        <v>5.12073</v>
      </c>
      <c r="U79" s="42">
        <v>1991</v>
      </c>
    </row>
    <row r="80" spans="1:21" s="11" customFormat="1" ht="12" hidden="1" customHeight="1" outlineLevel="1" x14ac:dyDescent="0.2">
      <c r="A80" s="42">
        <v>1992</v>
      </c>
      <c r="B80" s="149">
        <f>ROUND(B7/'T8'!B7*100,5)</f>
        <v>9.7487100000000009</v>
      </c>
      <c r="C80" s="149">
        <f>ROUND(C7/'T8'!C7*100,5)</f>
        <v>12.70946</v>
      </c>
      <c r="D80" s="149">
        <f>ROUND(D7/'T8'!D7*100,5)</f>
        <v>7.8815799999999996</v>
      </c>
      <c r="E80" s="149">
        <f>ROUND(E7/'T8'!E7*100,5)</f>
        <v>6.6487600000000002</v>
      </c>
      <c r="F80" s="149">
        <f>ROUND(F7/'T8'!F7*100,5)</f>
        <v>6.06691</v>
      </c>
      <c r="G80" s="149">
        <f>ROUND(G7/'T8'!G7*100,5)</f>
        <v>7.9787800000000004</v>
      </c>
      <c r="H80" s="149">
        <f>ROUND(H7/'T8'!H7*100,5)</f>
        <v>9.3795999999999999</v>
      </c>
      <c r="I80" s="149">
        <f>ROUND(I7/'T8'!I7*100,5)</f>
        <v>5.8087</v>
      </c>
      <c r="J80" s="149">
        <f>ROUND(J7/'T8'!J7*100,5)</f>
        <v>10.387169999999999</v>
      </c>
      <c r="K80" s="149">
        <f>ROUND(K7/'T8'!K7*100,5)</f>
        <v>8.4713799999999999</v>
      </c>
      <c r="L80" s="149">
        <f>ROUND(L7/'T8'!L7*100,5)</f>
        <v>11.647119999999999</v>
      </c>
      <c r="M80" s="149">
        <f>ROUND(M7/'T8'!M7*100,5)</f>
        <v>8.1679600000000008</v>
      </c>
      <c r="N80" s="149">
        <f>ROUND(N7/'T8'!N7*100,5)</f>
        <v>6.6709899999999998</v>
      </c>
      <c r="O80" s="149">
        <f>ROUND(O7/'T8'!O7*100,5)</f>
        <v>5.9962999999999997</v>
      </c>
      <c r="P80" s="149">
        <f>ROUND(P7/'T8'!P7*100,5)</f>
        <v>10.94889</v>
      </c>
      <c r="Q80" s="149">
        <f>ROUND(Q7/'T8'!Q7*100,5)</f>
        <v>6.9953700000000003</v>
      </c>
      <c r="R80" s="149">
        <f>ROUND(R7/'T8'!R7*100,5)</f>
        <v>9.4051399999999994</v>
      </c>
      <c r="S80" s="149">
        <f>ROUND(S7/'T8'!S7*100,5)</f>
        <v>10.05503</v>
      </c>
      <c r="T80" s="149">
        <f>ROUND(T7/'T8'!T7*100,5)</f>
        <v>6.4868899999999998</v>
      </c>
      <c r="U80" s="42">
        <v>1992</v>
      </c>
    </row>
    <row r="81" spans="1:21" s="11" customFormat="1" ht="12" hidden="1" customHeight="1" outlineLevel="1" x14ac:dyDescent="0.2">
      <c r="A81" s="42">
        <v>1993</v>
      </c>
      <c r="B81" s="149">
        <f>ROUND(B8/'T8'!B8*100,5)</f>
        <v>10.034319999999999</v>
      </c>
      <c r="C81" s="149">
        <f>ROUND(C8/'T8'!C8*100,5)</f>
        <v>12.76529</v>
      </c>
      <c r="D81" s="149">
        <f>ROUND(D8/'T8'!D8*100,5)</f>
        <v>8.3990500000000008</v>
      </c>
      <c r="E81" s="149">
        <f>ROUND(E8/'T8'!E8*100,5)</f>
        <v>7.2934099999999997</v>
      </c>
      <c r="F81" s="149">
        <f>ROUND(F8/'T8'!F8*100,5)</f>
        <v>6.5902399999999997</v>
      </c>
      <c r="G81" s="149">
        <f>ROUND(G8/'T8'!G8*100,5)</f>
        <v>8.3950600000000009</v>
      </c>
      <c r="H81" s="149">
        <f>ROUND(H8/'T8'!H8*100,5)</f>
        <v>9.5586400000000005</v>
      </c>
      <c r="I81" s="149">
        <f>ROUND(I8/'T8'!I8*100,5)</f>
        <v>6.6882099999999998</v>
      </c>
      <c r="J81" s="149">
        <f>ROUND(J8/'T8'!J8*100,5)</f>
        <v>10.455730000000001</v>
      </c>
      <c r="K81" s="149">
        <f>ROUND(K8/'T8'!K8*100,5)</f>
        <v>8.6996300000000009</v>
      </c>
      <c r="L81" s="149">
        <f>ROUND(L8/'T8'!L8*100,5)</f>
        <v>11.45229</v>
      </c>
      <c r="M81" s="149">
        <f>ROUND(M8/'T8'!M8*100,5)</f>
        <v>8.1609999999999996</v>
      </c>
      <c r="N81" s="149">
        <f>ROUND(N8/'T8'!N8*100,5)</f>
        <v>7.6016700000000004</v>
      </c>
      <c r="O81" s="149">
        <f>ROUND(O8/'T8'!O8*100,5)</f>
        <v>6.6370500000000003</v>
      </c>
      <c r="P81" s="149">
        <f>ROUND(P8/'T8'!P8*100,5)</f>
        <v>11.013249999999999</v>
      </c>
      <c r="Q81" s="149">
        <f>ROUND(Q8/'T8'!Q8*100,5)</f>
        <v>7.8684799999999999</v>
      </c>
      <c r="R81" s="149">
        <f>ROUND(R8/'T8'!R8*100,5)</f>
        <v>9.6870499999999993</v>
      </c>
      <c r="S81" s="149">
        <f>ROUND(S8/'T8'!S8*100,5)</f>
        <v>10.215400000000001</v>
      </c>
      <c r="T81" s="149">
        <f>ROUND(T8/'T8'!T8*100,5)</f>
        <v>7.29406</v>
      </c>
      <c r="U81" s="42">
        <v>1993</v>
      </c>
    </row>
    <row r="82" spans="1:21" s="11" customFormat="1" ht="12" hidden="1" customHeight="1" outlineLevel="1" x14ac:dyDescent="0.2">
      <c r="A82" s="42">
        <v>1994</v>
      </c>
      <c r="B82" s="149">
        <f>ROUND(B9/'T8'!B9*100,5)</f>
        <v>10.26219</v>
      </c>
      <c r="C82" s="149">
        <f>ROUND(C9/'T8'!C9*100,5)</f>
        <v>12.80805</v>
      </c>
      <c r="D82" s="149">
        <f>ROUND(D9/'T8'!D9*100,5)</f>
        <v>9.1222600000000007</v>
      </c>
      <c r="E82" s="149">
        <f>ROUND(E9/'T8'!E9*100,5)</f>
        <v>7.6246</v>
      </c>
      <c r="F82" s="149">
        <f>ROUND(F9/'T8'!F9*100,5)</f>
        <v>6.9266899999999998</v>
      </c>
      <c r="G82" s="149">
        <f>ROUND(G9/'T8'!G9*100,5)</f>
        <v>8.5664599999999993</v>
      </c>
      <c r="H82" s="149">
        <f>ROUND(H9/'T8'!H9*100,5)</f>
        <v>9.6966099999999997</v>
      </c>
      <c r="I82" s="149">
        <f>ROUND(I9/'T8'!I9*100,5)</f>
        <v>7.21767</v>
      </c>
      <c r="J82" s="149">
        <f>ROUND(J9/'T8'!J9*100,5)</f>
        <v>10.521990000000001</v>
      </c>
      <c r="K82" s="149">
        <f>ROUND(K9/'T8'!K9*100,5)</f>
        <v>8.9170499999999997</v>
      </c>
      <c r="L82" s="149">
        <f>ROUND(L9/'T8'!L9*100,5)</f>
        <v>11.393090000000001</v>
      </c>
      <c r="M82" s="149">
        <f>ROUND(M9/'T8'!M9*100,5)</f>
        <v>8.4713499999999993</v>
      </c>
      <c r="N82" s="149">
        <f>ROUND(N9/'T8'!N9*100,5)</f>
        <v>7.8578599999999996</v>
      </c>
      <c r="O82" s="149">
        <f>ROUND(O9/'T8'!O9*100,5)</f>
        <v>7.0546899999999999</v>
      </c>
      <c r="P82" s="149">
        <f>ROUND(P9/'T8'!P9*100,5)</f>
        <v>11.268050000000001</v>
      </c>
      <c r="Q82" s="149">
        <f>ROUND(Q9/'T8'!Q9*100,5)</f>
        <v>8.3872699999999991</v>
      </c>
      <c r="R82" s="149">
        <f>ROUND(R9/'T8'!R9*100,5)</f>
        <v>9.8888599999999993</v>
      </c>
      <c r="S82" s="149">
        <f>ROUND(S9/'T8'!S9*100,5)</f>
        <v>10.367760000000001</v>
      </c>
      <c r="T82" s="149">
        <f>ROUND(T9/'T8'!T9*100,5)</f>
        <v>7.6758899999999999</v>
      </c>
      <c r="U82" s="42">
        <v>1994</v>
      </c>
    </row>
    <row r="83" spans="1:21" s="11" customFormat="1" ht="12" hidden="1" customHeight="1" outlineLevel="1" x14ac:dyDescent="0.2">
      <c r="A83" s="42">
        <v>1995</v>
      </c>
      <c r="B83" s="149">
        <f>ROUND(B10/'T8'!B10*100,5)</f>
        <v>10.40574</v>
      </c>
      <c r="C83" s="149">
        <f>ROUND(C10/'T8'!C10*100,5)</f>
        <v>12.92774</v>
      </c>
      <c r="D83" s="149">
        <f>ROUND(D10/'T8'!D10*100,5)</f>
        <v>9.52332</v>
      </c>
      <c r="E83" s="149">
        <f>ROUND(E10/'T8'!E10*100,5)</f>
        <v>7.6700699999999999</v>
      </c>
      <c r="F83" s="149">
        <f>ROUND(F10/'T8'!F10*100,5)</f>
        <v>7.0514900000000003</v>
      </c>
      <c r="G83" s="149">
        <f>ROUND(G10/'T8'!G10*100,5)</f>
        <v>8.6897900000000003</v>
      </c>
      <c r="H83" s="149">
        <f>ROUND(H10/'T8'!H10*100,5)</f>
        <v>9.9456000000000007</v>
      </c>
      <c r="I83" s="149">
        <f>ROUND(I10/'T8'!I10*100,5)</f>
        <v>7.2643199999999997</v>
      </c>
      <c r="J83" s="149">
        <f>ROUND(J10/'T8'!J10*100,5)</f>
        <v>10.51408</v>
      </c>
      <c r="K83" s="149">
        <f>ROUND(K10/'T8'!K10*100,5)</f>
        <v>8.9311399999999992</v>
      </c>
      <c r="L83" s="149">
        <f>ROUND(L10/'T8'!L10*100,5)</f>
        <v>11.340389999999999</v>
      </c>
      <c r="M83" s="149">
        <f>ROUND(M10/'T8'!M10*100,5)</f>
        <v>8.6758500000000005</v>
      </c>
      <c r="N83" s="149">
        <f>ROUND(N10/'T8'!N10*100,5)</f>
        <v>7.8222399999999999</v>
      </c>
      <c r="O83" s="149">
        <f>ROUND(O10/'T8'!O10*100,5)</f>
        <v>7.2193699999999996</v>
      </c>
      <c r="P83" s="149">
        <f>ROUND(P10/'T8'!P10*100,5)</f>
        <v>11.35778</v>
      </c>
      <c r="Q83" s="149">
        <f>ROUND(Q10/'T8'!Q10*100,5)</f>
        <v>8.5745000000000005</v>
      </c>
      <c r="R83" s="149">
        <f>ROUND(R10/'T8'!R10*100,5)</f>
        <v>9.9800199999999997</v>
      </c>
      <c r="S83" s="149">
        <f>ROUND(S10/'T8'!S10*100,5)</f>
        <v>10.456770000000001</v>
      </c>
      <c r="T83" s="149">
        <f>ROUND(T10/'T8'!T10*100,5)</f>
        <v>7.7413400000000001</v>
      </c>
      <c r="U83" s="42">
        <v>1995</v>
      </c>
    </row>
    <row r="84" spans="1:21" s="11" customFormat="1" ht="12" hidden="1" customHeight="1" outlineLevel="1" x14ac:dyDescent="0.2">
      <c r="A84" s="42">
        <v>1996</v>
      </c>
      <c r="B84" s="149">
        <f>ROUND(B11/'T8'!B11*100,5)</f>
        <v>10.550940000000001</v>
      </c>
      <c r="C84" s="149">
        <f>ROUND(C11/'T8'!C11*100,5)</f>
        <v>13.09341</v>
      </c>
      <c r="D84" s="149">
        <f>ROUND(D11/'T8'!D11*100,5)</f>
        <v>10.04604</v>
      </c>
      <c r="E84" s="149">
        <f>ROUND(E11/'T8'!E11*100,5)</f>
        <v>7.9273600000000002</v>
      </c>
      <c r="F84" s="149">
        <f>ROUND(F11/'T8'!F11*100,5)</f>
        <v>7.0598599999999996</v>
      </c>
      <c r="G84" s="149">
        <f>ROUND(G11/'T8'!G11*100,5)</f>
        <v>8.83005</v>
      </c>
      <c r="H84" s="149">
        <f>ROUND(H11/'T8'!H11*100,5)</f>
        <v>10.2378</v>
      </c>
      <c r="I84" s="149">
        <f>ROUND(I11/'T8'!I11*100,5)</f>
        <v>7.48576</v>
      </c>
      <c r="J84" s="149">
        <f>ROUND(J11/'T8'!J11*100,5)</f>
        <v>10.659689999999999</v>
      </c>
      <c r="K84" s="149">
        <f>ROUND(K11/'T8'!K11*100,5)</f>
        <v>9.0232500000000009</v>
      </c>
      <c r="L84" s="149">
        <f>ROUND(L11/'T8'!L11*100,5)</f>
        <v>11.191649999999999</v>
      </c>
      <c r="M84" s="149">
        <f>ROUND(M11/'T8'!M11*100,5)</f>
        <v>8.9911100000000008</v>
      </c>
      <c r="N84" s="149">
        <f>ROUND(N11/'T8'!N11*100,5)</f>
        <v>7.8724499999999997</v>
      </c>
      <c r="O84" s="149">
        <f>ROUND(O11/'T8'!O11*100,5)</f>
        <v>7.4336099999999998</v>
      </c>
      <c r="P84" s="149">
        <f>ROUND(P11/'T8'!P11*100,5)</f>
        <v>11.44135</v>
      </c>
      <c r="Q84" s="149">
        <f>ROUND(Q11/'T8'!Q11*100,5)</f>
        <v>8.5745699999999996</v>
      </c>
      <c r="R84" s="149">
        <f>ROUND(R11/'T8'!R11*100,5)</f>
        <v>10.130839999999999</v>
      </c>
      <c r="S84" s="149">
        <f>ROUND(S11/'T8'!S11*100,5)</f>
        <v>10.586679999999999</v>
      </c>
      <c r="T84" s="149">
        <f>ROUND(T11/'T8'!T11*100,5)</f>
        <v>7.8729699999999996</v>
      </c>
      <c r="U84" s="42">
        <v>1996</v>
      </c>
    </row>
    <row r="85" spans="1:21" s="11" customFormat="1" ht="12" hidden="1" customHeight="1" outlineLevel="1" x14ac:dyDescent="0.2">
      <c r="A85" s="42">
        <v>1997</v>
      </c>
      <c r="B85" s="149">
        <f>ROUND(B12/'T8'!B12*100,5)</f>
        <v>10.67216</v>
      </c>
      <c r="C85" s="149">
        <f>ROUND(C12/'T8'!C12*100,5)</f>
        <v>13.13958</v>
      </c>
      <c r="D85" s="149">
        <f>ROUND(D12/'T8'!D12*100,5)</f>
        <v>10.462899999999999</v>
      </c>
      <c r="E85" s="149">
        <f>ROUND(E12/'T8'!E12*100,5)</f>
        <v>8.3396500000000007</v>
      </c>
      <c r="F85" s="149">
        <f>ROUND(F12/'T8'!F12*100,5)</f>
        <v>6.94367</v>
      </c>
      <c r="G85" s="149">
        <f>ROUND(G12/'T8'!G12*100,5)</f>
        <v>9.1791999999999998</v>
      </c>
      <c r="H85" s="149">
        <f>ROUND(H12/'T8'!H12*100,5)</f>
        <v>10.557840000000001</v>
      </c>
      <c r="I85" s="149">
        <f>ROUND(I12/'T8'!I12*100,5)</f>
        <v>7.5959899999999996</v>
      </c>
      <c r="J85" s="149">
        <f>ROUND(J12/'T8'!J12*100,5)</f>
        <v>10.68144</v>
      </c>
      <c r="K85" s="149">
        <f>ROUND(K12/'T8'!K12*100,5)</f>
        <v>9.14208</v>
      </c>
      <c r="L85" s="149">
        <f>ROUND(L12/'T8'!L12*100,5)</f>
        <v>11.11684</v>
      </c>
      <c r="M85" s="149">
        <f>ROUND(M12/'T8'!M12*100,5)</f>
        <v>9.2935999999999996</v>
      </c>
      <c r="N85" s="149">
        <f>ROUND(N12/'T8'!N12*100,5)</f>
        <v>8.3018300000000007</v>
      </c>
      <c r="O85" s="149">
        <f>ROUND(O12/'T8'!O12*100,5)</f>
        <v>7.7453900000000004</v>
      </c>
      <c r="P85" s="149">
        <f>ROUND(P12/'T8'!P12*100,5)</f>
        <v>11.56043</v>
      </c>
      <c r="Q85" s="149">
        <f>ROUND(Q12/'T8'!Q12*100,5)</f>
        <v>8.7281600000000008</v>
      </c>
      <c r="R85" s="149">
        <f>ROUND(R12/'T8'!R12*100,5)</f>
        <v>10.29045</v>
      </c>
      <c r="S85" s="149">
        <f>ROUND(S12/'T8'!S12*100,5)</f>
        <v>10.69496</v>
      </c>
      <c r="T85" s="149">
        <f>ROUND(T12/'T8'!T12*100,5)</f>
        <v>8.1901399999999995</v>
      </c>
      <c r="U85" s="42">
        <v>1997</v>
      </c>
    </row>
    <row r="86" spans="1:21" s="11" customFormat="1" ht="12" hidden="1" customHeight="1" outlineLevel="1" x14ac:dyDescent="0.2">
      <c r="A86" s="42">
        <v>1998</v>
      </c>
      <c r="B86" s="149">
        <f>ROUND(B13/'T8'!B13*100,5)</f>
        <v>10.47612</v>
      </c>
      <c r="C86" s="149">
        <f>ROUND(C13/'T8'!C13*100,5)</f>
        <v>13.005240000000001</v>
      </c>
      <c r="D86" s="149">
        <f>ROUND(D13/'T8'!D13*100,5)</f>
        <v>10.526210000000001</v>
      </c>
      <c r="E86" s="149">
        <f>ROUND(E13/'T8'!E13*100,5)</f>
        <v>8.8116099999999999</v>
      </c>
      <c r="F86" s="149">
        <f>ROUND(F13/'T8'!F13*100,5)</f>
        <v>6.86571</v>
      </c>
      <c r="G86" s="149">
        <f>ROUND(G13/'T8'!G13*100,5)</f>
        <v>9.5516100000000002</v>
      </c>
      <c r="H86" s="149">
        <f>ROUND(H13/'T8'!H13*100,5)</f>
        <v>10.60942</v>
      </c>
      <c r="I86" s="149">
        <f>ROUND(I13/'T8'!I13*100,5)</f>
        <v>7.6180399999999997</v>
      </c>
      <c r="J86" s="149">
        <f>ROUND(J13/'T8'!J13*100,5)</f>
        <v>10.524459999999999</v>
      </c>
      <c r="K86" s="149">
        <f>ROUND(K13/'T8'!K13*100,5)</f>
        <v>9.1881599999999999</v>
      </c>
      <c r="L86" s="149">
        <f>ROUND(L13/'T8'!L13*100,5)</f>
        <v>11.094110000000001</v>
      </c>
      <c r="M86" s="149">
        <f>ROUND(M13/'T8'!M13*100,5)</f>
        <v>9.0319900000000004</v>
      </c>
      <c r="N86" s="149">
        <f>ROUND(N13/'T8'!N13*100,5)</f>
        <v>8.6780299999999997</v>
      </c>
      <c r="O86" s="149">
        <f>ROUND(O13/'T8'!O13*100,5)</f>
        <v>7.8626500000000004</v>
      </c>
      <c r="P86" s="149">
        <f>ROUND(P13/'T8'!P13*100,5)</f>
        <v>11.49427</v>
      </c>
      <c r="Q86" s="149">
        <f>ROUND(Q13/'T8'!Q13*100,5)</f>
        <v>8.8795199999999994</v>
      </c>
      <c r="R86" s="149">
        <f>ROUND(R13/'T8'!R13*100,5)</f>
        <v>10.293509999999999</v>
      </c>
      <c r="S86" s="149">
        <f>ROUND(S13/'T8'!S13*100,5)</f>
        <v>10.63916</v>
      </c>
      <c r="T86" s="149">
        <f>ROUND(T13/'T8'!T13*100,5)</f>
        <v>8.4537499999999994</v>
      </c>
      <c r="U86" s="42">
        <v>1998</v>
      </c>
    </row>
    <row r="87" spans="1:21" s="11" customFormat="1" ht="12" hidden="1" customHeight="1" outlineLevel="1" x14ac:dyDescent="0.2">
      <c r="A87" s="42">
        <v>1999</v>
      </c>
      <c r="B87" s="149">
        <f>ROUND(B14/'T8'!B14*100,5)</f>
        <v>10.22841</v>
      </c>
      <c r="C87" s="149">
        <f>ROUND(C14/'T8'!C14*100,5)</f>
        <v>12.82039</v>
      </c>
      <c r="D87" s="149">
        <f>ROUND(D14/'T8'!D14*100,5)</f>
        <v>10.43477</v>
      </c>
      <c r="E87" s="149">
        <f>ROUND(E14/'T8'!E14*100,5)</f>
        <v>9.4143299999999996</v>
      </c>
      <c r="F87" s="149">
        <f>ROUND(F14/'T8'!F14*100,5)</f>
        <v>7.1825200000000002</v>
      </c>
      <c r="G87" s="149">
        <f>ROUND(G14/'T8'!G14*100,5)</f>
        <v>9.6593900000000001</v>
      </c>
      <c r="H87" s="149">
        <f>ROUND(H14/'T8'!H14*100,5)</f>
        <v>10.38336</v>
      </c>
      <c r="I87" s="149">
        <f>ROUND(I14/'T8'!I14*100,5)</f>
        <v>7.7590899999999996</v>
      </c>
      <c r="J87" s="149">
        <f>ROUND(J14/'T8'!J14*100,5)</f>
        <v>10.282299999999999</v>
      </c>
      <c r="K87" s="149">
        <f>ROUND(K14/'T8'!K14*100,5)</f>
        <v>9.0701300000000007</v>
      </c>
      <c r="L87" s="149">
        <f>ROUND(L14/'T8'!L14*100,5)</f>
        <v>10.956580000000001</v>
      </c>
      <c r="M87" s="149">
        <f>ROUND(M14/'T8'!M14*100,5)</f>
        <v>8.6972100000000001</v>
      </c>
      <c r="N87" s="149">
        <f>ROUND(N14/'T8'!N14*100,5)</f>
        <v>9.0466599999999993</v>
      </c>
      <c r="O87" s="149">
        <f>ROUND(O14/'T8'!O14*100,5)</f>
        <v>7.9557000000000002</v>
      </c>
      <c r="P87" s="149">
        <f>ROUND(P14/'T8'!P14*100,5)</f>
        <v>11.38504</v>
      </c>
      <c r="Q87" s="149">
        <f>ROUND(Q14/'T8'!Q14*100,5)</f>
        <v>8.9886800000000004</v>
      </c>
      <c r="R87" s="149">
        <f>ROUND(R14/'T8'!R14*100,5)</f>
        <v>10.20064</v>
      </c>
      <c r="S87" s="149">
        <f>ROUND(S14/'T8'!S14*100,5)</f>
        <v>10.4688</v>
      </c>
      <c r="T87" s="149">
        <f>ROUND(T14/'T8'!T14*100,5)</f>
        <v>8.7414199999999997</v>
      </c>
      <c r="U87" s="42">
        <v>1999</v>
      </c>
    </row>
    <row r="88" spans="1:21" s="11" customFormat="1" ht="12" customHeight="1" collapsed="1" x14ac:dyDescent="0.2">
      <c r="A88" s="42">
        <v>2000</v>
      </c>
      <c r="B88" s="149">
        <f>ROUND(B15/'T8'!B15*100,5)</f>
        <v>9.99207</v>
      </c>
      <c r="C88" s="149">
        <f>ROUND(C15/'T8'!C15*100,5)</f>
        <v>12.372450000000001</v>
      </c>
      <c r="D88" s="149">
        <f>ROUND(D15/'T8'!D15*100,5)</f>
        <v>10.53764</v>
      </c>
      <c r="E88" s="149">
        <f>ROUND(E15/'T8'!E15*100,5)</f>
        <v>9.9997699999999998</v>
      </c>
      <c r="F88" s="149">
        <f>ROUND(F15/'T8'!F15*100,5)</f>
        <v>7.1905099999999997</v>
      </c>
      <c r="G88" s="149">
        <f>ROUND(G15/'T8'!G15*100,5)</f>
        <v>9.5633300000000006</v>
      </c>
      <c r="H88" s="149">
        <f>ROUND(H15/'T8'!H15*100,5)</f>
        <v>10.07676</v>
      </c>
      <c r="I88" s="149">
        <f>ROUND(I15/'T8'!I15*100,5)</f>
        <v>7.9531499999999999</v>
      </c>
      <c r="J88" s="149">
        <f>ROUND(J15/'T8'!J15*100,5)</f>
        <v>9.9588199999999993</v>
      </c>
      <c r="K88" s="149">
        <f>ROUND(K15/'T8'!K15*100,5)</f>
        <v>8.8628999999999998</v>
      </c>
      <c r="L88" s="149">
        <f>ROUND(L15/'T8'!L15*100,5)</f>
        <v>10.77023</v>
      </c>
      <c r="M88" s="149">
        <f>ROUND(M15/'T8'!M15*100,5)</f>
        <v>8.2366899999999994</v>
      </c>
      <c r="N88" s="149">
        <f>ROUND(N15/'T8'!N15*100,5)</f>
        <v>9.4195100000000007</v>
      </c>
      <c r="O88" s="149">
        <f>ROUND(O15/'T8'!O15*100,5)</f>
        <v>8.0546699999999998</v>
      </c>
      <c r="P88" s="149">
        <f>ROUND(P15/'T8'!P15*100,5)</f>
        <v>11.32442</v>
      </c>
      <c r="Q88" s="149">
        <f>ROUND(Q15/'T8'!Q15*100,5)</f>
        <v>9.3494499999999992</v>
      </c>
      <c r="R88" s="149">
        <f>ROUND(R15/'T8'!R15*100,5)</f>
        <v>10.03852</v>
      </c>
      <c r="S88" s="149">
        <f>ROUND(S15/'T8'!S15*100,5)</f>
        <v>10.19134</v>
      </c>
      <c r="T88" s="149">
        <f>ROUND(T15/'T8'!T15*100,5)</f>
        <v>9.08155</v>
      </c>
      <c r="U88" s="42">
        <v>2000</v>
      </c>
    </row>
    <row r="89" spans="1:21" s="11" customFormat="1" ht="12" hidden="1" customHeight="1" outlineLevel="1" x14ac:dyDescent="0.2">
      <c r="A89" s="42">
        <v>2001</v>
      </c>
      <c r="B89" s="149">
        <f>ROUND(B16/'T8'!B16*100,5)</f>
        <v>10.010389999999999</v>
      </c>
      <c r="C89" s="149">
        <f>ROUND(C16/'T8'!C16*100,5)</f>
        <v>12.121079999999999</v>
      </c>
      <c r="D89" s="149">
        <f>ROUND(D16/'T8'!D16*100,5)</f>
        <v>10.779809999999999</v>
      </c>
      <c r="E89" s="149">
        <f>ROUND(E16/'T8'!E16*100,5)</f>
        <v>10.541040000000001</v>
      </c>
      <c r="F89" s="149">
        <f>ROUND(F16/'T8'!F16*100,5)</f>
        <v>7.4543299999999997</v>
      </c>
      <c r="G89" s="149">
        <f>ROUND(G16/'T8'!G16*100,5)</f>
        <v>9.6657600000000006</v>
      </c>
      <c r="H89" s="149">
        <f>ROUND(H16/'T8'!H16*100,5)</f>
        <v>10.10126</v>
      </c>
      <c r="I89" s="149">
        <f>ROUND(I16/'T8'!I16*100,5)</f>
        <v>8.5618999999999996</v>
      </c>
      <c r="J89" s="149">
        <f>ROUND(J16/'T8'!J16*100,5)</f>
        <v>10.02389</v>
      </c>
      <c r="K89" s="149">
        <f>ROUND(K16/'T8'!K16*100,5)</f>
        <v>8.9347399999999997</v>
      </c>
      <c r="L89" s="149">
        <f>ROUND(L16/'T8'!L16*100,5)</f>
        <v>10.856400000000001</v>
      </c>
      <c r="M89" s="149">
        <f>ROUND(M16/'T8'!M16*100,5)</f>
        <v>7.8810399999999996</v>
      </c>
      <c r="N89" s="149">
        <f>ROUND(N16/'T8'!N16*100,5)</f>
        <v>9.5984800000000003</v>
      </c>
      <c r="O89" s="149">
        <f>ROUND(O16/'T8'!O16*100,5)</f>
        <v>8.4057600000000008</v>
      </c>
      <c r="P89" s="149">
        <f>ROUND(P16/'T8'!P16*100,5)</f>
        <v>11.496219999999999</v>
      </c>
      <c r="Q89" s="149">
        <f>ROUND(Q16/'T8'!Q16*100,5)</f>
        <v>9.7456700000000005</v>
      </c>
      <c r="R89" s="149">
        <f>ROUND(R16/'T8'!R16*100,5)</f>
        <v>10.104100000000001</v>
      </c>
      <c r="S89" s="149">
        <f>ROUND(S16/'T8'!S16*100,5)</f>
        <v>10.188969999999999</v>
      </c>
      <c r="T89" s="149">
        <f>ROUND(T16/'T8'!T16*100,5)</f>
        <v>9.4514899999999997</v>
      </c>
      <c r="U89" s="42">
        <v>2001</v>
      </c>
    </row>
    <row r="90" spans="1:21" s="11" customFormat="1" ht="12" hidden="1" customHeight="1" outlineLevel="1" x14ac:dyDescent="0.2">
      <c r="A90" s="42">
        <v>2002</v>
      </c>
      <c r="B90" s="149">
        <f>ROUND(B17/'T8'!B17*100,5)</f>
        <v>10.068020000000001</v>
      </c>
      <c r="C90" s="149">
        <f>ROUND(C17/'T8'!C17*100,5)</f>
        <v>12.0898</v>
      </c>
      <c r="D90" s="149">
        <f>ROUND(D17/'T8'!D17*100,5)</f>
        <v>11.11018</v>
      </c>
      <c r="E90" s="149">
        <f>ROUND(E17/'T8'!E17*100,5)</f>
        <v>10.76904</v>
      </c>
      <c r="F90" s="149">
        <f>ROUND(F17/'T8'!F17*100,5)</f>
        <v>7.7821999999999996</v>
      </c>
      <c r="G90" s="149">
        <f>ROUND(G17/'T8'!G17*100,5)</f>
        <v>9.8906100000000006</v>
      </c>
      <c r="H90" s="149">
        <f>ROUND(H17/'T8'!H17*100,5)</f>
        <v>10.184900000000001</v>
      </c>
      <c r="I90" s="149">
        <f>ROUND(I17/'T8'!I17*100,5)</f>
        <v>9.1566799999999997</v>
      </c>
      <c r="J90" s="149">
        <f>ROUND(J17/'T8'!J17*100,5)</f>
        <v>10.165089999999999</v>
      </c>
      <c r="K90" s="149">
        <f>ROUND(K17/'T8'!K17*100,5)</f>
        <v>9.0591500000000007</v>
      </c>
      <c r="L90" s="149">
        <f>ROUND(L17/'T8'!L17*100,5)</f>
        <v>10.94933</v>
      </c>
      <c r="M90" s="149">
        <f>ROUND(M17/'T8'!M17*100,5)</f>
        <v>7.9996400000000003</v>
      </c>
      <c r="N90" s="149">
        <f>ROUND(N17/'T8'!N17*100,5)</f>
        <v>9.9337499999999999</v>
      </c>
      <c r="O90" s="149">
        <f>ROUND(O17/'T8'!O17*100,5)</f>
        <v>8.8456700000000001</v>
      </c>
      <c r="P90" s="149">
        <f>ROUND(P17/'T8'!P17*100,5)</f>
        <v>11.63965</v>
      </c>
      <c r="Q90" s="149">
        <f>ROUND(Q17/'T8'!Q17*100,5)</f>
        <v>10.000170000000001</v>
      </c>
      <c r="R90" s="149">
        <f>ROUND(R17/'T8'!R17*100,5)</f>
        <v>10.238440000000001</v>
      </c>
      <c r="S90" s="149">
        <f>ROUND(S17/'T8'!S17*100,5)</f>
        <v>10.27369</v>
      </c>
      <c r="T90" s="149">
        <f>ROUND(T17/'T8'!T17*100,5)</f>
        <v>9.8038299999999996</v>
      </c>
      <c r="U90" s="42">
        <v>2002</v>
      </c>
    </row>
    <row r="91" spans="1:21" s="11" customFormat="1" ht="12" hidden="1" customHeight="1" outlineLevel="1" x14ac:dyDescent="0.2">
      <c r="A91" s="42">
        <v>2003</v>
      </c>
      <c r="B91" s="149">
        <f>ROUND(B18/'T8'!B18*100,5)</f>
        <v>10.27702</v>
      </c>
      <c r="C91" s="149">
        <f>ROUND(C18/'T8'!C18*100,5)</f>
        <v>12.260439999999999</v>
      </c>
      <c r="D91" s="149">
        <f>ROUND(D18/'T8'!D18*100,5)</f>
        <v>11.877879999999999</v>
      </c>
      <c r="E91" s="149">
        <f>ROUND(E18/'T8'!E18*100,5)</f>
        <v>11.17346</v>
      </c>
      <c r="F91" s="149">
        <f>ROUND(F18/'T8'!F18*100,5)</f>
        <v>8.2221700000000002</v>
      </c>
      <c r="G91" s="149">
        <f>ROUND(G18/'T8'!G18*100,5)</f>
        <v>10.088340000000001</v>
      </c>
      <c r="H91" s="149">
        <f>ROUND(H18/'T8'!H18*100,5)</f>
        <v>10.47752</v>
      </c>
      <c r="I91" s="149">
        <f>ROUND(I18/'T8'!I18*100,5)</f>
        <v>9.7590400000000006</v>
      </c>
      <c r="J91" s="149">
        <f>ROUND(J18/'T8'!J18*100,5)</f>
        <v>10.432079999999999</v>
      </c>
      <c r="K91" s="149">
        <f>ROUND(K18/'T8'!K18*100,5)</f>
        <v>9.3625399999999992</v>
      </c>
      <c r="L91" s="149">
        <f>ROUND(L18/'T8'!L18*100,5)</f>
        <v>11.089029999999999</v>
      </c>
      <c r="M91" s="149">
        <f>ROUND(M18/'T8'!M18*100,5)</f>
        <v>8.5663400000000003</v>
      </c>
      <c r="N91" s="149">
        <f>ROUND(N18/'T8'!N18*100,5)</f>
        <v>10.497540000000001</v>
      </c>
      <c r="O91" s="149">
        <f>ROUND(O18/'T8'!O18*100,5)</f>
        <v>9.2764100000000003</v>
      </c>
      <c r="P91" s="149">
        <f>ROUND(P18/'T8'!P18*100,5)</f>
        <v>11.79701</v>
      </c>
      <c r="Q91" s="149">
        <f>ROUND(Q18/'T8'!Q18*100,5)</f>
        <v>10.279070000000001</v>
      </c>
      <c r="R91" s="149">
        <f>ROUND(R18/'T8'!R18*100,5)</f>
        <v>10.53356</v>
      </c>
      <c r="S91" s="149">
        <f>ROUND(S18/'T8'!S18*100,5)</f>
        <v>10.51544</v>
      </c>
      <c r="T91" s="149">
        <f>ROUND(T18/'T8'!T18*100,5)</f>
        <v>10.26953</v>
      </c>
      <c r="U91" s="42">
        <v>2003</v>
      </c>
    </row>
    <row r="92" spans="1:21" s="11" customFormat="1" ht="12" hidden="1" customHeight="1" outlineLevel="1" x14ac:dyDescent="0.2">
      <c r="A92" s="42">
        <v>2004</v>
      </c>
      <c r="B92" s="149">
        <f>ROUND(B19/'T8'!B19*100,5)</f>
        <v>10.46852</v>
      </c>
      <c r="C92" s="149">
        <f>ROUND(C19/'T8'!C19*100,5)</f>
        <v>12.47744</v>
      </c>
      <c r="D92" s="149">
        <f>ROUND(D19/'T8'!D19*100,5)</f>
        <v>12.64814</v>
      </c>
      <c r="E92" s="149">
        <f>ROUND(E19/'T8'!E19*100,5)</f>
        <v>11.73352</v>
      </c>
      <c r="F92" s="149">
        <f>ROUND(F19/'T8'!F19*100,5)</f>
        <v>9.0765899999999995</v>
      </c>
      <c r="G92" s="149">
        <f>ROUND(G19/'T8'!G19*100,5)</f>
        <v>10.12007</v>
      </c>
      <c r="H92" s="149">
        <f>ROUND(H19/'T8'!H19*100,5)</f>
        <v>10.74929</v>
      </c>
      <c r="I92" s="149">
        <f>ROUND(I19/'T8'!I19*100,5)</f>
        <v>10.24803</v>
      </c>
      <c r="J92" s="149">
        <f>ROUND(J19/'T8'!J19*100,5)</f>
        <v>10.63721</v>
      </c>
      <c r="K92" s="149">
        <f>ROUND(K19/'T8'!K19*100,5)</f>
        <v>9.6532900000000001</v>
      </c>
      <c r="L92" s="149">
        <f>ROUND(L19/'T8'!L19*100,5)</f>
        <v>11.183770000000001</v>
      </c>
      <c r="M92" s="149">
        <f>ROUND(M19/'T8'!M19*100,5)</f>
        <v>8.9963300000000004</v>
      </c>
      <c r="N92" s="149">
        <f>ROUND(N19/'T8'!N19*100,5)</f>
        <v>11.059139999999999</v>
      </c>
      <c r="O92" s="149">
        <f>ROUND(O19/'T8'!O19*100,5)</f>
        <v>9.7426999999999992</v>
      </c>
      <c r="P92" s="149">
        <f>ROUND(P19/'T8'!P19*100,5)</f>
        <v>11.98208</v>
      </c>
      <c r="Q92" s="149">
        <f>ROUND(Q19/'T8'!Q19*100,5)</f>
        <v>10.446350000000001</v>
      </c>
      <c r="R92" s="149">
        <f>ROUND(R19/'T8'!R19*100,5)</f>
        <v>10.82042</v>
      </c>
      <c r="S92" s="149">
        <f>ROUND(S19/'T8'!S19*100,5)</f>
        <v>10.746740000000001</v>
      </c>
      <c r="T92" s="149">
        <f>ROUND(T19/'T8'!T19*100,5)</f>
        <v>10.735480000000001</v>
      </c>
      <c r="U92" s="42">
        <v>2004</v>
      </c>
    </row>
    <row r="93" spans="1:21" s="11" customFormat="1" ht="12" hidden="1" customHeight="1" outlineLevel="1" x14ac:dyDescent="0.2">
      <c r="A93" s="42">
        <v>2005</v>
      </c>
      <c r="B93" s="149">
        <f>ROUND(B20/'T8'!B20*100,5)</f>
        <v>10.661659999999999</v>
      </c>
      <c r="C93" s="149">
        <f>ROUND(C20/'T8'!C20*100,5)</f>
        <v>12.63344</v>
      </c>
      <c r="D93" s="149">
        <f>ROUND(D20/'T8'!D20*100,5)</f>
        <v>13.37717</v>
      </c>
      <c r="E93" s="149">
        <f>ROUND(E20/'T8'!E20*100,5)</f>
        <v>12.63583</v>
      </c>
      <c r="F93" s="149">
        <f>ROUND(F20/'T8'!F20*100,5)</f>
        <v>9.8427699999999998</v>
      </c>
      <c r="G93" s="149">
        <f>ROUND(G20/'T8'!G20*100,5)</f>
        <v>10.11551</v>
      </c>
      <c r="H93" s="149">
        <f>ROUND(H20/'T8'!H20*100,5)</f>
        <v>11.00624</v>
      </c>
      <c r="I93" s="149">
        <f>ROUND(I20/'T8'!I20*100,5)</f>
        <v>10.9292</v>
      </c>
      <c r="J93" s="149">
        <f>ROUND(J20/'T8'!J20*100,5)</f>
        <v>10.962809999999999</v>
      </c>
      <c r="K93" s="149">
        <f>ROUND(K20/'T8'!K20*100,5)</f>
        <v>9.9722299999999997</v>
      </c>
      <c r="L93" s="149">
        <f>ROUND(L20/'T8'!L20*100,5)</f>
        <v>11.410159999999999</v>
      </c>
      <c r="M93" s="149">
        <f>ROUND(M20/'T8'!M20*100,5)</f>
        <v>9.2808200000000003</v>
      </c>
      <c r="N93" s="149">
        <f>ROUND(N20/'T8'!N20*100,5)</f>
        <v>11.75203</v>
      </c>
      <c r="O93" s="149">
        <f>ROUND(O20/'T8'!O20*100,5)</f>
        <v>10.268990000000001</v>
      </c>
      <c r="P93" s="149">
        <f>ROUND(P20/'T8'!P20*100,5)</f>
        <v>12.237109999999999</v>
      </c>
      <c r="Q93" s="149">
        <f>ROUND(Q20/'T8'!Q20*100,5)</f>
        <v>10.715159999999999</v>
      </c>
      <c r="R93" s="149">
        <f>ROUND(R20/'T8'!R20*100,5)</f>
        <v>11.141349999999999</v>
      </c>
      <c r="S93" s="149">
        <f>ROUND(S20/'T8'!S20*100,5)</f>
        <v>10.99417</v>
      </c>
      <c r="T93" s="149">
        <f>ROUND(T20/'T8'!T20*100,5)</f>
        <v>11.360300000000001</v>
      </c>
      <c r="U93" s="42">
        <v>2005</v>
      </c>
    </row>
    <row r="94" spans="1:21" s="11" customFormat="1" ht="12" hidden="1" customHeight="1" outlineLevel="1" x14ac:dyDescent="0.2">
      <c r="A94" s="42">
        <v>2006</v>
      </c>
      <c r="B94" s="149">
        <f>ROUND(B21/'T8'!B21*100,5)</f>
        <v>10.71984</v>
      </c>
      <c r="C94" s="149">
        <f>ROUND(C21/'T8'!C21*100,5)</f>
        <v>12.598129999999999</v>
      </c>
      <c r="D94" s="149">
        <f>ROUND(D21/'T8'!D21*100,5)</f>
        <v>13.55688</v>
      </c>
      <c r="E94" s="149">
        <f>ROUND(E21/'T8'!E21*100,5)</f>
        <v>12.720140000000001</v>
      </c>
      <c r="F94" s="149">
        <f>ROUND(F21/'T8'!F21*100,5)</f>
        <v>9.6944300000000005</v>
      </c>
      <c r="G94" s="149">
        <f>ROUND(G21/'T8'!G21*100,5)</f>
        <v>10.410349999999999</v>
      </c>
      <c r="H94" s="149">
        <f>ROUND(H21/'T8'!H21*100,5)</f>
        <v>10.98448</v>
      </c>
      <c r="I94" s="149">
        <f>ROUND(I21/'T8'!I21*100,5)</f>
        <v>11.14672</v>
      </c>
      <c r="J94" s="149">
        <f>ROUND(J21/'T8'!J21*100,5)</f>
        <v>11.01315</v>
      </c>
      <c r="K94" s="149">
        <f>ROUND(K21/'T8'!K21*100,5)</f>
        <v>10.0435</v>
      </c>
      <c r="L94" s="149">
        <f>ROUND(L21/'T8'!L21*100,5)</f>
        <v>11.58039</v>
      </c>
      <c r="M94" s="149">
        <f>ROUND(M21/'T8'!M21*100,5)</f>
        <v>9.2813599999999994</v>
      </c>
      <c r="N94" s="149">
        <f>ROUND(N21/'T8'!N21*100,5)</f>
        <v>11.881830000000001</v>
      </c>
      <c r="O94" s="149">
        <f>ROUND(O21/'T8'!O21*100,5)</f>
        <v>10.34294</v>
      </c>
      <c r="P94" s="149">
        <f>ROUND(P21/'T8'!P21*100,5)</f>
        <v>12.14396</v>
      </c>
      <c r="Q94" s="149">
        <f>ROUND(Q21/'T8'!Q21*100,5)</f>
        <v>10.831490000000001</v>
      </c>
      <c r="R94" s="149">
        <f>ROUND(R21/'T8'!R21*100,5)</f>
        <v>11.199759999999999</v>
      </c>
      <c r="S94" s="149">
        <f>ROUND(S21/'T8'!S21*100,5)</f>
        <v>11.034649999999999</v>
      </c>
      <c r="T94" s="149">
        <f>ROUND(T21/'T8'!T21*100,5)</f>
        <v>11.480180000000001</v>
      </c>
      <c r="U94" s="42">
        <v>2006</v>
      </c>
    </row>
    <row r="95" spans="1:21" s="11" customFormat="1" ht="12" hidden="1" customHeight="1" outlineLevel="1" x14ac:dyDescent="0.2">
      <c r="A95" s="42">
        <v>2007</v>
      </c>
      <c r="B95" s="149">
        <f>ROUND(B22/'T8'!B22*100,5)</f>
        <v>10.621650000000001</v>
      </c>
      <c r="C95" s="149">
        <f>ROUND(C22/'T8'!C22*100,5)</f>
        <v>12.45472</v>
      </c>
      <c r="D95" s="149">
        <f>ROUND(D22/'T8'!D22*100,5)</f>
        <v>13.39254</v>
      </c>
      <c r="E95" s="149">
        <f>ROUND(E22/'T8'!E22*100,5)</f>
        <v>12.621169999999999</v>
      </c>
      <c r="F95" s="149">
        <f>ROUND(F22/'T8'!F22*100,5)</f>
        <v>9.2383600000000001</v>
      </c>
      <c r="G95" s="149">
        <f>ROUND(G22/'T8'!G22*100,5)</f>
        <v>10.61041</v>
      </c>
      <c r="H95" s="149">
        <f>ROUND(H22/'T8'!H22*100,5)</f>
        <v>10.629099999999999</v>
      </c>
      <c r="I95" s="149">
        <f>ROUND(I22/'T8'!I22*100,5)</f>
        <v>11.065480000000001</v>
      </c>
      <c r="J95" s="149">
        <f>ROUND(J22/'T8'!J22*100,5)</f>
        <v>10.9285</v>
      </c>
      <c r="K95" s="149">
        <f>ROUND(K22/'T8'!K22*100,5)</f>
        <v>10.024609999999999</v>
      </c>
      <c r="L95" s="149">
        <f>ROUND(L22/'T8'!L22*100,5)</f>
        <v>11.68924</v>
      </c>
      <c r="M95" s="149">
        <f>ROUND(M22/'T8'!M22*100,5)</f>
        <v>8.7630800000000004</v>
      </c>
      <c r="N95" s="149">
        <f>ROUND(N22/'T8'!N22*100,5)</f>
        <v>11.613379999999999</v>
      </c>
      <c r="O95" s="149">
        <f>ROUND(O22/'T8'!O22*100,5)</f>
        <v>10.17427</v>
      </c>
      <c r="P95" s="149">
        <f>ROUND(P22/'T8'!P22*100,5)</f>
        <v>12.13242</v>
      </c>
      <c r="Q95" s="149">
        <f>ROUND(Q22/'T8'!Q22*100,5)</f>
        <v>10.8012</v>
      </c>
      <c r="R95" s="149">
        <f>ROUND(R22/'T8'!R22*100,5)</f>
        <v>11.09456</v>
      </c>
      <c r="S95" s="149">
        <f>ROUND(S22/'T8'!S22*100,5)</f>
        <v>10.940390000000001</v>
      </c>
      <c r="T95" s="149">
        <f>ROUND(T22/'T8'!T22*100,5)</f>
        <v>11.32715</v>
      </c>
      <c r="U95" s="42">
        <v>2007</v>
      </c>
    </row>
    <row r="96" spans="1:21" s="11" customFormat="1" ht="12" hidden="1" customHeight="1" outlineLevel="1" x14ac:dyDescent="0.2">
      <c r="A96" s="42">
        <v>2008</v>
      </c>
      <c r="B96" s="149">
        <f>ROUND(B23/'T8'!B23*100,5)</f>
        <v>10.473190000000001</v>
      </c>
      <c r="C96" s="149">
        <f>ROUND(C23/'T8'!C23*100,5)</f>
        <v>12.34436</v>
      </c>
      <c r="D96" s="149">
        <f>ROUND(D23/'T8'!D23*100,5)</f>
        <v>13.33217</v>
      </c>
      <c r="E96" s="149">
        <f>ROUND(E23/'T8'!E23*100,5)</f>
        <v>12.841200000000001</v>
      </c>
      <c r="F96" s="149">
        <f>ROUND(F23/'T8'!F23*100,5)</f>
        <v>8.5741499999999995</v>
      </c>
      <c r="G96" s="149">
        <f>ROUND(G23/'T8'!G23*100,5)</f>
        <v>10.395799999999999</v>
      </c>
      <c r="H96" s="149">
        <f>ROUND(H23/'T8'!H23*100,5)</f>
        <v>10.33156</v>
      </c>
      <c r="I96" s="149">
        <f>ROUND(I23/'T8'!I23*100,5)</f>
        <v>11.06265</v>
      </c>
      <c r="J96" s="149">
        <f>ROUND(J23/'T8'!J23*100,5)</f>
        <v>10.71946</v>
      </c>
      <c r="K96" s="149">
        <f>ROUND(K23/'T8'!K23*100,5)</f>
        <v>9.9350500000000004</v>
      </c>
      <c r="L96" s="149">
        <f>ROUND(L23/'T8'!L23*100,5)</f>
        <v>11.73968</v>
      </c>
      <c r="M96" s="149">
        <f>ROUND(M23/'T8'!M23*100,5)</f>
        <v>8.4209899999999998</v>
      </c>
      <c r="N96" s="149">
        <f>ROUND(N23/'T8'!N23*100,5)</f>
        <v>11.40178</v>
      </c>
      <c r="O96" s="149">
        <f>ROUND(O23/'T8'!O23*100,5)</f>
        <v>9.8185000000000002</v>
      </c>
      <c r="P96" s="149">
        <f>ROUND(P23/'T8'!P23*100,5)</f>
        <v>12.209479999999999</v>
      </c>
      <c r="Q96" s="149">
        <f>ROUND(Q23/'T8'!Q23*100,5)</f>
        <v>10.666729999999999</v>
      </c>
      <c r="R96" s="149">
        <f>ROUND(R23/'T8'!R23*100,5)</f>
        <v>10.96424</v>
      </c>
      <c r="S96" s="149">
        <f>ROUND(S23/'T8'!S23*100,5)</f>
        <v>10.803890000000001</v>
      </c>
      <c r="T96" s="149">
        <f>ROUND(T23/'T8'!T23*100,5)</f>
        <v>11.210900000000001</v>
      </c>
      <c r="U96" s="42">
        <v>2008</v>
      </c>
    </row>
    <row r="97" spans="1:21" s="11" customFormat="1" ht="12" hidden="1" customHeight="1" outlineLevel="1" x14ac:dyDescent="0.2">
      <c r="A97" s="42">
        <v>2009</v>
      </c>
      <c r="B97" s="149">
        <f>ROUND(B24/'T8'!B24*100,5)</f>
        <v>10.47221</v>
      </c>
      <c r="C97" s="149">
        <f>ROUND(C24/'T8'!C24*100,5)</f>
        <v>12.29538</v>
      </c>
      <c r="D97" s="149">
        <f>ROUND(D24/'T8'!D24*100,5)</f>
        <v>13.62608</v>
      </c>
      <c r="E97" s="149">
        <f>ROUND(E24/'T8'!E24*100,5)</f>
        <v>13.003959999999999</v>
      </c>
      <c r="F97" s="149">
        <f>ROUND(F24/'T8'!F24*100,5)</f>
        <v>8.49587</v>
      </c>
      <c r="G97" s="149">
        <f>ROUND(G24/'T8'!G24*100,5)</f>
        <v>10.38585</v>
      </c>
      <c r="H97" s="149">
        <f>ROUND(H24/'T8'!H24*100,5)</f>
        <v>10.631919999999999</v>
      </c>
      <c r="I97" s="149">
        <f>ROUND(I24/'T8'!I24*100,5)</f>
        <v>11.25559</v>
      </c>
      <c r="J97" s="149">
        <f>ROUND(J24/'T8'!J24*100,5)</f>
        <v>10.6797</v>
      </c>
      <c r="K97" s="149">
        <f>ROUND(K24/'T8'!K24*100,5)</f>
        <v>9.86632</v>
      </c>
      <c r="L97" s="149">
        <f>ROUND(L24/'T8'!L24*100,5)</f>
        <v>11.58137</v>
      </c>
      <c r="M97" s="149">
        <f>ROUND(M24/'T8'!M24*100,5)</f>
        <v>8.5927399999999992</v>
      </c>
      <c r="N97" s="149">
        <f>ROUND(N24/'T8'!N24*100,5)</f>
        <v>11.55883</v>
      </c>
      <c r="O97" s="149">
        <f>ROUND(O24/'T8'!O24*100,5)</f>
        <v>9.5215700000000005</v>
      </c>
      <c r="P97" s="149">
        <f>ROUND(P24/'T8'!P24*100,5)</f>
        <v>12.09191</v>
      </c>
      <c r="Q97" s="149">
        <f>ROUND(Q24/'T8'!Q24*100,5)</f>
        <v>11.050230000000001</v>
      </c>
      <c r="R97" s="149">
        <f>ROUND(R24/'T8'!R24*100,5)</f>
        <v>10.98452</v>
      </c>
      <c r="S97" s="149">
        <f>ROUND(S24/'T8'!S24*100,5)</f>
        <v>10.789680000000001</v>
      </c>
      <c r="T97" s="149">
        <f>ROUND(T24/'T8'!T24*100,5)</f>
        <v>11.33891</v>
      </c>
      <c r="U97" s="42">
        <v>2009</v>
      </c>
    </row>
    <row r="98" spans="1:21" s="11" customFormat="1" ht="12" customHeight="1" collapsed="1" x14ac:dyDescent="0.2">
      <c r="A98" s="42">
        <v>2010</v>
      </c>
      <c r="B98" s="149">
        <f>ROUND(B25/'T8'!B25*100,5)</f>
        <v>10.40977</v>
      </c>
      <c r="C98" s="149">
        <f>ROUND(C25/'T8'!C25*100,5)</f>
        <v>12.2112</v>
      </c>
      <c r="D98" s="149">
        <f>ROUND(D25/'T8'!D25*100,5)</f>
        <v>13.73061</v>
      </c>
      <c r="E98" s="149">
        <f>ROUND(E25/'T8'!E25*100,5)</f>
        <v>12.920590000000001</v>
      </c>
      <c r="F98" s="149">
        <f>ROUND(F25/'T8'!F25*100,5)</f>
        <v>8.6042900000000007</v>
      </c>
      <c r="G98" s="149">
        <f>ROUND(G25/'T8'!G25*100,5)</f>
        <v>10.679360000000001</v>
      </c>
      <c r="H98" s="149">
        <f>ROUND(H25/'T8'!H25*100,5)</f>
        <v>10.744070000000001</v>
      </c>
      <c r="I98" s="149">
        <f>ROUND(I25/'T8'!I25*100,5)</f>
        <v>11.284470000000001</v>
      </c>
      <c r="J98" s="149">
        <f>ROUND(J25/'T8'!J25*100,5)</f>
        <v>10.67553</v>
      </c>
      <c r="K98" s="149">
        <f>ROUND(K25/'T8'!K25*100,5)</f>
        <v>9.8863099999999999</v>
      </c>
      <c r="L98" s="149">
        <f>ROUND(L25/'T8'!L25*100,5)</f>
        <v>11.423640000000001</v>
      </c>
      <c r="M98" s="149">
        <f>ROUND(M25/'T8'!M25*100,5)</f>
        <v>8.5478500000000004</v>
      </c>
      <c r="N98" s="149">
        <f>ROUND(N25/'T8'!N25*100,5)</f>
        <v>11.633800000000001</v>
      </c>
      <c r="O98" s="149">
        <f>ROUND(O25/'T8'!O25*100,5)</f>
        <v>9.4384999999999994</v>
      </c>
      <c r="P98" s="149">
        <f>ROUND(P25/'T8'!P25*100,5)</f>
        <v>12.215199999999999</v>
      </c>
      <c r="Q98" s="149">
        <f>ROUND(Q25/'T8'!Q25*100,5)</f>
        <v>11.31269</v>
      </c>
      <c r="R98" s="149">
        <f>ROUND(R25/'T8'!R25*100,5)</f>
        <v>10.99297</v>
      </c>
      <c r="S98" s="149">
        <f>ROUND(S25/'T8'!S25*100,5)</f>
        <v>10.78566</v>
      </c>
      <c r="T98" s="149">
        <f>ROUND(T25/'T8'!T25*100,5)</f>
        <v>11.385680000000001</v>
      </c>
      <c r="U98" s="42">
        <v>2010</v>
      </c>
    </row>
    <row r="99" spans="1:21" s="11" customFormat="1" ht="12" hidden="1" customHeight="1" outlineLevel="1" x14ac:dyDescent="0.2">
      <c r="A99" s="42">
        <v>2011</v>
      </c>
      <c r="B99" s="149">
        <f>ROUND(B26/'T8'!B26*100,5)</f>
        <v>10.28936</v>
      </c>
      <c r="C99" s="149">
        <f>ROUND(C26/'T8'!C26*100,5)</f>
        <v>12.048019999999999</v>
      </c>
      <c r="D99" s="149">
        <f>ROUND(D26/'T8'!D26*100,5)</f>
        <v>13.56236</v>
      </c>
      <c r="E99" s="149">
        <f>ROUND(E26/'T8'!E26*100,5)</f>
        <v>12.72414</v>
      </c>
      <c r="F99" s="149">
        <f>ROUND(F26/'T8'!F26*100,5)</f>
        <v>8.5694599999999994</v>
      </c>
      <c r="G99" s="149">
        <f>ROUND(G26/'T8'!G26*100,5)</f>
        <v>10.852080000000001</v>
      </c>
      <c r="H99" s="149">
        <f>ROUND(H26/'T8'!H26*100,5)</f>
        <v>10.59249</v>
      </c>
      <c r="I99" s="149">
        <f>ROUND(I26/'T8'!I26*100,5)</f>
        <v>10.85005</v>
      </c>
      <c r="J99" s="149">
        <f>ROUND(J26/'T8'!J26*100,5)</f>
        <v>10.64598</v>
      </c>
      <c r="K99" s="149">
        <f>ROUND(K26/'T8'!K26*100,5)</f>
        <v>9.8247400000000003</v>
      </c>
      <c r="L99" s="149">
        <f>ROUND(L26/'T8'!L26*100,5)</f>
        <v>11.271850000000001</v>
      </c>
      <c r="M99" s="149">
        <f>ROUND(M26/'T8'!M26*100,5)</f>
        <v>8.3281899999999993</v>
      </c>
      <c r="N99" s="149">
        <f>ROUND(N26/'T8'!N26*100,5)</f>
        <v>11.62397</v>
      </c>
      <c r="O99" s="149">
        <f>ROUND(O26/'T8'!O26*100,5)</f>
        <v>9.4303699999999999</v>
      </c>
      <c r="P99" s="149">
        <f>ROUND(P26/'T8'!P26*100,5)</f>
        <v>12.33437</v>
      </c>
      <c r="Q99" s="149">
        <f>ROUND(Q26/'T8'!Q26*100,5)</f>
        <v>11.333539999999999</v>
      </c>
      <c r="R99" s="149">
        <f>ROUND(R26/'T8'!R26*100,5)</f>
        <v>10.89969</v>
      </c>
      <c r="S99" s="149">
        <f>ROUND(S26/'T8'!S26*100,5)</f>
        <v>10.69739</v>
      </c>
      <c r="T99" s="149">
        <f>ROUND(T26/'T8'!T26*100,5)</f>
        <v>11.295199999999999</v>
      </c>
      <c r="U99" s="42">
        <v>2011</v>
      </c>
    </row>
    <row r="100" spans="1:21" s="11" customFormat="1" ht="12" hidden="1" customHeight="1" outlineLevel="1" x14ac:dyDescent="0.2">
      <c r="A100" s="42">
        <v>2012</v>
      </c>
      <c r="B100" s="149">
        <f>ROUND(B27/'T8'!B27*100,5)</f>
        <v>10.185370000000001</v>
      </c>
      <c r="C100" s="149">
        <f>ROUND(C27/'T8'!C27*100,5)</f>
        <v>11.80829</v>
      </c>
      <c r="D100" s="149">
        <f>ROUND(D27/'T8'!D27*100,5)</f>
        <v>13.296099999999999</v>
      </c>
      <c r="E100" s="149">
        <f>ROUND(E27/'T8'!E27*100,5)</f>
        <v>12.58048</v>
      </c>
      <c r="F100" s="149">
        <f>ROUND(F27/'T8'!F27*100,5)</f>
        <v>8.4710000000000001</v>
      </c>
      <c r="G100" s="149">
        <f>ROUND(G27/'T8'!G27*100,5)</f>
        <v>10.607089999999999</v>
      </c>
      <c r="H100" s="149">
        <f>ROUND(H27/'T8'!H27*100,5)</f>
        <v>10.464969999999999</v>
      </c>
      <c r="I100" s="149">
        <f>ROUND(I27/'T8'!I27*100,5)</f>
        <v>10.168340000000001</v>
      </c>
      <c r="J100" s="149">
        <f>ROUND(J27/'T8'!J27*100,5)</f>
        <v>10.668010000000001</v>
      </c>
      <c r="K100" s="149">
        <f>ROUND(K27/'T8'!K27*100,5)</f>
        <v>9.7027699999999992</v>
      </c>
      <c r="L100" s="149">
        <f>ROUND(L27/'T8'!L27*100,5)</f>
        <v>11.06906</v>
      </c>
      <c r="M100" s="149">
        <f>ROUND(M27/'T8'!M27*100,5)</f>
        <v>8.2215399999999992</v>
      </c>
      <c r="N100" s="149">
        <f>ROUND(N27/'T8'!N27*100,5)</f>
        <v>11.57882</v>
      </c>
      <c r="O100" s="149">
        <f>ROUND(O27/'T8'!O27*100,5)</f>
        <v>9.3735599999999994</v>
      </c>
      <c r="P100" s="149">
        <f>ROUND(P27/'T8'!P27*100,5)</f>
        <v>12.31213</v>
      </c>
      <c r="Q100" s="149">
        <f>ROUND(Q27/'T8'!Q27*100,5)</f>
        <v>11.261060000000001</v>
      </c>
      <c r="R100" s="149">
        <f>ROUND(R27/'T8'!R27*100,5)</f>
        <v>10.76192</v>
      </c>
      <c r="S100" s="149">
        <f>ROUND(S27/'T8'!S27*100,5)</f>
        <v>10.567130000000001</v>
      </c>
      <c r="T100" s="149">
        <f>ROUND(T27/'T8'!T27*100,5)</f>
        <v>11.148949999999999</v>
      </c>
      <c r="U100" s="42">
        <v>2012</v>
      </c>
    </row>
    <row r="101" spans="1:21" s="11" customFormat="1" ht="12" hidden="1" customHeight="1" outlineLevel="1" x14ac:dyDescent="0.2">
      <c r="A101" s="42">
        <v>2013</v>
      </c>
      <c r="B101" s="149">
        <f>ROUND(B28/'T8'!B28*100,5)</f>
        <v>10.14011</v>
      </c>
      <c r="C101" s="149">
        <f>ROUND(C28/'T8'!C28*100,5)</f>
        <v>11.581329999999999</v>
      </c>
      <c r="D101" s="149">
        <f>ROUND(D28/'T8'!D28*100,5)</f>
        <v>13.107189999999999</v>
      </c>
      <c r="E101" s="149">
        <f>ROUND(E28/'T8'!E28*100,5)</f>
        <v>12.299580000000001</v>
      </c>
      <c r="F101" s="149">
        <f>ROUND(F28/'T8'!F28*100,5)</f>
        <v>8.2794299999999996</v>
      </c>
      <c r="G101" s="149">
        <f>ROUND(G28/'T8'!G28*100,5)</f>
        <v>10.347160000000001</v>
      </c>
      <c r="H101" s="149">
        <f>ROUND(H28/'T8'!H28*100,5)</f>
        <v>10.34745</v>
      </c>
      <c r="I101" s="149">
        <f>ROUND(I28/'T8'!I28*100,5)</f>
        <v>9.9304000000000006</v>
      </c>
      <c r="J101" s="149">
        <f>ROUND(J28/'T8'!J28*100,5)</f>
        <v>10.467180000000001</v>
      </c>
      <c r="K101" s="149">
        <f>ROUND(K28/'T8'!K28*100,5)</f>
        <v>9.6812000000000005</v>
      </c>
      <c r="L101" s="149">
        <f>ROUND(L28/'T8'!L28*100,5)</f>
        <v>10.87616</v>
      </c>
      <c r="M101" s="149">
        <f>ROUND(M28/'T8'!M28*100,5)</f>
        <v>7.9680299999999997</v>
      </c>
      <c r="N101" s="149">
        <f>ROUND(N28/'T8'!N28*100,5)</f>
        <v>11.423170000000001</v>
      </c>
      <c r="O101" s="149">
        <f>ROUND(O28/'T8'!O28*100,5)</f>
        <v>9.2192500000000006</v>
      </c>
      <c r="P101" s="149">
        <f>ROUND(P28/'T8'!P28*100,5)</f>
        <v>12.094749999999999</v>
      </c>
      <c r="Q101" s="149">
        <f>ROUND(Q28/'T8'!Q28*100,5)</f>
        <v>10.94544</v>
      </c>
      <c r="R101" s="149">
        <f>ROUND(R28/'T8'!R28*100,5)</f>
        <v>10.621079999999999</v>
      </c>
      <c r="S101" s="149">
        <f>ROUND(S28/'T8'!S28*100,5)</f>
        <v>10.44049</v>
      </c>
      <c r="T101" s="149">
        <f>ROUND(T28/'T8'!T28*100,5)</f>
        <v>10.93384</v>
      </c>
      <c r="U101" s="42">
        <v>2013</v>
      </c>
    </row>
    <row r="102" spans="1:21" s="11" customFormat="1" ht="12" hidden="1" customHeight="1" outlineLevel="1" x14ac:dyDescent="0.2">
      <c r="A102" s="42">
        <v>2014</v>
      </c>
      <c r="B102" s="149">
        <f>ROUND(B29/'T8'!B29*100,5)</f>
        <v>10.07137</v>
      </c>
      <c r="C102" s="149">
        <f>ROUND(C29/'T8'!C29*100,5)</f>
        <v>11.26164</v>
      </c>
      <c r="D102" s="149">
        <f>ROUND(D29/'T8'!D29*100,5)</f>
        <v>12.875730000000001</v>
      </c>
      <c r="E102" s="149">
        <f>ROUND(E29/'T8'!E29*100,5)</f>
        <v>12.10036</v>
      </c>
      <c r="F102" s="149">
        <f>ROUND(F29/'T8'!F29*100,5)</f>
        <v>7.9459</v>
      </c>
      <c r="G102" s="149">
        <f>ROUND(G29/'T8'!G29*100,5)</f>
        <v>10.066090000000001</v>
      </c>
      <c r="H102" s="149">
        <f>ROUND(H29/'T8'!H29*100,5)</f>
        <v>10.084960000000001</v>
      </c>
      <c r="I102" s="149">
        <f>ROUND(I29/'T8'!I29*100,5)</f>
        <v>10.327</v>
      </c>
      <c r="J102" s="149">
        <f>ROUND(J29/'T8'!J29*100,5)</f>
        <v>10.042590000000001</v>
      </c>
      <c r="K102" s="149">
        <f>ROUND(K29/'T8'!K29*100,5)</f>
        <v>9.6906300000000005</v>
      </c>
      <c r="L102" s="149">
        <f>ROUND(L29/'T8'!L29*100,5)</f>
        <v>10.742419999999999</v>
      </c>
      <c r="M102" s="149">
        <f>ROUND(M29/'T8'!M29*100,5)</f>
        <v>7.6810299999999998</v>
      </c>
      <c r="N102" s="149">
        <f>ROUND(N29/'T8'!N29*100,5)</f>
        <v>11.09491</v>
      </c>
      <c r="O102" s="149">
        <f>ROUND(O29/'T8'!O29*100,5)</f>
        <v>9.2711799999999993</v>
      </c>
      <c r="P102" s="149">
        <f>ROUND(P29/'T8'!P29*100,5)</f>
        <v>11.88963</v>
      </c>
      <c r="Q102" s="149">
        <f>ROUND(Q29/'T8'!Q29*100,5)</f>
        <v>10.66794</v>
      </c>
      <c r="R102" s="149">
        <f>ROUND(R29/'T8'!R29*100,5)</f>
        <v>10.445320000000001</v>
      </c>
      <c r="S102" s="149">
        <f>ROUND(S29/'T8'!S29*100,5)</f>
        <v>10.26056</v>
      </c>
      <c r="T102" s="149">
        <f>ROUND(T29/'T8'!T29*100,5)</f>
        <v>10.79593</v>
      </c>
      <c r="U102" s="42">
        <v>2014</v>
      </c>
    </row>
    <row r="103" spans="1:21" s="11" customFormat="1" ht="12" customHeight="1" collapsed="1" x14ac:dyDescent="0.2">
      <c r="A103" s="42">
        <v>2015</v>
      </c>
      <c r="B103" s="149">
        <f>ROUND(B30/'T8'!B30*100,5)</f>
        <v>9.8062100000000001</v>
      </c>
      <c r="C103" s="149">
        <f>ROUND(C30/'T8'!C30*100,5)</f>
        <v>10.965730000000001</v>
      </c>
      <c r="D103" s="149">
        <f>ROUND(D30/'T8'!D30*100,5)</f>
        <v>12.67728</v>
      </c>
      <c r="E103" s="149">
        <f>ROUND(E30/'T8'!E30*100,5)</f>
        <v>12.257949999999999</v>
      </c>
      <c r="F103" s="149">
        <f>ROUND(F30/'T8'!F30*100,5)</f>
        <v>7.6164100000000001</v>
      </c>
      <c r="G103" s="149">
        <f>ROUND(G30/'T8'!G30*100,5)</f>
        <v>9.8406500000000001</v>
      </c>
      <c r="H103" s="149">
        <f>ROUND(H30/'T8'!H30*100,5)</f>
        <v>9.7973099999999995</v>
      </c>
      <c r="I103" s="149">
        <f>ROUND(I30/'T8'!I30*100,5)</f>
        <v>10.3581</v>
      </c>
      <c r="J103" s="149">
        <f>ROUND(J30/'T8'!J30*100,5)</f>
        <v>9.7004900000000003</v>
      </c>
      <c r="K103" s="149">
        <f>ROUND(K30/'T8'!K30*100,5)</f>
        <v>9.5565499999999997</v>
      </c>
      <c r="L103" s="149">
        <f>ROUND(L30/'T8'!L30*100,5)</f>
        <v>10.59013</v>
      </c>
      <c r="M103" s="149">
        <f>ROUND(M30/'T8'!M30*100,5)</f>
        <v>7.7123299999999997</v>
      </c>
      <c r="N103" s="149">
        <f>ROUND(N30/'T8'!N30*100,5)</f>
        <v>10.820029999999999</v>
      </c>
      <c r="O103" s="149">
        <f>ROUND(O30/'T8'!O30*100,5)</f>
        <v>9.2134599999999995</v>
      </c>
      <c r="P103" s="149">
        <f>ROUND(P30/'T8'!P30*100,5)</f>
        <v>11.650399999999999</v>
      </c>
      <c r="Q103" s="149">
        <f>ROUND(Q30/'T8'!Q30*100,5)</f>
        <v>10.546530000000001</v>
      </c>
      <c r="R103" s="149">
        <f>ROUND(R30/'T8'!R30*100,5)</f>
        <v>10.232519999999999</v>
      </c>
      <c r="S103" s="149">
        <f>ROUND(S30/'T8'!S30*100,5)</f>
        <v>10.026</v>
      </c>
      <c r="T103" s="149">
        <f>ROUND(T30/'T8'!T30*100,5)</f>
        <v>10.70496</v>
      </c>
      <c r="U103" s="42">
        <v>2015</v>
      </c>
    </row>
    <row r="104" spans="1:21" s="11" customFormat="1" ht="12" hidden="1" customHeight="1" outlineLevel="1" x14ac:dyDescent="0.2">
      <c r="A104" s="42">
        <v>2016</v>
      </c>
      <c r="B104" s="149">
        <f>ROUND(B31/'T8'!B31*100,5)</f>
        <v>9.4951899999999991</v>
      </c>
      <c r="C104" s="149">
        <f>ROUND(C31/'T8'!C31*100,5)</f>
        <v>10.698650000000001</v>
      </c>
      <c r="D104" s="149">
        <f>ROUND(D31/'T8'!D31*100,5)</f>
        <v>12.3888</v>
      </c>
      <c r="E104" s="149">
        <f>ROUND(E31/'T8'!E31*100,5)</f>
        <v>12.2989</v>
      </c>
      <c r="F104" s="149">
        <f>ROUND(F31/'T8'!F31*100,5)</f>
        <v>7.2438399999999996</v>
      </c>
      <c r="G104" s="149">
        <f>ROUND(G31/'T8'!G31*100,5)</f>
        <v>9.7246299999999994</v>
      </c>
      <c r="H104" s="149">
        <f>ROUND(H31/'T8'!H31*100,5)</f>
        <v>9.5678999999999998</v>
      </c>
      <c r="I104" s="149">
        <f>ROUND(I31/'T8'!I31*100,5)</f>
        <v>10.08137</v>
      </c>
      <c r="J104" s="149">
        <f>ROUND(J31/'T8'!J31*100,5)</f>
        <v>9.4152500000000003</v>
      </c>
      <c r="K104" s="149">
        <f>ROUND(K31/'T8'!K31*100,5)</f>
        <v>9.2940000000000005</v>
      </c>
      <c r="L104" s="149">
        <f>ROUND(L31/'T8'!L31*100,5)</f>
        <v>10.41797</v>
      </c>
      <c r="M104" s="149">
        <f>ROUND(M31/'T8'!M31*100,5)</f>
        <v>8.0215099999999993</v>
      </c>
      <c r="N104" s="149">
        <f>ROUND(N31/'T8'!N31*100,5)</f>
        <v>10.56898</v>
      </c>
      <c r="O104" s="149">
        <f>ROUND(O31/'T8'!O31*100,5)</f>
        <v>8.9519199999999994</v>
      </c>
      <c r="P104" s="149">
        <f>ROUND(P31/'T8'!P31*100,5)</f>
        <v>11.295249999999999</v>
      </c>
      <c r="Q104" s="149">
        <f>ROUND(Q31/'T8'!Q31*100,5)</f>
        <v>10.154400000000001</v>
      </c>
      <c r="R104" s="149">
        <f>ROUND(R31/'T8'!R31*100,5)</f>
        <v>9.9803099999999993</v>
      </c>
      <c r="S104" s="149">
        <f>ROUND(S31/'T8'!S31*100,5)</f>
        <v>9.7694799999999997</v>
      </c>
      <c r="T104" s="149">
        <f>ROUND(T31/'T8'!T31*100,5)</f>
        <v>10.481669999999999</v>
      </c>
      <c r="U104" s="42">
        <v>2016</v>
      </c>
    </row>
    <row r="105" spans="1:21" s="11" customFormat="1" ht="12" customHeight="1" collapsed="1" x14ac:dyDescent="0.2">
      <c r="A105" s="42">
        <v>2017</v>
      </c>
      <c r="B105" s="149">
        <f>ROUND(B32/'T8'!B32*100,5)</f>
        <v>9.2214299999999998</v>
      </c>
      <c r="C105" s="149">
        <f>ROUND(C32/'T8'!C32*100,5)</f>
        <v>10.37673</v>
      </c>
      <c r="D105" s="149">
        <f>ROUND(D32/'T8'!D32*100,5)</f>
        <v>12.15363</v>
      </c>
      <c r="E105" s="149">
        <f>ROUND(E32/'T8'!E32*100,5)</f>
        <v>11.94576</v>
      </c>
      <c r="F105" s="149">
        <f>ROUND(F32/'T8'!F32*100,5)</f>
        <v>6.9970699999999999</v>
      </c>
      <c r="G105" s="149">
        <f>ROUND(G32/'T8'!G32*100,5)</f>
        <v>9.6097599999999996</v>
      </c>
      <c r="H105" s="149">
        <f>ROUND(H32/'T8'!H32*100,5)</f>
        <v>9.3143700000000003</v>
      </c>
      <c r="I105" s="149">
        <f>ROUND(I32/'T8'!I32*100,5)</f>
        <v>9.9124300000000005</v>
      </c>
      <c r="J105" s="149">
        <f>ROUND(J32/'T8'!J32*100,5)</f>
        <v>9.1762599999999992</v>
      </c>
      <c r="K105" s="149">
        <f>ROUND(K32/'T8'!K32*100,5)</f>
        <v>8.9815500000000004</v>
      </c>
      <c r="L105" s="149">
        <f>ROUND(L32/'T8'!L32*100,5)</f>
        <v>10.112920000000001</v>
      </c>
      <c r="M105" s="149">
        <f>ROUND(M32/'T8'!M32*100,5)</f>
        <v>7.97058</v>
      </c>
      <c r="N105" s="149">
        <f>ROUND(N32/'T8'!N32*100,5)</f>
        <v>10.27106</v>
      </c>
      <c r="O105" s="149">
        <f>ROUND(O32/'T8'!O32*100,5)</f>
        <v>8.6023200000000006</v>
      </c>
      <c r="P105" s="149">
        <f>ROUND(P32/'T8'!P32*100,5)</f>
        <v>10.87876</v>
      </c>
      <c r="Q105" s="149">
        <f>ROUND(Q32/'T8'!Q32*100,5)</f>
        <v>9.6785999999999994</v>
      </c>
      <c r="R105" s="149">
        <f>ROUND(R32/'T8'!R32*100,5)</f>
        <v>9.6929300000000005</v>
      </c>
      <c r="S105" s="149">
        <f>ROUND(S32/'T8'!S32*100,5)</f>
        <v>9.4843100000000007</v>
      </c>
      <c r="T105" s="149">
        <f>ROUND(T32/'T8'!T32*100,5)</f>
        <v>10.15297</v>
      </c>
      <c r="U105" s="42">
        <v>2017</v>
      </c>
    </row>
    <row r="106" spans="1:21" s="11" customFormat="1" ht="12" customHeight="1" x14ac:dyDescent="0.2">
      <c r="A106" s="42">
        <v>2018</v>
      </c>
      <c r="B106" s="149">
        <f>ROUND(B33/'T8'!B33*100,5)</f>
        <v>8.97438</v>
      </c>
      <c r="C106" s="149">
        <f>ROUND(C33/'T8'!C33*100,5)</f>
        <v>10.08746</v>
      </c>
      <c r="D106" s="149">
        <f>ROUND(D33/'T8'!D33*100,5)</f>
        <v>11.97017</v>
      </c>
      <c r="E106" s="149">
        <f>ROUND(E33/'T8'!E33*100,5)</f>
        <v>11.661210000000001</v>
      </c>
      <c r="F106" s="149">
        <f>ROUND(F33/'T8'!F33*100,5)</f>
        <v>6.8413899999999996</v>
      </c>
      <c r="G106" s="149">
        <f>ROUND(G33/'T8'!G33*100,5)</f>
        <v>9.2605500000000003</v>
      </c>
      <c r="H106" s="149">
        <f>ROUND(H33/'T8'!H33*100,5)</f>
        <v>9.0183700000000009</v>
      </c>
      <c r="I106" s="149">
        <f>ROUND(I33/'T8'!I33*100,5)</f>
        <v>9.6903699999999997</v>
      </c>
      <c r="J106" s="149">
        <f>ROUND(J33/'T8'!J33*100,5)</f>
        <v>9.0139899999999997</v>
      </c>
      <c r="K106" s="149">
        <f>ROUND(K33/'T8'!K33*100,5)</f>
        <v>8.6624599999999994</v>
      </c>
      <c r="L106" s="149">
        <f>ROUND(L33/'T8'!L33*100,5)</f>
        <v>9.7670399999999997</v>
      </c>
      <c r="M106" s="149">
        <f>ROUND(M33/'T8'!M33*100,5)</f>
        <v>7.7680899999999999</v>
      </c>
      <c r="N106" s="149">
        <f>ROUND(N33/'T8'!N33*100,5)</f>
        <v>9.9171300000000002</v>
      </c>
      <c r="O106" s="149">
        <f>ROUND(O33/'T8'!O33*100,5)</f>
        <v>8.4092400000000005</v>
      </c>
      <c r="P106" s="149">
        <f>ROUND(P33/'T8'!P33*100,5)</f>
        <v>10.662179999999999</v>
      </c>
      <c r="Q106" s="149">
        <f>ROUND(Q33/'T8'!Q33*100,5)</f>
        <v>9.4503199999999996</v>
      </c>
      <c r="R106" s="149">
        <f>ROUND(R33/'T8'!R33*100,5)</f>
        <v>9.42333</v>
      </c>
      <c r="S106" s="149">
        <f>ROUND(S33/'T8'!S33*100,5)</f>
        <v>9.2092200000000002</v>
      </c>
      <c r="T106" s="149">
        <f>ROUND(T33/'T8'!T33*100,5)</f>
        <v>9.8805899999999998</v>
      </c>
      <c r="U106" s="42">
        <v>2018</v>
      </c>
    </row>
    <row r="107" spans="1:21" s="11" customFormat="1" ht="12" customHeight="1" x14ac:dyDescent="0.2">
      <c r="A107" s="42">
        <v>2019</v>
      </c>
      <c r="B107" s="149">
        <f>ROUND(B34/'T8'!B34*100,5)</f>
        <v>8.6572200000000006</v>
      </c>
      <c r="C107" s="149">
        <f>ROUND(C34/'T8'!C34*100,5)</f>
        <v>9.8260900000000007</v>
      </c>
      <c r="D107" s="149">
        <f>ROUND(D34/'T8'!D34*100,5)</f>
        <v>11.61735</v>
      </c>
      <c r="E107" s="149">
        <f>ROUND(E34/'T8'!E34*100,5)</f>
        <v>11.422940000000001</v>
      </c>
      <c r="F107" s="149">
        <f>ROUND(F34/'T8'!F34*100,5)</f>
        <v>6.7037000000000004</v>
      </c>
      <c r="G107" s="149">
        <f>ROUND(G34/'T8'!G34*100,5)</f>
        <v>8.84849</v>
      </c>
      <c r="H107" s="149">
        <f>ROUND(H34/'T8'!H34*100,5)</f>
        <v>8.7505400000000009</v>
      </c>
      <c r="I107" s="149">
        <f>ROUND(I34/'T8'!I34*100,5)</f>
        <v>9.4102499999999996</v>
      </c>
      <c r="J107" s="149">
        <f>ROUND(J34/'T8'!J34*100,5)</f>
        <v>8.8099000000000007</v>
      </c>
      <c r="K107" s="149">
        <f>ROUND(K34/'T8'!K34*100,5)</f>
        <v>8.3665000000000003</v>
      </c>
      <c r="L107" s="149">
        <f>ROUND(L34/'T8'!L34*100,5)</f>
        <v>9.4317299999999999</v>
      </c>
      <c r="M107" s="149">
        <f>ROUND(M34/'T8'!M34*100,5)</f>
        <v>7.7447600000000003</v>
      </c>
      <c r="N107" s="149">
        <f>ROUND(N34/'T8'!N34*100,5)</f>
        <v>9.5717300000000005</v>
      </c>
      <c r="O107" s="149">
        <f>ROUND(O34/'T8'!O34*100,5)</f>
        <v>8.3277400000000004</v>
      </c>
      <c r="P107" s="149">
        <f>ROUND(P34/'T8'!P34*100,5)</f>
        <v>10.536960000000001</v>
      </c>
      <c r="Q107" s="149">
        <f>ROUND(Q34/'T8'!Q34*100,5)</f>
        <v>9.3479899999999994</v>
      </c>
      <c r="R107" s="149">
        <f>ROUND(R34/'T8'!R34*100,5)</f>
        <v>9.1541399999999999</v>
      </c>
      <c r="S107" s="149">
        <f>ROUND(S34/'T8'!S34*100,5)</f>
        <v>8.9366299999999992</v>
      </c>
      <c r="T107" s="149">
        <f>ROUND(T34/'T8'!T34*100,5)</f>
        <v>9.65198</v>
      </c>
      <c r="U107" s="42">
        <v>2019</v>
      </c>
    </row>
    <row r="108" spans="1:21" s="11" customFormat="1" ht="12" customHeight="1" x14ac:dyDescent="0.2">
      <c r="A108" s="42">
        <v>2020</v>
      </c>
      <c r="B108" s="149">
        <f>ROUND(B35/'T8'!B35*100,5)</f>
        <v>8.4834099999999992</v>
      </c>
      <c r="C108" s="149">
        <f>ROUND(C35/'T8'!C35*100,5)</f>
        <v>9.6443300000000001</v>
      </c>
      <c r="D108" s="149">
        <f>ROUND(D35/'T8'!D35*100,5)</f>
        <v>11.218349999999999</v>
      </c>
      <c r="E108" s="149">
        <f>ROUND(E35/'T8'!E35*100,5)</f>
        <v>11.14753</v>
      </c>
      <c r="F108" s="149">
        <f>ROUND(F35/'T8'!F35*100,5)</f>
        <v>6.5406899999999997</v>
      </c>
      <c r="G108" s="149">
        <f>ROUND(G35/'T8'!G35*100,5)</f>
        <v>8.6676699999999993</v>
      </c>
      <c r="H108" s="149">
        <f>ROUND(H35/'T8'!H35*100,5)</f>
        <v>8.6300399999999993</v>
      </c>
      <c r="I108" s="149">
        <f>ROUND(I35/'T8'!I35*100,5)</f>
        <v>9.4171800000000001</v>
      </c>
      <c r="J108" s="149">
        <f>ROUND(J35/'T8'!J35*100,5)</f>
        <v>8.6770700000000005</v>
      </c>
      <c r="K108" s="149">
        <f>ROUND(K35/'T8'!K35*100,5)</f>
        <v>8.1650299999999998</v>
      </c>
      <c r="L108" s="149">
        <f>ROUND(L35/'T8'!L35*100,5)</f>
        <v>9.2624700000000004</v>
      </c>
      <c r="M108" s="149">
        <f>ROUND(M35/'T8'!M35*100,5)</f>
        <v>7.8714300000000001</v>
      </c>
      <c r="N108" s="149">
        <f>ROUND(N35/'T8'!N35*100,5)</f>
        <v>9.3790800000000001</v>
      </c>
      <c r="O108" s="149">
        <f>ROUND(O35/'T8'!O35*100,5)</f>
        <v>8.2285900000000005</v>
      </c>
      <c r="P108" s="149">
        <f>ROUND(P35/'T8'!P35*100,5)</f>
        <v>10.45232</v>
      </c>
      <c r="Q108" s="149">
        <f>ROUND(Q35/'T8'!Q35*100,5)</f>
        <v>9.2979000000000003</v>
      </c>
      <c r="R108" s="149">
        <f>ROUND(R35/'T8'!R35*100,5)</f>
        <v>8.9823400000000007</v>
      </c>
      <c r="S108" s="149">
        <f>ROUND(S35/'T8'!S35*100,5)</f>
        <v>8.7721</v>
      </c>
      <c r="T108" s="149">
        <f>ROUND(T35/'T8'!T35*100,5)</f>
        <v>9.5108499999999996</v>
      </c>
      <c r="U108" s="42">
        <v>2020</v>
      </c>
    </row>
    <row r="109" spans="1:21" s="11" customFormat="1" ht="12" customHeight="1" x14ac:dyDescent="0.2">
      <c r="A109" s="42">
        <v>2021</v>
      </c>
      <c r="B109" s="149">
        <f>ROUND(B36/'T8'!B36*100,5)</f>
        <v>8.2283899999999992</v>
      </c>
      <c r="C109" s="149">
        <f>ROUND(C36/'T8'!C36*100,5)</f>
        <v>9.3937200000000001</v>
      </c>
      <c r="D109" s="149">
        <f>ROUND(D36/'T8'!D36*100,5)</f>
        <v>10.544169999999999</v>
      </c>
      <c r="E109" s="149">
        <f>ROUND(E36/'T8'!E36*100,5)</f>
        <v>10.70321</v>
      </c>
      <c r="F109" s="149">
        <f>ROUND(F36/'T8'!F36*100,5)</f>
        <v>6.2610900000000003</v>
      </c>
      <c r="G109" s="149">
        <f>ROUND(G36/'T8'!G36*100,5)</f>
        <v>8.3368599999999997</v>
      </c>
      <c r="H109" s="149">
        <f>ROUND(H36/'T8'!H36*100,5)</f>
        <v>8.5124600000000008</v>
      </c>
      <c r="I109" s="149">
        <f>ROUND(I36/'T8'!I36*100,5)</f>
        <v>9.3190600000000003</v>
      </c>
      <c r="J109" s="149">
        <f>ROUND(J36/'T8'!J36*100,5)</f>
        <v>8.4561499999999992</v>
      </c>
      <c r="K109" s="149">
        <f>ROUND(K36/'T8'!K36*100,5)</f>
        <v>8.0640400000000003</v>
      </c>
      <c r="L109" s="149">
        <f>ROUND(L36/'T8'!L36*100,5)</f>
        <v>9.0110100000000006</v>
      </c>
      <c r="M109" s="149">
        <f>ROUND(M36/'T8'!M36*100,5)</f>
        <v>7.8472600000000003</v>
      </c>
      <c r="N109" s="149">
        <f>ROUND(N36/'T8'!N36*100,5)</f>
        <v>9.2381399999999996</v>
      </c>
      <c r="O109" s="149">
        <f>ROUND(O36/'T8'!O36*100,5)</f>
        <v>7.9111500000000001</v>
      </c>
      <c r="P109" s="149">
        <f>ROUND(P36/'T8'!P36*100,5)</f>
        <v>10.142469999999999</v>
      </c>
      <c r="Q109" s="149">
        <f>ROUND(Q36/'T8'!Q36*100,5)</f>
        <v>9.0358699999999992</v>
      </c>
      <c r="R109" s="149">
        <f>ROUND(R36/'T8'!R36*100,5)</f>
        <v>8.7564700000000002</v>
      </c>
      <c r="S109" s="149">
        <f>ROUND(S36/'T8'!S36*100,5)</f>
        <v>8.5731900000000003</v>
      </c>
      <c r="T109" s="149">
        <f>ROUND(T36/'T8'!T36*100,5)</f>
        <v>9.2701899999999995</v>
      </c>
      <c r="U109" s="42">
        <v>2021</v>
      </c>
    </row>
    <row r="110" spans="1:21" s="11" customFormat="1" ht="12" customHeight="1" x14ac:dyDescent="0.2">
      <c r="A110" s="42">
        <v>2022</v>
      </c>
      <c r="B110" s="149">
        <f>ROUND(B37/'T8'!B37*100,5)</f>
        <v>7.9883899999999999</v>
      </c>
      <c r="C110" s="149">
        <f>ROUND(C37/'T8'!C37*100,5)</f>
        <v>9.0703800000000001</v>
      </c>
      <c r="D110" s="149">
        <f>ROUND(D37/'T8'!D37*100,5)</f>
        <v>10.04452</v>
      </c>
      <c r="E110" s="149">
        <f>ROUND(E37/'T8'!E37*100,5)</f>
        <v>10.318110000000001</v>
      </c>
      <c r="F110" s="149">
        <f>ROUND(F37/'T8'!F37*100,5)</f>
        <v>5.9323499999999996</v>
      </c>
      <c r="G110" s="149">
        <f>ROUND(G37/'T8'!G37*100,5)</f>
        <v>7.9237200000000003</v>
      </c>
      <c r="H110" s="149">
        <f>ROUND(H37/'T8'!H37*100,5)</f>
        <v>8.3290299999999995</v>
      </c>
      <c r="I110" s="149">
        <f>ROUND(I37/'T8'!I37*100,5)</f>
        <v>9.19618</v>
      </c>
      <c r="J110" s="149">
        <f>ROUND(J37/'T8'!J37*100,5)</f>
        <v>8.2560300000000009</v>
      </c>
      <c r="K110" s="149">
        <f>ROUND(K37/'T8'!K37*100,5)</f>
        <v>7.9085400000000003</v>
      </c>
      <c r="L110" s="149">
        <f>ROUND(L37/'T8'!L37*100,5)</f>
        <v>8.7557899999999993</v>
      </c>
      <c r="M110" s="149">
        <f>ROUND(M37/'T8'!M37*100,5)</f>
        <v>7.5072700000000001</v>
      </c>
      <c r="N110" s="149">
        <f>ROUND(N37/'T8'!N37*100,5)</f>
        <v>8.9534699999999994</v>
      </c>
      <c r="O110" s="149">
        <f>ROUND(O37/'T8'!O37*100,5)</f>
        <v>7.7068000000000003</v>
      </c>
      <c r="P110" s="149">
        <f>ROUND(P37/'T8'!P37*100,5)</f>
        <v>9.8617100000000004</v>
      </c>
      <c r="Q110" s="149">
        <f>ROUND(Q37/'T8'!Q37*100,5)</f>
        <v>8.7520199999999999</v>
      </c>
      <c r="R110" s="149">
        <f>ROUND(R37/'T8'!R37*100,5)</f>
        <v>8.5046700000000008</v>
      </c>
      <c r="S110" s="149">
        <f>ROUND(S37/'T8'!S37*100,5)</f>
        <v>8.3366199999999999</v>
      </c>
      <c r="T110" s="149">
        <f>ROUND(T37/'T8'!T37*100,5)</f>
        <v>9.0028100000000002</v>
      </c>
      <c r="U110" s="42">
        <v>2022</v>
      </c>
    </row>
    <row r="111" spans="1:21" s="11" customFormat="1" ht="12" customHeight="1" x14ac:dyDescent="0.2">
      <c r="A111" s="42">
        <v>2023</v>
      </c>
      <c r="B111" s="149">
        <f>ROUND(B38/'T8'!B38*100,5)</f>
        <v>7.8490799999999998</v>
      </c>
      <c r="C111" s="149">
        <f>ROUND(C38/'T8'!C38*100,5)</f>
        <v>8.7527000000000008</v>
      </c>
      <c r="D111" s="149">
        <f>ROUND(D38/'T8'!D38*100,5)</f>
        <v>9.8049099999999996</v>
      </c>
      <c r="E111" s="149">
        <f>ROUND(E38/'T8'!E38*100,5)</f>
        <v>10.188140000000001</v>
      </c>
      <c r="F111" s="149">
        <f>ROUND(F38/'T8'!F38*100,5)</f>
        <v>5.7637</v>
      </c>
      <c r="G111" s="149">
        <f>ROUND(G38/'T8'!G38*100,5)</f>
        <v>7.6909900000000002</v>
      </c>
      <c r="H111" s="149">
        <f>ROUND(H38/'T8'!H38*100,5)</f>
        <v>8.1069499999999994</v>
      </c>
      <c r="I111" s="149">
        <f>ROUND(I38/'T8'!I38*100,5)</f>
        <v>8.9059899999999992</v>
      </c>
      <c r="J111" s="149">
        <f>ROUND(J38/'T8'!J38*100,5)</f>
        <v>8.1008300000000002</v>
      </c>
      <c r="K111" s="149">
        <f>ROUND(K38/'T8'!K38*100,5)</f>
        <v>7.7275700000000001</v>
      </c>
      <c r="L111" s="149">
        <f>ROUND(L38/'T8'!L38*100,5)</f>
        <v>8.6618399999999998</v>
      </c>
      <c r="M111" s="149">
        <f>ROUND(M38/'T8'!M38*100,5)</f>
        <v>7.1738299999999997</v>
      </c>
      <c r="N111" s="149">
        <f>ROUND(N38/'T8'!N38*100,5)</f>
        <v>8.5990900000000003</v>
      </c>
      <c r="O111" s="149">
        <f>ROUND(O38/'T8'!O38*100,5)</f>
        <v>7.5775100000000002</v>
      </c>
      <c r="P111" s="149">
        <f>ROUND(P38/'T8'!P38*100,5)</f>
        <v>9.7788500000000003</v>
      </c>
      <c r="Q111" s="149">
        <f>ROUND(Q38/'T8'!Q38*100,5)</f>
        <v>8.6336899999999996</v>
      </c>
      <c r="R111" s="149">
        <f>ROUND(R38/'T8'!R38*100,5)</f>
        <v>8.3011999999999997</v>
      </c>
      <c r="S111" s="149">
        <f>ROUND(S38/'T8'!S38*100,5)</f>
        <v>8.1381300000000003</v>
      </c>
      <c r="T111" s="149">
        <f>ROUND(T38/'T8'!T38*100,5)</f>
        <v>8.77867</v>
      </c>
      <c r="U111" s="42">
        <v>2023</v>
      </c>
    </row>
    <row r="112" spans="1:21" s="11" customFormat="1" ht="12" customHeight="1" x14ac:dyDescent="0.2">
      <c r="A112" s="42">
        <v>2024</v>
      </c>
      <c r="B112" s="149">
        <f>ROUND(B39/'T8'!B39*100,5)</f>
        <v>7.7151399999999999</v>
      </c>
      <c r="C112" s="149">
        <f>ROUND(C39/'T8'!C39*100,5)</f>
        <v>8.4930500000000002</v>
      </c>
      <c r="D112" s="149">
        <f>ROUND(D39/'T8'!D39*100,5)</f>
        <v>9.4744399999999995</v>
      </c>
      <c r="E112" s="149">
        <f>ROUND(E39/'T8'!E39*100,5)</f>
        <v>10.062849999999999</v>
      </c>
      <c r="F112" s="149">
        <f>ROUND(F39/'T8'!F39*100,5)</f>
        <v>5.7512999999999996</v>
      </c>
      <c r="G112" s="149">
        <f>ROUND(G39/'T8'!G39*100,5)</f>
        <v>7.5938800000000004</v>
      </c>
      <c r="H112" s="149">
        <f>ROUND(H39/'T8'!H39*100,5)</f>
        <v>7.8990099999999996</v>
      </c>
      <c r="I112" s="149">
        <f>ROUND(I39/'T8'!I39*100,5)</f>
        <v>8.4684799999999996</v>
      </c>
      <c r="J112" s="149">
        <f>ROUND(J39/'T8'!J39*100,5)</f>
        <v>7.9399899999999999</v>
      </c>
      <c r="K112" s="149">
        <f>ROUND(K39/'T8'!K39*100,5)</f>
        <v>7.6541100000000002</v>
      </c>
      <c r="L112" s="149">
        <f>ROUND(L39/'T8'!L39*100,5)</f>
        <v>8.7039799999999996</v>
      </c>
      <c r="M112" s="149">
        <f>ROUND(M39/'T8'!M39*100,5)</f>
        <v>6.9838300000000002</v>
      </c>
      <c r="N112" s="149">
        <f>ROUND(N39/'T8'!N39*100,5)</f>
        <v>8.3378599999999992</v>
      </c>
      <c r="O112" s="149">
        <f>ROUND(O39/'T8'!O39*100,5)</f>
        <v>7.4276099999999996</v>
      </c>
      <c r="P112" s="149">
        <f>ROUND(P39/'T8'!P39*100,5)</f>
        <v>9.6239699999999999</v>
      </c>
      <c r="Q112" s="149">
        <f>ROUND(Q39/'T8'!Q39*100,5)</f>
        <v>8.42652</v>
      </c>
      <c r="R112" s="149">
        <f>ROUND(R39/'T8'!R39*100,5)</f>
        <v>8.1375100000000007</v>
      </c>
      <c r="S112" s="149">
        <f>ROUND(S39/'T8'!S39*100,5)</f>
        <v>7.9945599999999999</v>
      </c>
      <c r="T112" s="149">
        <f>ROUND(T39/'T8'!T39*100,5)</f>
        <v>8.5499799999999997</v>
      </c>
      <c r="U112" s="42">
        <v>2024</v>
      </c>
    </row>
    <row r="113" spans="1:21" s="11" customFormat="1" ht="12" customHeight="1" x14ac:dyDescent="0.2">
      <c r="A113" s="42">
        <v>2025</v>
      </c>
      <c r="B113" s="149">
        <f>ROUND(B40/'T8'!B40*100,5)</f>
        <v>7.61965</v>
      </c>
      <c r="C113" s="149">
        <f>ROUND(C40/'T8'!C40*100,5)</f>
        <v>8.2431199999999993</v>
      </c>
      <c r="D113" s="149">
        <f>ROUND(D40/'T8'!D40*100,5)</f>
        <v>9.1479199999999992</v>
      </c>
      <c r="E113" s="149">
        <f>ROUND(E40/'T8'!E40*100,5)</f>
        <v>9.7071400000000008</v>
      </c>
      <c r="F113" s="149">
        <f>ROUND(F40/'T8'!F40*100,5)</f>
        <v>5.74566</v>
      </c>
      <c r="G113" s="149">
        <f>ROUND(G40/'T8'!G40*100,5)</f>
        <v>7.5760899999999998</v>
      </c>
      <c r="H113" s="149">
        <f>ROUND(H40/'T8'!H40*100,5)</f>
        <v>7.6766399999999999</v>
      </c>
      <c r="I113" s="149">
        <f>ROUND(I40/'T8'!I40*100,5)</f>
        <v>8.1432699999999993</v>
      </c>
      <c r="J113" s="149">
        <f>ROUND(J40/'T8'!J40*100,5)</f>
        <v>7.8579999999999997</v>
      </c>
      <c r="K113" s="149">
        <f>ROUND(K40/'T8'!K40*100,5)</f>
        <v>7.5890000000000004</v>
      </c>
      <c r="L113" s="149">
        <f>ROUND(L40/'T8'!L40*100,5)</f>
        <v>8.6623900000000003</v>
      </c>
      <c r="M113" s="149">
        <f>ROUND(M40/'T8'!M40*100,5)</f>
        <v>6.8881199999999998</v>
      </c>
      <c r="N113" s="149">
        <f>ROUND(N40/'T8'!N40*100,5)</f>
        <v>8.2023399999999995</v>
      </c>
      <c r="O113" s="149">
        <f>ROUND(O40/'T8'!O40*100,5)</f>
        <v>7.3080499999999997</v>
      </c>
      <c r="P113" s="149">
        <f>ROUND(P40/'T8'!P40*100,5)</f>
        <v>9.3397699999999997</v>
      </c>
      <c r="Q113" s="149">
        <f>ROUND(Q40/'T8'!Q40*100,5)</f>
        <v>8.2179599999999997</v>
      </c>
      <c r="R113" s="149">
        <f>ROUND(R40/'T8'!R40*100,5)</f>
        <v>7.9863999999999997</v>
      </c>
      <c r="S113" s="149">
        <f>ROUND(S40/'T8'!S40*100,5)</f>
        <v>7.8633300000000004</v>
      </c>
      <c r="T113" s="149">
        <f>ROUND(T40/'T8'!T40*100,5)</f>
        <v>8.3394999999999992</v>
      </c>
      <c r="U113" s="42">
        <v>2025</v>
      </c>
    </row>
    <row r="114" spans="1:21" s="9" customFormat="1" x14ac:dyDescent="0.2">
      <c r="A114" s="41" t="s">
        <v>44</v>
      </c>
      <c r="B114" s="52"/>
      <c r="C114" s="52"/>
      <c r="D114" s="52"/>
      <c r="E114" s="52"/>
      <c r="F114" s="52"/>
      <c r="G114" s="52"/>
      <c r="H114" s="52"/>
      <c r="I114" s="52"/>
      <c r="J114" s="52"/>
      <c r="K114" s="52"/>
      <c r="L114" s="52"/>
      <c r="M114" s="52"/>
      <c r="N114" s="52"/>
      <c r="O114" s="52"/>
      <c r="P114" s="41"/>
      <c r="Q114" s="41"/>
      <c r="R114" s="41"/>
      <c r="S114" s="41"/>
      <c r="T114" s="41"/>
      <c r="U114" s="41"/>
    </row>
    <row r="115" spans="1:21" s="9" customFormat="1" ht="25.9" customHeight="1" x14ac:dyDescent="0.2">
      <c r="A115" s="167" t="s">
        <v>159</v>
      </c>
      <c r="B115" s="194"/>
      <c r="C115" s="194"/>
      <c r="D115" s="194"/>
      <c r="E115" s="194"/>
      <c r="F115" s="194"/>
      <c r="G115" s="194"/>
      <c r="H115" s="194"/>
      <c r="I115" s="194"/>
      <c r="J115" s="194"/>
      <c r="K115" s="194"/>
      <c r="L115" s="45"/>
      <c r="M115" s="45"/>
      <c r="N115" s="45"/>
      <c r="O115" s="45"/>
      <c r="P115" s="41"/>
      <c r="Q115" s="41"/>
      <c r="R115" s="41"/>
      <c r="S115" s="41"/>
      <c r="T115" s="41"/>
      <c r="U115" s="41"/>
    </row>
    <row r="116" spans="1:21" s="11" customFormat="1" ht="12" customHeight="1" x14ac:dyDescent="0.2">
      <c r="A116" s="16"/>
      <c r="B116" s="18"/>
      <c r="C116" s="19"/>
      <c r="D116" s="19"/>
      <c r="E116" s="19"/>
      <c r="F116" s="19"/>
      <c r="G116" s="19"/>
      <c r="H116" s="19"/>
      <c r="I116" s="19"/>
      <c r="J116" s="19"/>
      <c r="K116" s="19"/>
      <c r="L116" s="19"/>
      <c r="M116" s="19"/>
      <c r="N116" s="19"/>
      <c r="O116" s="19"/>
      <c r="P116" s="19"/>
      <c r="Q116" s="19"/>
      <c r="R116" s="19"/>
      <c r="S116" s="19"/>
      <c r="T116" s="19"/>
      <c r="U116" s="16"/>
    </row>
    <row r="117" spans="1:21" s="11" customFormat="1" ht="12" customHeight="1" x14ac:dyDescent="0.2">
      <c r="A117" s="16"/>
      <c r="B117" s="18"/>
      <c r="C117" s="19"/>
      <c r="D117" s="19"/>
      <c r="E117" s="19"/>
      <c r="F117" s="19"/>
      <c r="G117" s="19"/>
      <c r="H117" s="19"/>
      <c r="I117" s="19"/>
      <c r="J117" s="19"/>
      <c r="K117" s="19"/>
      <c r="L117" s="19"/>
      <c r="M117" s="19"/>
      <c r="N117" s="19"/>
      <c r="O117" s="19"/>
      <c r="P117" s="19"/>
      <c r="Q117" s="19"/>
      <c r="R117" s="19"/>
      <c r="S117" s="19"/>
      <c r="T117" s="19"/>
      <c r="U117" s="16"/>
    </row>
    <row r="118" spans="1:21" s="11" customFormat="1" ht="12" customHeight="1" x14ac:dyDescent="0.2">
      <c r="A118" s="16"/>
      <c r="B118" s="18"/>
      <c r="C118" s="19"/>
      <c r="D118" s="19"/>
      <c r="E118" s="19"/>
      <c r="F118" s="19"/>
      <c r="G118" s="19"/>
      <c r="H118" s="19"/>
      <c r="I118" s="19"/>
      <c r="J118" s="19"/>
      <c r="K118" s="19"/>
      <c r="L118" s="19"/>
      <c r="M118" s="19"/>
      <c r="N118" s="19"/>
      <c r="O118" s="19"/>
      <c r="P118" s="19"/>
      <c r="Q118" s="19"/>
      <c r="R118" s="19"/>
      <c r="S118" s="19"/>
      <c r="T118" s="19"/>
      <c r="U118" s="16"/>
    </row>
    <row r="119" spans="1:21" s="11" customFormat="1" ht="12" customHeight="1" x14ac:dyDescent="0.2">
      <c r="A119" s="16"/>
      <c r="B119" s="18"/>
      <c r="C119" s="19"/>
      <c r="D119" s="19"/>
      <c r="E119" s="19"/>
      <c r="F119" s="19"/>
      <c r="G119" s="19"/>
      <c r="H119" s="19"/>
      <c r="I119" s="19"/>
      <c r="J119" s="19"/>
      <c r="K119" s="19"/>
      <c r="L119" s="19"/>
      <c r="M119" s="19"/>
      <c r="N119" s="19"/>
      <c r="O119" s="19"/>
      <c r="P119" s="19"/>
      <c r="Q119" s="19"/>
      <c r="R119" s="19"/>
      <c r="S119" s="19"/>
      <c r="T119" s="19"/>
      <c r="U119" s="16"/>
    </row>
    <row r="120" spans="1:21" s="11" customFormat="1" x14ac:dyDescent="0.2"/>
    <row r="121" spans="1:21" s="11" customFormat="1" x14ac:dyDescent="0.2"/>
    <row r="122" spans="1:21" s="11" customFormat="1" x14ac:dyDescent="0.2"/>
    <row r="123" spans="1:21" s="11" customFormat="1" x14ac:dyDescent="0.2"/>
    <row r="124" spans="1:21" s="11" customFormat="1" x14ac:dyDescent="0.2"/>
    <row r="125" spans="1:21" s="11" customFormat="1" x14ac:dyDescent="0.2"/>
    <row r="126" spans="1:21" s="11" customFormat="1" x14ac:dyDescent="0.2"/>
    <row r="127" spans="1:21" s="11" customFormat="1" x14ac:dyDescent="0.2"/>
    <row r="128" spans="1:21" s="11" customFormat="1" x14ac:dyDescent="0.2"/>
    <row r="129" s="11" customFormat="1" x14ac:dyDescent="0.2"/>
    <row r="130" s="11" customFormat="1" x14ac:dyDescent="0.2"/>
    <row r="131" s="11" customFormat="1" x14ac:dyDescent="0.2"/>
    <row r="132" s="11" customFormat="1" x14ac:dyDescent="0.2"/>
    <row r="133" s="11" customFormat="1" x14ac:dyDescent="0.2"/>
    <row r="134" s="11" customFormat="1" x14ac:dyDescent="0.2"/>
    <row r="135" s="11" customFormat="1" x14ac:dyDescent="0.2"/>
    <row r="136" s="11" customFormat="1" x14ac:dyDescent="0.2"/>
    <row r="137" s="11" customFormat="1" x14ac:dyDescent="0.2"/>
    <row r="138" s="11" customFormat="1" x14ac:dyDescent="0.2"/>
    <row r="139" s="11" customFormat="1" x14ac:dyDescent="0.2"/>
    <row r="140" s="11" customFormat="1" x14ac:dyDescent="0.2"/>
    <row r="141" s="11" customFormat="1" x14ac:dyDescent="0.2"/>
    <row r="142" s="11" customFormat="1" x14ac:dyDescent="0.2"/>
    <row r="143" s="11" customFormat="1" x14ac:dyDescent="0.2"/>
    <row r="144" s="11" customFormat="1" x14ac:dyDescent="0.2"/>
    <row r="145" s="11" customFormat="1" x14ac:dyDescent="0.2"/>
    <row r="146" s="11" customFormat="1" x14ac:dyDescent="0.2"/>
    <row r="147" s="11" customFormat="1" x14ac:dyDescent="0.2"/>
    <row r="148" s="11" customFormat="1" x14ac:dyDescent="0.2"/>
    <row r="149" s="11" customFormat="1" x14ac:dyDescent="0.2"/>
    <row r="150" s="11" customFormat="1" x14ac:dyDescent="0.2"/>
    <row r="151" s="11" customFormat="1" x14ac:dyDescent="0.2"/>
    <row r="152" s="11" customFormat="1" x14ac:dyDescent="0.2"/>
    <row r="153" s="11" customFormat="1" x14ac:dyDescent="0.2"/>
    <row r="154" s="11" customFormat="1" x14ac:dyDescent="0.2"/>
    <row r="155" s="11" customFormat="1" x14ac:dyDescent="0.2"/>
    <row r="156" s="11" customFormat="1" x14ac:dyDescent="0.2"/>
    <row r="157" s="11" customFormat="1" x14ac:dyDescent="0.2"/>
    <row r="158" s="11" customFormat="1" x14ac:dyDescent="0.2"/>
    <row r="159" s="11" customFormat="1" x14ac:dyDescent="0.2"/>
    <row r="160" s="11" customFormat="1" x14ac:dyDescent="0.2"/>
    <row r="161" s="11" customFormat="1" x14ac:dyDescent="0.2"/>
    <row r="162" s="11" customFormat="1" x14ac:dyDescent="0.2"/>
    <row r="163" s="11" customFormat="1" x14ac:dyDescent="0.2"/>
    <row r="164" s="11" customFormat="1" x14ac:dyDescent="0.2"/>
    <row r="165" s="11" customFormat="1" x14ac:dyDescent="0.2"/>
    <row r="166" s="11" customFormat="1" x14ac:dyDescent="0.2"/>
    <row r="167" s="11" customFormat="1" x14ac:dyDescent="0.2"/>
    <row r="168" s="11" customFormat="1" x14ac:dyDescent="0.2"/>
    <row r="169" s="11" customFormat="1" x14ac:dyDescent="0.2"/>
    <row r="170" s="11" customFormat="1" x14ac:dyDescent="0.2"/>
    <row r="171" s="11" customFormat="1" x14ac:dyDescent="0.2"/>
    <row r="172" s="11" customFormat="1" x14ac:dyDescent="0.2"/>
    <row r="173" s="11" customFormat="1" x14ac:dyDescent="0.2"/>
    <row r="174" s="11" customFormat="1" x14ac:dyDescent="0.2"/>
    <row r="175" s="11" customFormat="1" x14ac:dyDescent="0.2"/>
    <row r="176" s="11" customFormat="1" x14ac:dyDescent="0.2"/>
    <row r="177" s="11" customFormat="1" x14ac:dyDescent="0.2"/>
    <row r="178" s="11" customFormat="1" x14ac:dyDescent="0.2"/>
    <row r="179" s="11" customFormat="1" x14ac:dyDescent="0.2"/>
    <row r="180" s="11" customFormat="1" x14ac:dyDescent="0.2"/>
    <row r="181" s="11" customFormat="1" x14ac:dyDescent="0.2"/>
    <row r="182" s="11" customFormat="1" x14ac:dyDescent="0.2"/>
    <row r="183" s="11" customFormat="1" x14ac:dyDescent="0.2"/>
    <row r="184" s="11" customFormat="1" x14ac:dyDescent="0.2"/>
    <row r="185" s="11" customFormat="1" x14ac:dyDescent="0.2"/>
    <row r="186" s="11" customFormat="1" x14ac:dyDescent="0.2"/>
    <row r="187" s="11" customFormat="1" x14ac:dyDescent="0.2"/>
    <row r="188" s="11" customFormat="1" x14ac:dyDescent="0.2"/>
    <row r="189" s="11" customFormat="1" x14ac:dyDescent="0.2"/>
    <row r="190" s="11" customFormat="1" x14ac:dyDescent="0.2"/>
    <row r="191" s="11" customFormat="1" x14ac:dyDescent="0.2"/>
    <row r="192" s="11" customFormat="1" x14ac:dyDescent="0.2"/>
  </sheetData>
  <mergeCells count="9">
    <mergeCell ref="B78:K78"/>
    <mergeCell ref="L78:T78"/>
    <mergeCell ref="A115:K115"/>
    <mergeCell ref="A1:K1"/>
    <mergeCell ref="L1:U1"/>
    <mergeCell ref="B5:K5"/>
    <mergeCell ref="L5:T5"/>
    <mergeCell ref="B42:K42"/>
    <mergeCell ref="L42:T42"/>
  </mergeCells>
  <hyperlinks>
    <hyperlink ref="A1:K1" location="Inhaltsverzeichnis!A1" display="Inhaltsverzeichnis!A1" xr:uid="{B4409414-A72C-432A-BB14-EB546F7AE843}"/>
    <hyperlink ref="L1:U1" location="Inhaltsverzeichnis!A1" display="Inhaltsverzeichnis!A1" xr:uid="{850C5DEE-D1DE-495D-ABB7-A18D070DB26E}"/>
  </hyperlinks>
  <pageMargins left="0.59055118110236227" right="0.55118110236220474" top="0.78740157480314965" bottom="0.59055118110236227" header="0.31496062992125984" footer="0.23622047244094491"/>
  <pageSetup paperSize="9" firstPageNumber="24" orientation="portrait" r:id="rId1"/>
  <headerFooter alignWithMargins="0">
    <oddHeader>&amp;C&amp;"Arial,Standard"&amp;8– &amp;P –</oddHeader>
    <oddFooter xml:space="preserve">&amp;C&amp;"Source Sans Pro,Standard"&amp;7&amp;K000000 © Amt für Statistik Berlin-Brandenburg — SB A VI 9 - hj 3/25 –  Brandenburg </oddFooter>
  </headerFooter>
  <colBreaks count="1" manualBreakCount="1">
    <brk id="11" max="104857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83B35C-8FFF-4614-BC84-A01A1C26B5F3}">
  <dimension ref="A1:V198"/>
  <sheetViews>
    <sheetView zoomScaleNormal="100" workbookViewId="0">
      <pane ySplit="3" topLeftCell="A4" activePane="bottomLeft" state="frozen"/>
      <selection pane="bottomLeft" sqref="A1:K1"/>
    </sheetView>
  </sheetViews>
  <sheetFormatPr baseColWidth="10" defaultColWidth="11.42578125" defaultRowHeight="12.75" outlineLevelRow="1" x14ac:dyDescent="0.2"/>
  <cols>
    <col min="1" max="1" width="5.5703125" style="15" customWidth="1"/>
    <col min="2" max="2" width="9.85546875" style="15" customWidth="1"/>
    <col min="3" max="8" width="8.28515625" style="15" customWidth="1"/>
    <col min="9" max="9" width="10.28515625" style="15" customWidth="1"/>
    <col min="10" max="11" width="8.28515625" style="15" customWidth="1"/>
    <col min="12" max="19" width="9.42578125" style="15" customWidth="1"/>
    <col min="20" max="20" width="9.85546875" style="15" customWidth="1"/>
    <col min="21" max="21" width="5.7109375" style="15" customWidth="1"/>
    <col min="22" max="16384" width="11.42578125" style="15"/>
  </cols>
  <sheetData>
    <row r="1" spans="1:22" s="90" customFormat="1" ht="12" customHeight="1" x14ac:dyDescent="0.25">
      <c r="A1" s="195" t="s">
        <v>131</v>
      </c>
      <c r="B1" s="195"/>
      <c r="C1" s="195"/>
      <c r="D1" s="195"/>
      <c r="E1" s="195"/>
      <c r="F1" s="195"/>
      <c r="G1" s="195"/>
      <c r="H1" s="195"/>
      <c r="I1" s="195"/>
      <c r="J1" s="195"/>
      <c r="K1" s="195"/>
      <c r="L1" s="196" t="s">
        <v>132</v>
      </c>
      <c r="M1" s="196"/>
      <c r="N1" s="196"/>
      <c r="O1" s="196"/>
      <c r="P1" s="196"/>
      <c r="Q1" s="196"/>
      <c r="R1" s="196"/>
      <c r="S1" s="196"/>
      <c r="T1" s="196"/>
      <c r="U1" s="196"/>
    </row>
    <row r="2" spans="1:22" ht="12" customHeight="1" x14ac:dyDescent="0.2">
      <c r="A2" s="73"/>
      <c r="B2" s="27"/>
      <c r="C2" s="73"/>
      <c r="D2" s="73"/>
      <c r="E2" s="27"/>
      <c r="F2" s="73"/>
      <c r="G2" s="73"/>
      <c r="H2" s="73"/>
      <c r="I2" s="27"/>
      <c r="J2" s="27"/>
      <c r="K2" s="27"/>
      <c r="L2" s="32"/>
      <c r="M2" s="32"/>
      <c r="N2" s="32"/>
      <c r="O2" s="32"/>
      <c r="P2" s="32"/>
      <c r="Q2" s="32"/>
      <c r="R2" s="32"/>
      <c r="S2" s="32"/>
      <c r="T2" s="32"/>
      <c r="U2" s="32"/>
    </row>
    <row r="3" spans="1:22" ht="35.25" customHeight="1" x14ac:dyDescent="0.2">
      <c r="A3" s="74" t="s">
        <v>35</v>
      </c>
      <c r="B3" s="68" t="s">
        <v>90</v>
      </c>
      <c r="C3" s="75" t="s">
        <v>91</v>
      </c>
      <c r="D3" s="75" t="s">
        <v>92</v>
      </c>
      <c r="E3" s="68" t="s">
        <v>93</v>
      </c>
      <c r="F3" s="75" t="s">
        <v>94</v>
      </c>
      <c r="G3" s="75" t="s">
        <v>95</v>
      </c>
      <c r="H3" s="75" t="s">
        <v>96</v>
      </c>
      <c r="I3" s="68" t="s">
        <v>97</v>
      </c>
      <c r="J3" s="68" t="s">
        <v>98</v>
      </c>
      <c r="K3" s="69" t="s">
        <v>99</v>
      </c>
      <c r="L3" s="72" t="s">
        <v>100</v>
      </c>
      <c r="M3" s="75" t="s">
        <v>101</v>
      </c>
      <c r="N3" s="68" t="s">
        <v>102</v>
      </c>
      <c r="O3" s="68" t="s">
        <v>103</v>
      </c>
      <c r="P3" s="68" t="s">
        <v>104</v>
      </c>
      <c r="Q3" s="75" t="s">
        <v>105</v>
      </c>
      <c r="R3" s="68" t="s">
        <v>106</v>
      </c>
      <c r="S3" s="70" t="s">
        <v>107</v>
      </c>
      <c r="T3" s="71" t="s">
        <v>108</v>
      </c>
      <c r="U3" s="76" t="s">
        <v>35</v>
      </c>
    </row>
    <row r="4" spans="1:22" ht="12" customHeight="1" x14ac:dyDescent="0.2">
      <c r="A4" s="77"/>
      <c r="B4" s="78"/>
      <c r="C4" s="78"/>
      <c r="D4" s="78"/>
      <c r="E4" s="78"/>
      <c r="F4" s="78"/>
      <c r="G4" s="78"/>
      <c r="H4" s="78"/>
      <c r="I4" s="78"/>
      <c r="J4" s="78"/>
      <c r="K4" s="78"/>
      <c r="L4" s="79"/>
      <c r="M4" s="79"/>
      <c r="N4" s="79"/>
      <c r="O4" s="79"/>
      <c r="P4" s="79"/>
      <c r="Q4" s="79"/>
      <c r="R4" s="79"/>
      <c r="S4" s="79"/>
      <c r="T4" s="79"/>
      <c r="U4" s="80"/>
    </row>
    <row r="5" spans="1:22" s="88" customFormat="1" ht="12" customHeight="1" x14ac:dyDescent="0.2">
      <c r="A5" s="87"/>
      <c r="B5" s="197" t="s">
        <v>42</v>
      </c>
      <c r="C5" s="197"/>
      <c r="D5" s="197"/>
      <c r="E5" s="197"/>
      <c r="F5" s="197"/>
      <c r="G5" s="197"/>
      <c r="H5" s="197"/>
      <c r="I5" s="197"/>
      <c r="J5" s="197"/>
      <c r="K5" s="197"/>
      <c r="L5" s="197" t="s">
        <v>42</v>
      </c>
      <c r="M5" s="197"/>
      <c r="N5" s="197"/>
      <c r="O5" s="197"/>
      <c r="P5" s="197"/>
      <c r="Q5" s="197"/>
      <c r="R5" s="197"/>
      <c r="S5" s="197"/>
      <c r="T5" s="197"/>
      <c r="U5" s="89"/>
    </row>
    <row r="6" spans="1:22" s="11" customFormat="1" ht="12" customHeight="1" x14ac:dyDescent="0.2">
      <c r="A6" s="81">
        <v>2003</v>
      </c>
      <c r="B6" s="43">
        <v>760.35299999999995</v>
      </c>
      <c r="C6" s="43">
        <v>845.70600000000002</v>
      </c>
      <c r="D6" s="43">
        <v>142.31899999999999</v>
      </c>
      <c r="E6" s="43">
        <v>108.828</v>
      </c>
      <c r="F6" s="43">
        <v>51.399000000000001</v>
      </c>
      <c r="G6" s="43">
        <v>109.423</v>
      </c>
      <c r="H6" s="43">
        <v>380.755</v>
      </c>
      <c r="I6" s="43">
        <v>80.114000000000004</v>
      </c>
      <c r="J6" s="43">
        <v>553.99199999999996</v>
      </c>
      <c r="K6" s="43">
        <v>1331.462</v>
      </c>
      <c r="L6" s="43">
        <v>282.452</v>
      </c>
      <c r="M6" s="43">
        <v>77.67</v>
      </c>
      <c r="N6" s="43">
        <v>226.786</v>
      </c>
      <c r="O6" s="43">
        <v>106.39100000000001</v>
      </c>
      <c r="P6" s="43">
        <v>195.584</v>
      </c>
      <c r="Q6" s="43">
        <v>105.76600000000001</v>
      </c>
      <c r="R6" s="82">
        <v>5359</v>
      </c>
      <c r="S6" s="43">
        <v>4588.7960000000003</v>
      </c>
      <c r="T6" s="43">
        <v>627.88499999999999</v>
      </c>
      <c r="U6" s="81">
        <v>2003</v>
      </c>
      <c r="V6" s="17"/>
    </row>
    <row r="7" spans="1:22" s="11" customFormat="1" ht="12" customHeight="1" x14ac:dyDescent="0.2">
      <c r="A7" s="81">
        <v>2004</v>
      </c>
      <c r="B7" s="43">
        <v>811.09400000000005</v>
      </c>
      <c r="C7" s="43">
        <v>888.67100000000005</v>
      </c>
      <c r="D7" s="43">
        <v>165.72499999999999</v>
      </c>
      <c r="E7" s="43">
        <v>121.962</v>
      </c>
      <c r="F7" s="43">
        <v>55.406999999999996</v>
      </c>
      <c r="G7" s="43">
        <v>121.032</v>
      </c>
      <c r="H7" s="43">
        <v>414.68700000000001</v>
      </c>
      <c r="I7" s="43">
        <v>88.808000000000007</v>
      </c>
      <c r="J7" s="43">
        <v>597.20600000000002</v>
      </c>
      <c r="K7" s="43">
        <v>1452.91</v>
      </c>
      <c r="L7" s="43">
        <v>308.34800000000001</v>
      </c>
      <c r="M7" s="43">
        <v>82.289000000000001</v>
      </c>
      <c r="N7" s="43">
        <v>239.471</v>
      </c>
      <c r="O7" s="43">
        <v>116.378</v>
      </c>
      <c r="P7" s="43">
        <v>210.13300000000001</v>
      </c>
      <c r="Q7" s="43">
        <v>118.879</v>
      </c>
      <c r="R7" s="82">
        <v>5793</v>
      </c>
      <c r="S7" s="43">
        <v>4941.777</v>
      </c>
      <c r="T7" s="43">
        <v>685.49800000000005</v>
      </c>
      <c r="U7" s="81">
        <v>2004</v>
      </c>
      <c r="V7" s="17"/>
    </row>
    <row r="8" spans="1:22" s="11" customFormat="1" ht="12" customHeight="1" x14ac:dyDescent="0.2">
      <c r="A8" s="81">
        <v>2005</v>
      </c>
      <c r="B8" s="43">
        <v>823.05</v>
      </c>
      <c r="C8" s="43">
        <v>904.40099999999995</v>
      </c>
      <c r="D8" s="43">
        <v>180.74700000000001</v>
      </c>
      <c r="E8" s="43">
        <v>126.887</v>
      </c>
      <c r="F8" s="43">
        <v>56.601999999999997</v>
      </c>
      <c r="G8" s="43">
        <v>129.578</v>
      </c>
      <c r="H8" s="43">
        <v>424.69</v>
      </c>
      <c r="I8" s="43">
        <v>94.721000000000004</v>
      </c>
      <c r="J8" s="43">
        <v>607.41499999999996</v>
      </c>
      <c r="K8" s="43">
        <v>1474.021</v>
      </c>
      <c r="L8" s="43">
        <v>320.96800000000002</v>
      </c>
      <c r="M8" s="43">
        <v>85.546000000000006</v>
      </c>
      <c r="N8" s="43">
        <v>247.489</v>
      </c>
      <c r="O8" s="43">
        <v>121.759</v>
      </c>
      <c r="P8" s="43">
        <v>213.33699999999999</v>
      </c>
      <c r="Q8" s="43">
        <v>124.789</v>
      </c>
      <c r="R8" s="82">
        <v>5936</v>
      </c>
      <c r="S8" s="43">
        <v>5039.6080000000002</v>
      </c>
      <c r="T8" s="43">
        <v>715.64499999999998</v>
      </c>
      <c r="U8" s="81">
        <v>2005</v>
      </c>
      <c r="V8" s="17"/>
    </row>
    <row r="9" spans="1:22" s="11" customFormat="1" ht="12" customHeight="1" x14ac:dyDescent="0.2">
      <c r="A9" s="81">
        <v>2006</v>
      </c>
      <c r="B9" s="43">
        <v>830.76</v>
      </c>
      <c r="C9" s="43">
        <v>902.92399999999998</v>
      </c>
      <c r="D9" s="43">
        <v>191.595</v>
      </c>
      <c r="E9" s="43">
        <v>130.29</v>
      </c>
      <c r="F9" s="43">
        <v>59.923000000000002</v>
      </c>
      <c r="G9" s="43">
        <v>124.60599999999999</v>
      </c>
      <c r="H9" s="43">
        <v>433.05</v>
      </c>
      <c r="I9" s="43">
        <v>97.073999999999998</v>
      </c>
      <c r="J9" s="43">
        <v>613.99099999999999</v>
      </c>
      <c r="K9" s="43">
        <v>1490.973</v>
      </c>
      <c r="L9" s="43">
        <v>321.77199999999999</v>
      </c>
      <c r="M9" s="43">
        <v>86.215000000000003</v>
      </c>
      <c r="N9" s="43">
        <v>257.04399999999998</v>
      </c>
      <c r="O9" s="43">
        <v>129.52199999999999</v>
      </c>
      <c r="P9" s="43">
        <v>215.00399999999999</v>
      </c>
      <c r="Q9" s="43">
        <v>127.25700000000001</v>
      </c>
      <c r="R9" s="82">
        <v>6012</v>
      </c>
      <c r="S9" s="43">
        <v>5079.2179999999998</v>
      </c>
      <c r="T9" s="43">
        <v>741.18700000000001</v>
      </c>
      <c r="U9" s="81">
        <v>2006</v>
      </c>
      <c r="V9" s="17"/>
    </row>
    <row r="10" spans="1:22" s="11" customFormat="1" ht="12" customHeight="1" x14ac:dyDescent="0.2">
      <c r="A10" s="81">
        <v>2007</v>
      </c>
      <c r="B10" s="43">
        <v>842.10500000000002</v>
      </c>
      <c r="C10" s="43">
        <v>912.50599999999997</v>
      </c>
      <c r="D10" s="43">
        <v>192.869</v>
      </c>
      <c r="E10" s="43">
        <v>128.86000000000001</v>
      </c>
      <c r="F10" s="43">
        <v>59.904000000000003</v>
      </c>
      <c r="G10" s="43">
        <v>124.313</v>
      </c>
      <c r="H10" s="43">
        <v>441.45299999999997</v>
      </c>
      <c r="I10" s="43">
        <v>98.671999999999997</v>
      </c>
      <c r="J10" s="43">
        <v>621.26300000000003</v>
      </c>
      <c r="K10" s="43">
        <v>1506.232</v>
      </c>
      <c r="L10" s="43">
        <v>325.334</v>
      </c>
      <c r="M10" s="43">
        <v>86.024000000000001</v>
      </c>
      <c r="N10" s="43">
        <v>250.24199999999999</v>
      </c>
      <c r="O10" s="43">
        <v>129.55000000000001</v>
      </c>
      <c r="P10" s="43">
        <v>216.59399999999999</v>
      </c>
      <c r="Q10" s="43">
        <v>125.07899999999999</v>
      </c>
      <c r="R10" s="82">
        <v>6061</v>
      </c>
      <c r="S10" s="43">
        <v>5135.7280000000001</v>
      </c>
      <c r="T10" s="43">
        <v>732.40300000000002</v>
      </c>
      <c r="U10" s="81">
        <v>2007</v>
      </c>
      <c r="V10" s="17"/>
    </row>
    <row r="11" spans="1:22" s="11" customFormat="1" ht="12" customHeight="1" x14ac:dyDescent="0.2">
      <c r="A11" s="81">
        <v>2008</v>
      </c>
      <c r="B11" s="43">
        <v>840.32299999999998</v>
      </c>
      <c r="C11" s="43">
        <v>910.851</v>
      </c>
      <c r="D11" s="43">
        <v>193.78899999999999</v>
      </c>
      <c r="E11" s="43">
        <v>131.084</v>
      </c>
      <c r="F11" s="43">
        <v>58.984000000000002</v>
      </c>
      <c r="G11" s="43">
        <v>124.60299999999999</v>
      </c>
      <c r="H11" s="43">
        <v>440.875</v>
      </c>
      <c r="I11" s="43">
        <v>97.551000000000002</v>
      </c>
      <c r="J11" s="43">
        <v>620.59799999999996</v>
      </c>
      <c r="K11" s="43">
        <v>1500.857</v>
      </c>
      <c r="L11" s="43">
        <v>326.42399999999998</v>
      </c>
      <c r="M11" s="43">
        <v>84.784999999999997</v>
      </c>
      <c r="N11" s="43">
        <v>245.09800000000001</v>
      </c>
      <c r="O11" s="43">
        <v>127.218</v>
      </c>
      <c r="P11" s="43">
        <v>217.36600000000001</v>
      </c>
      <c r="Q11" s="43">
        <v>121.59399999999999</v>
      </c>
      <c r="R11" s="82">
        <v>6042</v>
      </c>
      <c r="S11" s="43">
        <v>5125.6660000000002</v>
      </c>
      <c r="T11" s="43">
        <v>722.54499999999996</v>
      </c>
      <c r="U11" s="81">
        <v>2008</v>
      </c>
      <c r="V11" s="17"/>
    </row>
    <row r="12" spans="1:22" s="11" customFormat="1" ht="12" customHeight="1" x14ac:dyDescent="0.2">
      <c r="A12" s="81">
        <v>2009</v>
      </c>
      <c r="B12" s="43">
        <v>841.548</v>
      </c>
      <c r="C12" s="43">
        <v>916.99300000000005</v>
      </c>
      <c r="D12" s="43">
        <v>191.28</v>
      </c>
      <c r="E12" s="43">
        <v>135.911</v>
      </c>
      <c r="F12" s="43">
        <v>59.165999999999997</v>
      </c>
      <c r="G12" s="43">
        <v>124.77</v>
      </c>
      <c r="H12" s="43">
        <v>443.68200000000002</v>
      </c>
      <c r="I12" s="43">
        <v>97.165999999999997</v>
      </c>
      <c r="J12" s="43">
        <v>626.67200000000003</v>
      </c>
      <c r="K12" s="43">
        <v>1500.4269999999999</v>
      </c>
      <c r="L12" s="43">
        <v>324.92599999999999</v>
      </c>
      <c r="M12" s="43">
        <v>85.19</v>
      </c>
      <c r="N12" s="43">
        <v>241.81899999999999</v>
      </c>
      <c r="O12" s="43">
        <v>125.36499999999999</v>
      </c>
      <c r="P12" s="43">
        <v>222.37899999999999</v>
      </c>
      <c r="Q12" s="43">
        <v>119.706</v>
      </c>
      <c r="R12" s="82">
        <v>6057</v>
      </c>
      <c r="S12" s="43">
        <v>5145.7529999999997</v>
      </c>
      <c r="T12" s="43">
        <v>719.96699999999998</v>
      </c>
      <c r="U12" s="81">
        <v>2009</v>
      </c>
      <c r="V12" s="17"/>
    </row>
    <row r="13" spans="1:22" s="11" customFormat="1" ht="12" customHeight="1" x14ac:dyDescent="0.2">
      <c r="A13" s="81">
        <v>2010</v>
      </c>
      <c r="B13" s="43">
        <v>833.01400000000001</v>
      </c>
      <c r="C13" s="43">
        <v>909.7</v>
      </c>
      <c r="D13" s="43">
        <v>191.65899999999999</v>
      </c>
      <c r="E13" s="43">
        <v>136.108</v>
      </c>
      <c r="F13" s="43">
        <v>57.639000000000003</v>
      </c>
      <c r="G13" s="43">
        <v>122.863</v>
      </c>
      <c r="H13" s="43">
        <v>436.52199999999999</v>
      </c>
      <c r="I13" s="43">
        <v>93.683000000000007</v>
      </c>
      <c r="J13" s="43">
        <v>614.83000000000004</v>
      </c>
      <c r="K13" s="43">
        <v>1484.54</v>
      </c>
      <c r="L13" s="43">
        <v>318.30200000000002</v>
      </c>
      <c r="M13" s="43">
        <v>83.891999999999996</v>
      </c>
      <c r="N13" s="43">
        <v>233.63499999999999</v>
      </c>
      <c r="O13" s="43">
        <v>123.91800000000001</v>
      </c>
      <c r="P13" s="43">
        <v>217.69</v>
      </c>
      <c r="Q13" s="43">
        <v>116.005</v>
      </c>
      <c r="R13" s="82">
        <v>5974</v>
      </c>
      <c r="S13" s="43">
        <v>5078.9920000000002</v>
      </c>
      <c r="T13" s="43">
        <v>703.34900000000005</v>
      </c>
      <c r="U13" s="81">
        <v>2010</v>
      </c>
      <c r="V13" s="17"/>
    </row>
    <row r="14" spans="1:22" s="11" customFormat="1" ht="12" customHeight="1" x14ac:dyDescent="0.2">
      <c r="A14" s="81">
        <v>2011</v>
      </c>
      <c r="B14" s="43">
        <v>823.9</v>
      </c>
      <c r="C14" s="43">
        <v>897.71199999999999</v>
      </c>
      <c r="D14" s="43">
        <v>179.16300000000001</v>
      </c>
      <c r="E14" s="43">
        <v>126.49</v>
      </c>
      <c r="F14" s="43">
        <v>56.1</v>
      </c>
      <c r="G14" s="43">
        <v>119.824</v>
      </c>
      <c r="H14" s="43">
        <v>430.61399999999998</v>
      </c>
      <c r="I14" s="43">
        <v>86.036000000000001</v>
      </c>
      <c r="J14" s="43">
        <v>604.87400000000002</v>
      </c>
      <c r="K14" s="43">
        <v>1463.28</v>
      </c>
      <c r="L14" s="43">
        <v>313.27199999999999</v>
      </c>
      <c r="M14" s="43">
        <v>82.141999999999996</v>
      </c>
      <c r="N14" s="43">
        <v>215.91399999999999</v>
      </c>
      <c r="O14" s="43">
        <v>115.32599999999999</v>
      </c>
      <c r="P14" s="43">
        <v>211.9</v>
      </c>
      <c r="Q14" s="43">
        <v>107.453</v>
      </c>
      <c r="R14" s="82">
        <v>5834</v>
      </c>
      <c r="S14" s="43">
        <v>5003.6180000000004</v>
      </c>
      <c r="T14" s="43">
        <v>651.21900000000005</v>
      </c>
      <c r="U14" s="81">
        <v>2011</v>
      </c>
      <c r="V14" s="17"/>
    </row>
    <row r="15" spans="1:22" s="11" customFormat="1" ht="12" customHeight="1" x14ac:dyDescent="0.2">
      <c r="A15" s="81">
        <v>2012</v>
      </c>
      <c r="B15" s="43">
        <v>814.21500000000003</v>
      </c>
      <c r="C15" s="43">
        <v>886.25400000000002</v>
      </c>
      <c r="D15" s="43">
        <v>177.767</v>
      </c>
      <c r="E15" s="43">
        <v>121.401</v>
      </c>
      <c r="F15" s="43">
        <v>55.478999999999999</v>
      </c>
      <c r="G15" s="43">
        <v>119.05800000000001</v>
      </c>
      <c r="H15" s="43">
        <v>424.47800000000001</v>
      </c>
      <c r="I15" s="43">
        <v>82.45</v>
      </c>
      <c r="J15" s="43">
        <v>590.88199999999995</v>
      </c>
      <c r="K15" s="43">
        <v>1434.0920000000001</v>
      </c>
      <c r="L15" s="43">
        <v>308.37799999999999</v>
      </c>
      <c r="M15" s="43">
        <v>80.278999999999996</v>
      </c>
      <c r="N15" s="43">
        <v>210.77500000000001</v>
      </c>
      <c r="O15" s="43">
        <v>109.571</v>
      </c>
      <c r="P15" s="43">
        <v>206.03200000000001</v>
      </c>
      <c r="Q15" s="43">
        <v>102.889</v>
      </c>
      <c r="R15" s="82">
        <v>5724</v>
      </c>
      <c r="S15" s="43">
        <v>4919.1469999999999</v>
      </c>
      <c r="T15" s="43">
        <v>627.08600000000001</v>
      </c>
      <c r="U15" s="81">
        <v>2012</v>
      </c>
      <c r="V15" s="17"/>
    </row>
    <row r="16" spans="1:22" s="11" customFormat="1" ht="12" customHeight="1" x14ac:dyDescent="0.2">
      <c r="A16" s="81">
        <v>2013</v>
      </c>
      <c r="B16" s="43">
        <v>813.55</v>
      </c>
      <c r="C16" s="43">
        <v>888.12199999999996</v>
      </c>
      <c r="D16" s="43">
        <v>181.46299999999999</v>
      </c>
      <c r="E16" s="43">
        <v>121.688</v>
      </c>
      <c r="F16" s="43">
        <v>55.591999999999999</v>
      </c>
      <c r="G16" s="43">
        <v>119.88800000000001</v>
      </c>
      <c r="H16" s="43">
        <v>423.96</v>
      </c>
      <c r="I16" s="43">
        <v>82.376000000000005</v>
      </c>
      <c r="J16" s="43">
        <v>587.93799999999999</v>
      </c>
      <c r="K16" s="43">
        <v>1438.7280000000001</v>
      </c>
      <c r="L16" s="43">
        <v>307.99700000000001</v>
      </c>
      <c r="M16" s="43">
        <v>79.686999999999998</v>
      </c>
      <c r="N16" s="43">
        <v>210.69</v>
      </c>
      <c r="O16" s="43">
        <v>109.086</v>
      </c>
      <c r="P16" s="43">
        <v>204.81200000000001</v>
      </c>
      <c r="Q16" s="43">
        <v>100.423</v>
      </c>
      <c r="R16" s="82">
        <v>5726</v>
      </c>
      <c r="S16" s="43">
        <v>4920.2740000000003</v>
      </c>
      <c r="T16" s="43">
        <v>624.26300000000003</v>
      </c>
      <c r="U16" s="81">
        <v>2013</v>
      </c>
      <c r="V16" s="17"/>
    </row>
    <row r="17" spans="1:22" s="11" customFormat="1" ht="12" customHeight="1" x14ac:dyDescent="0.2">
      <c r="A17" s="81">
        <v>2014</v>
      </c>
      <c r="B17" s="83">
        <v>809.07600000000002</v>
      </c>
      <c r="C17" s="83">
        <v>885.29499999999996</v>
      </c>
      <c r="D17" s="83">
        <v>176.84299999999999</v>
      </c>
      <c r="E17" s="83">
        <v>116.825</v>
      </c>
      <c r="F17" s="83">
        <v>54.917000000000002</v>
      </c>
      <c r="G17" s="83">
        <v>119.372</v>
      </c>
      <c r="H17" s="83">
        <v>426.065</v>
      </c>
      <c r="I17" s="83">
        <v>80.78</v>
      </c>
      <c r="J17" s="83">
        <v>586.38300000000004</v>
      </c>
      <c r="K17" s="83">
        <v>1424.423</v>
      </c>
      <c r="L17" s="83">
        <v>308.69</v>
      </c>
      <c r="M17" s="83">
        <v>79.405000000000001</v>
      </c>
      <c r="N17" s="83">
        <v>202.26599999999999</v>
      </c>
      <c r="O17" s="83">
        <v>104.444</v>
      </c>
      <c r="P17" s="83">
        <v>203.80799999999999</v>
      </c>
      <c r="Q17" s="83">
        <v>98.408000000000001</v>
      </c>
      <c r="R17" s="82">
        <v>5677</v>
      </c>
      <c r="S17" s="83">
        <v>4897.4340000000002</v>
      </c>
      <c r="T17" s="83">
        <v>602.72299999999996</v>
      </c>
      <c r="U17" s="81">
        <v>2014</v>
      </c>
      <c r="V17" s="17"/>
    </row>
    <row r="18" spans="1:22" s="11" customFormat="1" ht="12" customHeight="1" x14ac:dyDescent="0.2">
      <c r="A18" s="81">
        <v>2015</v>
      </c>
      <c r="B18" s="83">
        <v>782.22500000000002</v>
      </c>
      <c r="C18" s="83">
        <v>870.94799999999998</v>
      </c>
      <c r="D18" s="83">
        <v>169.732</v>
      </c>
      <c r="E18" s="83">
        <v>106.79</v>
      </c>
      <c r="F18" s="83">
        <v>52.524000000000001</v>
      </c>
      <c r="G18" s="83">
        <v>114.133</v>
      </c>
      <c r="H18" s="83">
        <v>418.46199999999999</v>
      </c>
      <c r="I18" s="83">
        <v>75.909000000000006</v>
      </c>
      <c r="J18" s="83">
        <v>568.28499999999997</v>
      </c>
      <c r="K18" s="83">
        <v>1384.95</v>
      </c>
      <c r="L18" s="83">
        <v>302.54199999999997</v>
      </c>
      <c r="M18" s="83">
        <v>76.533000000000001</v>
      </c>
      <c r="N18" s="83">
        <v>183.167</v>
      </c>
      <c r="O18" s="83">
        <v>96.593000000000004</v>
      </c>
      <c r="P18" s="83">
        <v>197.84</v>
      </c>
      <c r="Q18" s="83">
        <v>93.367000000000004</v>
      </c>
      <c r="R18" s="82">
        <v>5494</v>
      </c>
      <c r="S18" s="83">
        <v>4768.442</v>
      </c>
      <c r="T18" s="83">
        <v>555.82600000000002</v>
      </c>
      <c r="U18" s="81">
        <v>2015</v>
      </c>
      <c r="V18" s="17"/>
    </row>
    <row r="19" spans="1:22" s="11" customFormat="1" ht="12" customHeight="1" x14ac:dyDescent="0.2">
      <c r="A19" s="81">
        <v>2016</v>
      </c>
      <c r="B19" s="83">
        <v>773.62199999999996</v>
      </c>
      <c r="C19" s="83">
        <v>863.83299999999997</v>
      </c>
      <c r="D19" s="83">
        <v>167.05099999999999</v>
      </c>
      <c r="E19" s="83">
        <v>105.69799999999999</v>
      </c>
      <c r="F19" s="83">
        <v>50.758000000000003</v>
      </c>
      <c r="G19" s="83">
        <v>112.488</v>
      </c>
      <c r="H19" s="83">
        <v>412.52800000000002</v>
      </c>
      <c r="I19" s="83">
        <v>73.894000000000005</v>
      </c>
      <c r="J19" s="83">
        <v>563.54600000000005</v>
      </c>
      <c r="K19" s="83">
        <v>1363.5219999999999</v>
      </c>
      <c r="L19" s="83">
        <v>299.37099999999998</v>
      </c>
      <c r="M19" s="83">
        <v>76.643000000000001</v>
      </c>
      <c r="N19" s="83">
        <v>179.67599999999999</v>
      </c>
      <c r="O19" s="83">
        <v>93.03</v>
      </c>
      <c r="P19" s="83">
        <v>196.084</v>
      </c>
      <c r="Q19" s="83">
        <v>90.256</v>
      </c>
      <c r="R19" s="82">
        <v>5422</v>
      </c>
      <c r="S19" s="83">
        <v>4712.3950000000004</v>
      </c>
      <c r="T19" s="83">
        <v>542.55399999999997</v>
      </c>
      <c r="U19" s="81">
        <v>2016</v>
      </c>
      <c r="V19" s="17"/>
    </row>
    <row r="20" spans="1:22" s="11" customFormat="1" ht="12" customHeight="1" x14ac:dyDescent="0.2">
      <c r="A20" s="81">
        <v>2017</v>
      </c>
      <c r="B20" s="83">
        <v>765.50599999999997</v>
      </c>
      <c r="C20" s="83">
        <v>858.87300000000005</v>
      </c>
      <c r="D20" s="83">
        <v>166.261</v>
      </c>
      <c r="E20" s="83">
        <v>105.55500000000001</v>
      </c>
      <c r="F20" s="83">
        <v>49.93</v>
      </c>
      <c r="G20" s="83">
        <v>111.19199999999999</v>
      </c>
      <c r="H20" s="83">
        <v>408.90100000000001</v>
      </c>
      <c r="I20" s="83">
        <v>72.980999999999995</v>
      </c>
      <c r="J20" s="83">
        <v>560.71799999999996</v>
      </c>
      <c r="K20" s="83">
        <v>1347.8820000000001</v>
      </c>
      <c r="L20" s="83">
        <v>297.23599999999999</v>
      </c>
      <c r="M20" s="83">
        <v>75.739000000000004</v>
      </c>
      <c r="N20" s="83">
        <v>177.477</v>
      </c>
      <c r="O20" s="83">
        <v>90.245999999999995</v>
      </c>
      <c r="P20" s="83">
        <v>194.24700000000001</v>
      </c>
      <c r="Q20" s="83">
        <v>89.256</v>
      </c>
      <c r="R20" s="82">
        <v>5372</v>
      </c>
      <c r="S20" s="83">
        <v>4670.2240000000002</v>
      </c>
      <c r="T20" s="83">
        <v>535.51499999999999</v>
      </c>
      <c r="U20" s="81">
        <v>2017</v>
      </c>
      <c r="V20" s="17"/>
    </row>
    <row r="21" spans="1:22" s="11" customFormat="1" ht="12" customHeight="1" x14ac:dyDescent="0.2">
      <c r="A21" s="81">
        <v>2018</v>
      </c>
      <c r="B21" s="83">
        <v>752.34100000000001</v>
      </c>
      <c r="C21" s="83">
        <v>847.11199999999997</v>
      </c>
      <c r="D21" s="83">
        <v>163.86699999999999</v>
      </c>
      <c r="E21" s="83">
        <v>101.95099999999999</v>
      </c>
      <c r="F21" s="83">
        <v>49.09</v>
      </c>
      <c r="G21" s="83">
        <v>110.083</v>
      </c>
      <c r="H21" s="83">
        <v>404.73</v>
      </c>
      <c r="I21" s="83">
        <v>71.275999999999996</v>
      </c>
      <c r="J21" s="83">
        <v>552.20000000000005</v>
      </c>
      <c r="K21" s="83">
        <v>1326.0350000000001</v>
      </c>
      <c r="L21" s="83">
        <v>292.57900000000001</v>
      </c>
      <c r="M21" s="83">
        <v>73.908000000000001</v>
      </c>
      <c r="N21" s="83">
        <v>173.423</v>
      </c>
      <c r="O21" s="83">
        <v>86.77</v>
      </c>
      <c r="P21" s="83">
        <v>192.06899999999999</v>
      </c>
      <c r="Q21" s="83">
        <v>87.566000000000003</v>
      </c>
      <c r="R21" s="82">
        <v>5285</v>
      </c>
      <c r="S21" s="83">
        <v>4600.1469999999999</v>
      </c>
      <c r="T21" s="83">
        <v>520.98599999999999</v>
      </c>
      <c r="U21" s="81">
        <v>2018</v>
      </c>
      <c r="V21" s="17"/>
    </row>
    <row r="22" spans="1:22" s="11" customFormat="1" ht="12" customHeight="1" x14ac:dyDescent="0.2">
      <c r="A22" s="81">
        <v>2019</v>
      </c>
      <c r="B22" s="83">
        <v>741.48299999999995</v>
      </c>
      <c r="C22" s="83">
        <v>839.101</v>
      </c>
      <c r="D22" s="83">
        <v>163.13399999999999</v>
      </c>
      <c r="E22" s="83">
        <v>101.443</v>
      </c>
      <c r="F22" s="83">
        <v>47.67</v>
      </c>
      <c r="G22" s="83">
        <v>107.996</v>
      </c>
      <c r="H22" s="83">
        <v>400.58600000000001</v>
      </c>
      <c r="I22" s="83">
        <v>70.819999999999993</v>
      </c>
      <c r="J22" s="83">
        <v>545.53499999999997</v>
      </c>
      <c r="K22" s="83">
        <v>1306.989</v>
      </c>
      <c r="L22" s="83">
        <v>288.79000000000002</v>
      </c>
      <c r="M22" s="83">
        <v>72.203999999999994</v>
      </c>
      <c r="N22" s="83">
        <v>171.221</v>
      </c>
      <c r="O22" s="83">
        <v>86.341999999999999</v>
      </c>
      <c r="P22" s="83">
        <v>189.72300000000001</v>
      </c>
      <c r="Q22" s="83">
        <v>86.962999999999994</v>
      </c>
      <c r="R22" s="82">
        <v>5220</v>
      </c>
      <c r="S22" s="83">
        <v>4540.0770000000002</v>
      </c>
      <c r="T22" s="83">
        <v>516.78899999999999</v>
      </c>
      <c r="U22" s="81">
        <v>2019</v>
      </c>
      <c r="V22" s="17"/>
    </row>
    <row r="23" spans="1:22" s="11" customFormat="1" ht="12" customHeight="1" x14ac:dyDescent="0.2">
      <c r="A23" s="81">
        <v>2020</v>
      </c>
      <c r="B23" s="83">
        <v>701.55600000000004</v>
      </c>
      <c r="C23" s="83">
        <v>797.90800000000002</v>
      </c>
      <c r="D23" s="83">
        <v>144.80000000000001</v>
      </c>
      <c r="E23" s="83">
        <v>95.811000000000007</v>
      </c>
      <c r="F23" s="83">
        <v>44.476999999999997</v>
      </c>
      <c r="G23" s="83">
        <v>100.092</v>
      </c>
      <c r="H23" s="83">
        <v>378.565</v>
      </c>
      <c r="I23" s="83">
        <v>66.088999999999999</v>
      </c>
      <c r="J23" s="83">
        <v>514.76499999999999</v>
      </c>
      <c r="K23" s="83">
        <v>1229.9290000000001</v>
      </c>
      <c r="L23" s="83">
        <v>272.76400000000001</v>
      </c>
      <c r="M23" s="83">
        <v>67.92</v>
      </c>
      <c r="N23" s="83">
        <v>158.19499999999999</v>
      </c>
      <c r="O23" s="83">
        <v>80.638999999999996</v>
      </c>
      <c r="P23" s="83">
        <v>178.08799999999999</v>
      </c>
      <c r="Q23" s="83">
        <v>81.402000000000001</v>
      </c>
      <c r="R23" s="82">
        <v>4913</v>
      </c>
      <c r="S23" s="83">
        <v>4286.0640000000003</v>
      </c>
      <c r="T23" s="83">
        <v>482.13600000000002</v>
      </c>
      <c r="U23" s="81">
        <v>2020</v>
      </c>
      <c r="V23" s="17"/>
    </row>
    <row r="24" spans="1:22" s="11" customFormat="1" ht="12" customHeight="1" x14ac:dyDescent="0.2">
      <c r="A24" s="81">
        <v>2021</v>
      </c>
      <c r="B24" s="83">
        <v>682.346</v>
      </c>
      <c r="C24" s="83">
        <v>775.173</v>
      </c>
      <c r="D24" s="83">
        <v>140.327</v>
      </c>
      <c r="E24" s="83">
        <v>92.643000000000001</v>
      </c>
      <c r="F24" s="83">
        <v>42.74</v>
      </c>
      <c r="G24" s="83">
        <v>96.466999999999999</v>
      </c>
      <c r="H24" s="83">
        <v>368.52</v>
      </c>
      <c r="I24" s="83">
        <v>63.893000000000001</v>
      </c>
      <c r="J24" s="83">
        <v>500.34199999999998</v>
      </c>
      <c r="K24" s="83">
        <v>1189.904</v>
      </c>
      <c r="L24" s="83">
        <v>263.74599999999998</v>
      </c>
      <c r="M24" s="83">
        <v>65.796000000000006</v>
      </c>
      <c r="N24" s="83">
        <v>152.928</v>
      </c>
      <c r="O24" s="83">
        <v>76.438000000000002</v>
      </c>
      <c r="P24" s="83">
        <v>174.495</v>
      </c>
      <c r="Q24" s="83">
        <v>78.242000000000004</v>
      </c>
      <c r="R24" s="82">
        <v>4764</v>
      </c>
      <c r="S24" s="83">
        <v>4159.5290000000005</v>
      </c>
      <c r="T24" s="83">
        <v>464.14400000000001</v>
      </c>
      <c r="U24" s="81">
        <v>2021</v>
      </c>
      <c r="V24" s="17"/>
    </row>
    <row r="25" spans="1:22" s="11" customFormat="1" ht="12" customHeight="1" x14ac:dyDescent="0.2">
      <c r="A25" s="81">
        <v>2022</v>
      </c>
      <c r="B25" s="83">
        <v>685.83100000000002</v>
      </c>
      <c r="C25" s="83">
        <v>779.16499999999996</v>
      </c>
      <c r="D25" s="83">
        <v>145.90100000000001</v>
      </c>
      <c r="E25" s="83">
        <v>91.971999999999994</v>
      </c>
      <c r="F25" s="83">
        <v>43.136000000000003</v>
      </c>
      <c r="G25" s="83">
        <v>99.534999999999997</v>
      </c>
      <c r="H25" s="83">
        <v>368.58600000000001</v>
      </c>
      <c r="I25" s="83">
        <v>64.379000000000005</v>
      </c>
      <c r="J25" s="83">
        <v>503.17</v>
      </c>
      <c r="K25" s="83">
        <v>1183.701</v>
      </c>
      <c r="L25" s="83">
        <v>264.11099999999999</v>
      </c>
      <c r="M25" s="83">
        <v>65.212000000000003</v>
      </c>
      <c r="N25" s="83">
        <v>155.08099999999999</v>
      </c>
      <c r="O25" s="83">
        <v>75.745000000000005</v>
      </c>
      <c r="P25" s="83">
        <v>174.749</v>
      </c>
      <c r="Q25" s="83">
        <v>78.725999999999999</v>
      </c>
      <c r="R25" s="82">
        <v>4779</v>
      </c>
      <c r="S25" s="83">
        <v>4167.1959999999999</v>
      </c>
      <c r="T25" s="83">
        <v>465.90300000000002</v>
      </c>
      <c r="U25" s="81">
        <v>2022</v>
      </c>
      <c r="V25" s="17"/>
    </row>
    <row r="26" spans="1:22" s="11" customFormat="1" ht="12" customHeight="1" x14ac:dyDescent="0.2">
      <c r="A26" s="81">
        <v>2023</v>
      </c>
      <c r="B26" s="83">
        <v>695.90899999999999</v>
      </c>
      <c r="C26" s="83">
        <v>790.51099999999997</v>
      </c>
      <c r="D26" s="83">
        <v>153.62200000000001</v>
      </c>
      <c r="E26" s="83">
        <v>93.614999999999995</v>
      </c>
      <c r="F26" s="83">
        <v>44.006</v>
      </c>
      <c r="G26" s="83">
        <v>103.86199999999999</v>
      </c>
      <c r="H26" s="83">
        <v>374.483</v>
      </c>
      <c r="I26" s="83">
        <v>65.44</v>
      </c>
      <c r="J26" s="83">
        <v>505.54599999999999</v>
      </c>
      <c r="K26" s="83">
        <v>1178.6199999999999</v>
      </c>
      <c r="L26" s="83">
        <v>265.70999999999998</v>
      </c>
      <c r="M26" s="83">
        <v>65.097999999999999</v>
      </c>
      <c r="N26" s="83">
        <v>159.142</v>
      </c>
      <c r="O26" s="83">
        <v>76.703000000000003</v>
      </c>
      <c r="P26" s="83">
        <v>175.53</v>
      </c>
      <c r="Q26" s="83">
        <v>80.203000000000003</v>
      </c>
      <c r="R26" s="82">
        <v>4828</v>
      </c>
      <c r="S26" s="83">
        <v>4199.2749999999996</v>
      </c>
      <c r="T26" s="83">
        <v>475.10300000000001</v>
      </c>
      <c r="U26" s="81">
        <v>2023</v>
      </c>
      <c r="V26" s="17"/>
    </row>
    <row r="27" spans="1:22" s="11" customFormat="1" ht="12" customHeight="1" x14ac:dyDescent="0.2">
      <c r="A27" s="81">
        <v>2024</v>
      </c>
      <c r="B27" s="83">
        <v>687.68499999999995</v>
      </c>
      <c r="C27" s="83">
        <v>788.57600000000002</v>
      </c>
      <c r="D27" s="83">
        <v>154.80600000000001</v>
      </c>
      <c r="E27" s="83">
        <v>94.17</v>
      </c>
      <c r="F27" s="83">
        <v>43.387999999999998</v>
      </c>
      <c r="G27" s="83">
        <v>103.751</v>
      </c>
      <c r="H27" s="83">
        <v>372.12900000000002</v>
      </c>
      <c r="I27" s="83">
        <v>65.700999999999993</v>
      </c>
      <c r="J27" s="83">
        <v>499.33600000000001</v>
      </c>
      <c r="K27" s="83">
        <v>1157.221</v>
      </c>
      <c r="L27" s="83">
        <v>262.03500000000003</v>
      </c>
      <c r="M27" s="83">
        <v>63.927</v>
      </c>
      <c r="N27" s="83">
        <v>159.24199999999999</v>
      </c>
      <c r="O27" s="83">
        <v>77.037000000000006</v>
      </c>
      <c r="P27" s="83">
        <v>173.87100000000001</v>
      </c>
      <c r="Q27" s="83">
        <v>81.125</v>
      </c>
      <c r="R27" s="82">
        <v>4784</v>
      </c>
      <c r="S27" s="83">
        <v>4151.9189999999999</v>
      </c>
      <c r="T27" s="83">
        <v>477.27499999999998</v>
      </c>
      <c r="U27" s="81">
        <v>2024</v>
      </c>
      <c r="V27" s="17"/>
    </row>
    <row r="28" spans="1:22" s="11" customFormat="1" ht="12" customHeight="1" x14ac:dyDescent="0.2">
      <c r="A28" s="81">
        <v>2025</v>
      </c>
      <c r="B28" s="83">
        <v>678.35400000000004</v>
      </c>
      <c r="C28" s="83">
        <v>783.27599999999995</v>
      </c>
      <c r="D28" s="83">
        <v>154.15299999999999</v>
      </c>
      <c r="E28" s="83">
        <v>94.655000000000001</v>
      </c>
      <c r="F28" s="83">
        <v>42.694000000000003</v>
      </c>
      <c r="G28" s="83">
        <v>103.354</v>
      </c>
      <c r="H28" s="83">
        <v>367.84100000000001</v>
      </c>
      <c r="I28" s="83">
        <v>66.025000000000006</v>
      </c>
      <c r="J28" s="83">
        <v>490.815</v>
      </c>
      <c r="K28" s="83">
        <v>1135.02</v>
      </c>
      <c r="L28" s="83">
        <v>257.91899999999998</v>
      </c>
      <c r="M28" s="83">
        <v>63.024000000000001</v>
      </c>
      <c r="N28" s="83">
        <v>158.333</v>
      </c>
      <c r="O28" s="83">
        <v>75.483999999999995</v>
      </c>
      <c r="P28" s="83">
        <v>171.71100000000001</v>
      </c>
      <c r="Q28" s="83">
        <v>81.341999999999999</v>
      </c>
      <c r="R28" s="82">
        <v>4724</v>
      </c>
      <c r="S28" s="83">
        <v>4094.0079999999998</v>
      </c>
      <c r="T28" s="83">
        <v>475.839</v>
      </c>
      <c r="U28" s="81">
        <v>2025</v>
      </c>
      <c r="V28" s="17"/>
    </row>
    <row r="29" spans="1:22" s="11" customFormat="1" ht="12" customHeight="1" x14ac:dyDescent="0.2">
      <c r="A29" s="81"/>
      <c r="B29" s="84"/>
      <c r="C29" s="85"/>
      <c r="D29" s="85"/>
      <c r="E29" s="85"/>
      <c r="F29" s="85"/>
      <c r="G29" s="85"/>
      <c r="H29" s="85"/>
      <c r="I29" s="85"/>
      <c r="J29" s="85"/>
      <c r="K29" s="85"/>
      <c r="L29" s="85"/>
      <c r="M29" s="85"/>
      <c r="N29" s="85"/>
      <c r="O29" s="85"/>
      <c r="P29" s="85"/>
      <c r="Q29" s="85"/>
      <c r="R29" s="85"/>
      <c r="S29" s="85"/>
      <c r="T29" s="85"/>
      <c r="U29" s="81"/>
    </row>
    <row r="30" spans="1:22" s="88" customFormat="1" ht="12" customHeight="1" x14ac:dyDescent="0.2">
      <c r="A30" s="87"/>
      <c r="B30" s="197" t="s">
        <v>115</v>
      </c>
      <c r="C30" s="197"/>
      <c r="D30" s="197"/>
      <c r="E30" s="197"/>
      <c r="F30" s="197"/>
      <c r="G30" s="197"/>
      <c r="H30" s="197"/>
      <c r="I30" s="197"/>
      <c r="J30" s="197"/>
      <c r="K30" s="197"/>
      <c r="L30" s="197" t="s">
        <v>115</v>
      </c>
      <c r="M30" s="197"/>
      <c r="N30" s="197"/>
      <c r="O30" s="197"/>
      <c r="P30" s="197"/>
      <c r="Q30" s="197"/>
      <c r="R30" s="197"/>
      <c r="S30" s="197"/>
      <c r="T30" s="197"/>
      <c r="U30" s="87"/>
    </row>
    <row r="31" spans="1:22" s="11" customFormat="1" ht="12" hidden="1" customHeight="1" outlineLevel="1" x14ac:dyDescent="0.2">
      <c r="A31" s="81">
        <v>2004</v>
      </c>
      <c r="B31" s="149">
        <f t="shared" ref="B31:T44" si="0">ROUND(B7/B6*100-100,5)</f>
        <v>6.6733500000000001</v>
      </c>
      <c r="C31" s="149">
        <f t="shared" si="0"/>
        <v>5.0803700000000003</v>
      </c>
      <c r="D31" s="149">
        <f t="shared" si="0"/>
        <v>16.446149999999999</v>
      </c>
      <c r="E31" s="149">
        <f t="shared" si="0"/>
        <v>12.06859</v>
      </c>
      <c r="F31" s="149">
        <f t="shared" si="0"/>
        <v>7.7978199999999998</v>
      </c>
      <c r="G31" s="149">
        <f t="shared" si="0"/>
        <v>10.60929</v>
      </c>
      <c r="H31" s="149">
        <f t="shared" si="0"/>
        <v>8.9117700000000006</v>
      </c>
      <c r="I31" s="149">
        <f t="shared" si="0"/>
        <v>10.852040000000001</v>
      </c>
      <c r="J31" s="149">
        <f t="shared" si="0"/>
        <v>7.8004699999999998</v>
      </c>
      <c r="K31" s="149">
        <f t="shared" si="0"/>
        <v>9.1213999999999995</v>
      </c>
      <c r="L31" s="149">
        <f t="shared" si="0"/>
        <v>9.1682799999999993</v>
      </c>
      <c r="M31" s="149">
        <f t="shared" si="0"/>
        <v>5.9469599999999998</v>
      </c>
      <c r="N31" s="149">
        <f t="shared" si="0"/>
        <v>5.5933799999999998</v>
      </c>
      <c r="O31" s="149">
        <f t="shared" si="0"/>
        <v>9.3870699999999996</v>
      </c>
      <c r="P31" s="149">
        <f t="shared" si="0"/>
        <v>7.4387499999999998</v>
      </c>
      <c r="Q31" s="149">
        <f t="shared" si="0"/>
        <v>12.39812</v>
      </c>
      <c r="R31" s="149">
        <f t="shared" si="0"/>
        <v>8.0985300000000002</v>
      </c>
      <c r="S31" s="149">
        <f t="shared" si="0"/>
        <v>7.69224</v>
      </c>
      <c r="T31" s="149">
        <f t="shared" si="0"/>
        <v>9.1757200000000001</v>
      </c>
      <c r="U31" s="81">
        <v>2004</v>
      </c>
    </row>
    <row r="32" spans="1:22" s="11" customFormat="1" ht="12" hidden="1" customHeight="1" outlineLevel="1" x14ac:dyDescent="0.2">
      <c r="A32" s="81">
        <v>2005</v>
      </c>
      <c r="B32" s="149">
        <f t="shared" si="0"/>
        <v>1.4740599999999999</v>
      </c>
      <c r="C32" s="149">
        <f t="shared" si="0"/>
        <v>1.77006</v>
      </c>
      <c r="D32" s="149">
        <f t="shared" si="0"/>
        <v>9.0644100000000005</v>
      </c>
      <c r="E32" s="149">
        <f t="shared" si="0"/>
        <v>4.0381400000000003</v>
      </c>
      <c r="F32" s="149">
        <f t="shared" si="0"/>
        <v>2.1567699999999999</v>
      </c>
      <c r="G32" s="149">
        <f t="shared" si="0"/>
        <v>7.0609400000000004</v>
      </c>
      <c r="H32" s="149">
        <f t="shared" si="0"/>
        <v>2.4121800000000002</v>
      </c>
      <c r="I32" s="149">
        <f t="shared" si="0"/>
        <v>6.6581799999999998</v>
      </c>
      <c r="J32" s="149">
        <f t="shared" si="0"/>
        <v>1.70946</v>
      </c>
      <c r="K32" s="149">
        <f t="shared" si="0"/>
        <v>1.4530099999999999</v>
      </c>
      <c r="L32" s="149">
        <f t="shared" si="0"/>
        <v>4.0927800000000003</v>
      </c>
      <c r="M32" s="149">
        <f t="shared" si="0"/>
        <v>3.9580000000000002</v>
      </c>
      <c r="N32" s="149">
        <f t="shared" si="0"/>
        <v>3.3482099999999999</v>
      </c>
      <c r="O32" s="149">
        <f t="shared" si="0"/>
        <v>4.6237300000000001</v>
      </c>
      <c r="P32" s="149">
        <f t="shared" si="0"/>
        <v>1.52475</v>
      </c>
      <c r="Q32" s="149">
        <f t="shared" si="0"/>
        <v>4.9714400000000003</v>
      </c>
      <c r="R32" s="149">
        <f t="shared" si="0"/>
        <v>2.4685000000000001</v>
      </c>
      <c r="S32" s="149">
        <f t="shared" si="0"/>
        <v>1.97967</v>
      </c>
      <c r="T32" s="149">
        <f t="shared" si="0"/>
        <v>4.3978200000000003</v>
      </c>
      <c r="U32" s="81">
        <v>2005</v>
      </c>
    </row>
    <row r="33" spans="1:21" s="11" customFormat="1" ht="12" hidden="1" customHeight="1" outlineLevel="1" x14ac:dyDescent="0.2">
      <c r="A33" s="81">
        <v>2006</v>
      </c>
      <c r="B33" s="149">
        <f t="shared" si="0"/>
        <v>0.93676000000000004</v>
      </c>
      <c r="C33" s="149">
        <f t="shared" si="0"/>
        <v>-0.16331000000000001</v>
      </c>
      <c r="D33" s="149">
        <f t="shared" si="0"/>
        <v>6.00176</v>
      </c>
      <c r="E33" s="149">
        <f t="shared" si="0"/>
        <v>2.6819099999999998</v>
      </c>
      <c r="F33" s="149">
        <f t="shared" si="0"/>
        <v>5.8672800000000001</v>
      </c>
      <c r="G33" s="149">
        <f t="shared" si="0"/>
        <v>-3.8370700000000002</v>
      </c>
      <c r="H33" s="149">
        <f t="shared" si="0"/>
        <v>1.9684900000000001</v>
      </c>
      <c r="I33" s="149">
        <f t="shared" si="0"/>
        <v>2.48414</v>
      </c>
      <c r="J33" s="149">
        <f t="shared" si="0"/>
        <v>1.0826199999999999</v>
      </c>
      <c r="K33" s="149">
        <f t="shared" si="0"/>
        <v>1.15005</v>
      </c>
      <c r="L33" s="149">
        <f t="shared" si="0"/>
        <v>0.25048999999999999</v>
      </c>
      <c r="M33" s="149">
        <f t="shared" si="0"/>
        <v>0.78203999999999996</v>
      </c>
      <c r="N33" s="149">
        <f t="shared" si="0"/>
        <v>3.8607800000000001</v>
      </c>
      <c r="O33" s="149">
        <f t="shared" si="0"/>
        <v>6.3757099999999998</v>
      </c>
      <c r="P33" s="149">
        <f t="shared" si="0"/>
        <v>0.78139000000000003</v>
      </c>
      <c r="Q33" s="149">
        <f t="shared" si="0"/>
        <v>1.9777400000000001</v>
      </c>
      <c r="R33" s="149">
        <f t="shared" si="0"/>
        <v>1.2803199999999999</v>
      </c>
      <c r="S33" s="149">
        <f t="shared" si="0"/>
        <v>0.78596999999999995</v>
      </c>
      <c r="T33" s="149">
        <f t="shared" si="0"/>
        <v>3.5690900000000001</v>
      </c>
      <c r="U33" s="81">
        <v>2006</v>
      </c>
    </row>
    <row r="34" spans="1:21" s="11" customFormat="1" ht="12" hidden="1" customHeight="1" outlineLevel="1" x14ac:dyDescent="0.2">
      <c r="A34" s="81">
        <v>2007</v>
      </c>
      <c r="B34" s="149">
        <f t="shared" si="0"/>
        <v>1.3656200000000001</v>
      </c>
      <c r="C34" s="149">
        <f t="shared" si="0"/>
        <v>1.0612200000000001</v>
      </c>
      <c r="D34" s="149">
        <f t="shared" si="0"/>
        <v>0.66493999999999998</v>
      </c>
      <c r="E34" s="149">
        <f t="shared" si="0"/>
        <v>-1.09755</v>
      </c>
      <c r="F34" s="149">
        <f t="shared" si="0"/>
        <v>-3.1710000000000002E-2</v>
      </c>
      <c r="G34" s="149">
        <f t="shared" si="0"/>
        <v>-0.23513999999999999</v>
      </c>
      <c r="H34" s="149">
        <f t="shared" si="0"/>
        <v>1.94042</v>
      </c>
      <c r="I34" s="149">
        <f t="shared" si="0"/>
        <v>1.6461699999999999</v>
      </c>
      <c r="J34" s="149">
        <f t="shared" si="0"/>
        <v>1.18438</v>
      </c>
      <c r="K34" s="149">
        <f t="shared" si="0"/>
        <v>1.0234300000000001</v>
      </c>
      <c r="L34" s="149">
        <f t="shared" si="0"/>
        <v>1.107</v>
      </c>
      <c r="M34" s="149">
        <f t="shared" si="0"/>
        <v>-0.22153999999999999</v>
      </c>
      <c r="N34" s="149">
        <f t="shared" si="0"/>
        <v>-2.6462400000000001</v>
      </c>
      <c r="O34" s="149">
        <f t="shared" si="0"/>
        <v>2.162E-2</v>
      </c>
      <c r="P34" s="149">
        <f t="shared" si="0"/>
        <v>0.73951999999999996</v>
      </c>
      <c r="Q34" s="149">
        <f t="shared" si="0"/>
        <v>-1.7115</v>
      </c>
      <c r="R34" s="149">
        <f t="shared" si="0"/>
        <v>0.81503999999999999</v>
      </c>
      <c r="S34" s="149">
        <f t="shared" si="0"/>
        <v>1.1125700000000001</v>
      </c>
      <c r="T34" s="149">
        <f t="shared" si="0"/>
        <v>-1.18513</v>
      </c>
      <c r="U34" s="81">
        <v>2007</v>
      </c>
    </row>
    <row r="35" spans="1:21" s="11" customFormat="1" ht="12" hidden="1" customHeight="1" outlineLevel="1" x14ac:dyDescent="0.2">
      <c r="A35" s="81">
        <v>2008</v>
      </c>
      <c r="B35" s="149">
        <f t="shared" si="0"/>
        <v>-0.21160999999999999</v>
      </c>
      <c r="C35" s="149">
        <f t="shared" si="0"/>
        <v>-0.18137</v>
      </c>
      <c r="D35" s="149">
        <f t="shared" si="0"/>
        <v>0.47700999999999999</v>
      </c>
      <c r="E35" s="149">
        <f t="shared" si="0"/>
        <v>1.7259</v>
      </c>
      <c r="F35" s="149">
        <f t="shared" si="0"/>
        <v>-1.53579</v>
      </c>
      <c r="G35" s="149">
        <f t="shared" si="0"/>
        <v>0.23327999999999999</v>
      </c>
      <c r="H35" s="149">
        <f t="shared" si="0"/>
        <v>-0.13092999999999999</v>
      </c>
      <c r="I35" s="149">
        <f t="shared" si="0"/>
        <v>-1.13609</v>
      </c>
      <c r="J35" s="149">
        <f t="shared" si="0"/>
        <v>-0.10704</v>
      </c>
      <c r="K35" s="149">
        <f t="shared" si="0"/>
        <v>-0.35685</v>
      </c>
      <c r="L35" s="149">
        <f t="shared" si="0"/>
        <v>0.33504</v>
      </c>
      <c r="M35" s="149">
        <f t="shared" si="0"/>
        <v>-1.4402999999999999</v>
      </c>
      <c r="N35" s="149">
        <f t="shared" si="0"/>
        <v>-2.0556100000000002</v>
      </c>
      <c r="O35" s="149">
        <f t="shared" si="0"/>
        <v>-1.8000799999999999</v>
      </c>
      <c r="P35" s="149">
        <f t="shared" si="0"/>
        <v>0.35643000000000002</v>
      </c>
      <c r="Q35" s="149">
        <f t="shared" si="0"/>
        <v>-2.7862399999999998</v>
      </c>
      <c r="R35" s="149">
        <f t="shared" si="0"/>
        <v>-0.31347999999999998</v>
      </c>
      <c r="S35" s="149">
        <f t="shared" si="0"/>
        <v>-0.19592000000000001</v>
      </c>
      <c r="T35" s="149">
        <f t="shared" si="0"/>
        <v>-1.34598</v>
      </c>
      <c r="U35" s="81">
        <v>2008</v>
      </c>
    </row>
    <row r="36" spans="1:21" s="11" customFormat="1" ht="12" hidden="1" customHeight="1" outlineLevel="1" x14ac:dyDescent="0.2">
      <c r="A36" s="81">
        <v>2009</v>
      </c>
      <c r="B36" s="149">
        <f t="shared" si="0"/>
        <v>0.14577999999999999</v>
      </c>
      <c r="C36" s="149">
        <f t="shared" si="0"/>
        <v>0.67430999999999996</v>
      </c>
      <c r="D36" s="149">
        <f t="shared" si="0"/>
        <v>-1.29471</v>
      </c>
      <c r="E36" s="149">
        <f t="shared" si="0"/>
        <v>3.6823700000000001</v>
      </c>
      <c r="F36" s="149">
        <f t="shared" si="0"/>
        <v>0.30856</v>
      </c>
      <c r="G36" s="149">
        <f t="shared" si="0"/>
        <v>0.13403000000000001</v>
      </c>
      <c r="H36" s="149">
        <f t="shared" si="0"/>
        <v>0.63668999999999998</v>
      </c>
      <c r="I36" s="149">
        <f t="shared" si="0"/>
        <v>-0.39467000000000002</v>
      </c>
      <c r="J36" s="149">
        <f t="shared" si="0"/>
        <v>0.97872999999999999</v>
      </c>
      <c r="K36" s="149">
        <f t="shared" si="0"/>
        <v>-2.8649999999999998E-2</v>
      </c>
      <c r="L36" s="149">
        <f t="shared" si="0"/>
        <v>-0.45890999999999998</v>
      </c>
      <c r="M36" s="149">
        <f t="shared" si="0"/>
        <v>0.47767999999999999</v>
      </c>
      <c r="N36" s="149">
        <f t="shared" si="0"/>
        <v>-1.3378300000000001</v>
      </c>
      <c r="O36" s="149">
        <f t="shared" si="0"/>
        <v>-1.45655</v>
      </c>
      <c r="P36" s="149">
        <f t="shared" si="0"/>
        <v>2.3062499999999999</v>
      </c>
      <c r="Q36" s="149">
        <f t="shared" si="0"/>
        <v>-1.55271</v>
      </c>
      <c r="R36" s="149">
        <f t="shared" si="0"/>
        <v>0.24826000000000001</v>
      </c>
      <c r="S36" s="149">
        <f t="shared" si="0"/>
        <v>0.39189000000000002</v>
      </c>
      <c r="T36" s="149">
        <f t="shared" si="0"/>
        <v>-0.35679</v>
      </c>
      <c r="U36" s="81">
        <v>2009</v>
      </c>
    </row>
    <row r="37" spans="1:21" s="11" customFormat="1" ht="12" hidden="1" customHeight="1" outlineLevel="1" x14ac:dyDescent="0.2">
      <c r="A37" s="81">
        <v>2010</v>
      </c>
      <c r="B37" s="149">
        <f t="shared" si="0"/>
        <v>-1.0140800000000001</v>
      </c>
      <c r="C37" s="149">
        <f t="shared" si="0"/>
        <v>-0.79532000000000003</v>
      </c>
      <c r="D37" s="149">
        <f t="shared" si="0"/>
        <v>0.19814000000000001</v>
      </c>
      <c r="E37" s="149">
        <f t="shared" si="0"/>
        <v>0.14495</v>
      </c>
      <c r="F37" s="149">
        <f t="shared" si="0"/>
        <v>-2.58087</v>
      </c>
      <c r="G37" s="149">
        <f t="shared" si="0"/>
        <v>-1.52841</v>
      </c>
      <c r="H37" s="149">
        <f t="shared" si="0"/>
        <v>-1.6137699999999999</v>
      </c>
      <c r="I37" s="149">
        <f t="shared" si="0"/>
        <v>-3.5845899999999999</v>
      </c>
      <c r="J37" s="149">
        <f t="shared" si="0"/>
        <v>-1.8896599999999999</v>
      </c>
      <c r="K37" s="149">
        <f t="shared" si="0"/>
        <v>-1.0588299999999999</v>
      </c>
      <c r="L37" s="149">
        <f t="shared" si="0"/>
        <v>-2.0386199999999999</v>
      </c>
      <c r="M37" s="149">
        <f t="shared" si="0"/>
        <v>-1.5236499999999999</v>
      </c>
      <c r="N37" s="149">
        <f t="shared" si="0"/>
        <v>-3.38435</v>
      </c>
      <c r="O37" s="149">
        <f t="shared" si="0"/>
        <v>-1.1542300000000001</v>
      </c>
      <c r="P37" s="149">
        <f t="shared" si="0"/>
        <v>-2.1085600000000002</v>
      </c>
      <c r="Q37" s="149">
        <f t="shared" si="0"/>
        <v>-3.0917400000000002</v>
      </c>
      <c r="R37" s="149">
        <f t="shared" si="0"/>
        <v>-1.37032</v>
      </c>
      <c r="S37" s="149">
        <f t="shared" si="0"/>
        <v>-1.2974000000000001</v>
      </c>
      <c r="T37" s="149">
        <f t="shared" si="0"/>
        <v>-2.30816</v>
      </c>
      <c r="U37" s="81">
        <v>2010</v>
      </c>
    </row>
    <row r="38" spans="1:21" s="11" customFormat="1" ht="12" hidden="1" customHeight="1" outlineLevel="1" x14ac:dyDescent="0.2">
      <c r="A38" s="81">
        <v>2011</v>
      </c>
      <c r="B38" s="149">
        <f t="shared" si="0"/>
        <v>-1.0941000000000001</v>
      </c>
      <c r="C38" s="149">
        <f t="shared" si="0"/>
        <v>-1.3178000000000001</v>
      </c>
      <c r="D38" s="149">
        <f t="shared" si="0"/>
        <v>-6.5199100000000003</v>
      </c>
      <c r="E38" s="149">
        <f t="shared" si="0"/>
        <v>-7.0664499999999997</v>
      </c>
      <c r="F38" s="149">
        <f t="shared" si="0"/>
        <v>-2.6700699999999999</v>
      </c>
      <c r="G38" s="149">
        <f t="shared" si="0"/>
        <v>-2.47349</v>
      </c>
      <c r="H38" s="149">
        <f t="shared" si="0"/>
        <v>-1.3534299999999999</v>
      </c>
      <c r="I38" s="149">
        <f t="shared" si="0"/>
        <v>-8.1626300000000001</v>
      </c>
      <c r="J38" s="149">
        <f t="shared" si="0"/>
        <v>-1.61931</v>
      </c>
      <c r="K38" s="149">
        <f t="shared" si="0"/>
        <v>-1.4320900000000001</v>
      </c>
      <c r="L38" s="149">
        <f t="shared" si="0"/>
        <v>-1.58026</v>
      </c>
      <c r="M38" s="149">
        <f t="shared" si="0"/>
        <v>-2.08602</v>
      </c>
      <c r="N38" s="149">
        <f t="shared" si="0"/>
        <v>-7.5849099999999998</v>
      </c>
      <c r="O38" s="149">
        <f t="shared" si="0"/>
        <v>-6.9336200000000003</v>
      </c>
      <c r="P38" s="149">
        <f t="shared" si="0"/>
        <v>-2.6597499999999998</v>
      </c>
      <c r="Q38" s="149">
        <f t="shared" si="0"/>
        <v>-7.3720999999999997</v>
      </c>
      <c r="R38" s="149">
        <f t="shared" si="0"/>
        <v>-2.3434900000000001</v>
      </c>
      <c r="S38" s="149">
        <f t="shared" si="0"/>
        <v>-1.48403</v>
      </c>
      <c r="T38" s="149">
        <f t="shared" si="0"/>
        <v>-7.4116799999999996</v>
      </c>
      <c r="U38" s="81">
        <v>2011</v>
      </c>
    </row>
    <row r="39" spans="1:21" s="11" customFormat="1" ht="12" hidden="1" customHeight="1" outlineLevel="1" x14ac:dyDescent="0.2">
      <c r="A39" s="81">
        <v>2012</v>
      </c>
      <c r="B39" s="149">
        <f t="shared" si="0"/>
        <v>-1.1755100000000001</v>
      </c>
      <c r="C39" s="149">
        <f t="shared" si="0"/>
        <v>-1.2763599999999999</v>
      </c>
      <c r="D39" s="149">
        <f t="shared" si="0"/>
        <v>-0.77917999999999998</v>
      </c>
      <c r="E39" s="149">
        <f t="shared" si="0"/>
        <v>-4.0232400000000004</v>
      </c>
      <c r="F39" s="149">
        <f t="shared" si="0"/>
        <v>-1.1069500000000001</v>
      </c>
      <c r="G39" s="149">
        <f t="shared" si="0"/>
        <v>-0.63927</v>
      </c>
      <c r="H39" s="149">
        <f t="shared" si="0"/>
        <v>-1.4249400000000001</v>
      </c>
      <c r="I39" s="149">
        <f t="shared" si="0"/>
        <v>-4.1680200000000003</v>
      </c>
      <c r="J39" s="149">
        <f t="shared" si="0"/>
        <v>-2.3132100000000002</v>
      </c>
      <c r="K39" s="149">
        <f t="shared" si="0"/>
        <v>-1.9946999999999999</v>
      </c>
      <c r="L39" s="149">
        <f t="shared" si="0"/>
        <v>-1.5622199999999999</v>
      </c>
      <c r="M39" s="149">
        <f t="shared" si="0"/>
        <v>-2.2680199999999999</v>
      </c>
      <c r="N39" s="149">
        <f t="shared" si="0"/>
        <v>-2.3801100000000002</v>
      </c>
      <c r="O39" s="149">
        <f t="shared" si="0"/>
        <v>-4.9901999999999997</v>
      </c>
      <c r="P39" s="149">
        <f t="shared" si="0"/>
        <v>-2.7692299999999999</v>
      </c>
      <c r="Q39" s="149">
        <f t="shared" si="0"/>
        <v>-4.2474400000000001</v>
      </c>
      <c r="R39" s="149">
        <f t="shared" si="0"/>
        <v>-1.8855</v>
      </c>
      <c r="S39" s="149">
        <f t="shared" si="0"/>
        <v>-1.6881999999999999</v>
      </c>
      <c r="T39" s="149">
        <f t="shared" si="0"/>
        <v>-3.7058200000000001</v>
      </c>
      <c r="U39" s="81">
        <v>2012</v>
      </c>
    </row>
    <row r="40" spans="1:21" s="11" customFormat="1" ht="12" hidden="1" customHeight="1" outlineLevel="1" x14ac:dyDescent="0.2">
      <c r="A40" s="81">
        <v>2013</v>
      </c>
      <c r="B40" s="149">
        <f t="shared" si="0"/>
        <v>-8.1670000000000006E-2</v>
      </c>
      <c r="C40" s="149">
        <f t="shared" si="0"/>
        <v>0.21077000000000001</v>
      </c>
      <c r="D40" s="149">
        <f t="shared" si="0"/>
        <v>2.0791300000000001</v>
      </c>
      <c r="E40" s="149">
        <f t="shared" si="0"/>
        <v>0.23641000000000001</v>
      </c>
      <c r="F40" s="149">
        <f t="shared" si="0"/>
        <v>0.20368</v>
      </c>
      <c r="G40" s="149">
        <f t="shared" si="0"/>
        <v>0.69713999999999998</v>
      </c>
      <c r="H40" s="149">
        <f t="shared" si="0"/>
        <v>-0.12203</v>
      </c>
      <c r="I40" s="149">
        <f t="shared" si="0"/>
        <v>-8.9749999999999996E-2</v>
      </c>
      <c r="J40" s="149">
        <f t="shared" si="0"/>
        <v>-0.49824000000000002</v>
      </c>
      <c r="K40" s="149">
        <f t="shared" si="0"/>
        <v>0.32327</v>
      </c>
      <c r="L40" s="149">
        <f t="shared" si="0"/>
        <v>-0.12354999999999999</v>
      </c>
      <c r="M40" s="149">
        <f t="shared" si="0"/>
        <v>-0.73743000000000003</v>
      </c>
      <c r="N40" s="149">
        <f t="shared" si="0"/>
        <v>-4.0329999999999998E-2</v>
      </c>
      <c r="O40" s="149">
        <f t="shared" si="0"/>
        <v>-0.44263999999999998</v>
      </c>
      <c r="P40" s="149">
        <f t="shared" si="0"/>
        <v>-0.59214</v>
      </c>
      <c r="Q40" s="149">
        <f t="shared" si="0"/>
        <v>-2.39676</v>
      </c>
      <c r="R40" s="149">
        <f t="shared" si="0"/>
        <v>3.4939999999999999E-2</v>
      </c>
      <c r="S40" s="149">
        <f t="shared" si="0"/>
        <v>2.291E-2</v>
      </c>
      <c r="T40" s="149">
        <f t="shared" si="0"/>
        <v>-0.45018000000000002</v>
      </c>
      <c r="U40" s="81">
        <v>2013</v>
      </c>
    </row>
    <row r="41" spans="1:21" s="11" customFormat="1" ht="12" hidden="1" customHeight="1" outlineLevel="1" x14ac:dyDescent="0.2">
      <c r="A41" s="81">
        <v>2014</v>
      </c>
      <c r="B41" s="149">
        <f t="shared" si="0"/>
        <v>-0.54993999999999998</v>
      </c>
      <c r="C41" s="149">
        <f t="shared" si="0"/>
        <v>-0.31830999999999998</v>
      </c>
      <c r="D41" s="149">
        <f t="shared" si="0"/>
        <v>-2.5459700000000001</v>
      </c>
      <c r="E41" s="149">
        <f t="shared" si="0"/>
        <v>-3.9962900000000001</v>
      </c>
      <c r="F41" s="149">
        <f t="shared" si="0"/>
        <v>-1.2141999999999999</v>
      </c>
      <c r="G41" s="149">
        <f t="shared" si="0"/>
        <v>-0.4304</v>
      </c>
      <c r="H41" s="149">
        <f t="shared" si="0"/>
        <v>0.49651000000000001</v>
      </c>
      <c r="I41" s="149">
        <f t="shared" si="0"/>
        <v>-1.93746</v>
      </c>
      <c r="J41" s="149">
        <f t="shared" si="0"/>
        <v>-0.26447999999999999</v>
      </c>
      <c r="K41" s="149">
        <f t="shared" si="0"/>
        <v>-0.99428000000000005</v>
      </c>
      <c r="L41" s="149">
        <f t="shared" si="0"/>
        <v>0.22500000000000001</v>
      </c>
      <c r="M41" s="149">
        <f t="shared" si="0"/>
        <v>-0.35387999999999997</v>
      </c>
      <c r="N41" s="149">
        <f t="shared" si="0"/>
        <v>-3.9982899999999999</v>
      </c>
      <c r="O41" s="149">
        <f t="shared" si="0"/>
        <v>-4.2553599999999996</v>
      </c>
      <c r="P41" s="149">
        <f t="shared" si="0"/>
        <v>-0.49020999999999998</v>
      </c>
      <c r="Q41" s="149">
        <f t="shared" si="0"/>
        <v>-2.00651</v>
      </c>
      <c r="R41" s="149">
        <f t="shared" si="0"/>
        <v>-0.85575000000000001</v>
      </c>
      <c r="S41" s="149">
        <f t="shared" si="0"/>
        <v>-0.4642</v>
      </c>
      <c r="T41" s="149">
        <f t="shared" si="0"/>
        <v>-3.4504700000000001</v>
      </c>
      <c r="U41" s="81">
        <v>2014</v>
      </c>
    </row>
    <row r="42" spans="1:21" s="11" customFormat="1" ht="12" hidden="1" customHeight="1" outlineLevel="1" x14ac:dyDescent="0.2">
      <c r="A42" s="80">
        <v>2015</v>
      </c>
      <c r="B42" s="149">
        <f t="shared" si="0"/>
        <v>-3.3187199999999999</v>
      </c>
      <c r="C42" s="149">
        <f t="shared" si="0"/>
        <v>-1.62059</v>
      </c>
      <c r="D42" s="149">
        <f t="shared" si="0"/>
        <v>-4.0210800000000004</v>
      </c>
      <c r="E42" s="149">
        <f t="shared" si="0"/>
        <v>-8.5897699999999997</v>
      </c>
      <c r="F42" s="149">
        <f t="shared" si="0"/>
        <v>-4.3574799999999998</v>
      </c>
      <c r="G42" s="149">
        <f t="shared" si="0"/>
        <v>-4.3887999999999998</v>
      </c>
      <c r="H42" s="149">
        <f t="shared" si="0"/>
        <v>-1.78447</v>
      </c>
      <c r="I42" s="149">
        <f t="shared" si="0"/>
        <v>-6.02996</v>
      </c>
      <c r="J42" s="149">
        <f t="shared" si="0"/>
        <v>-3.0863800000000001</v>
      </c>
      <c r="K42" s="149">
        <f t="shared" si="0"/>
        <v>-2.7711600000000001</v>
      </c>
      <c r="L42" s="149">
        <f t="shared" si="0"/>
        <v>-1.9916400000000001</v>
      </c>
      <c r="M42" s="149">
        <f t="shared" si="0"/>
        <v>-3.6168999999999998</v>
      </c>
      <c r="N42" s="149">
        <f t="shared" si="0"/>
        <v>-9.44252</v>
      </c>
      <c r="O42" s="149">
        <f t="shared" si="0"/>
        <v>-7.5169499999999996</v>
      </c>
      <c r="P42" s="149">
        <f t="shared" si="0"/>
        <v>-2.9282499999999998</v>
      </c>
      <c r="Q42" s="149">
        <f t="shared" si="0"/>
        <v>-5.1225500000000004</v>
      </c>
      <c r="R42" s="149">
        <f t="shared" si="0"/>
        <v>-3.2235299999999998</v>
      </c>
      <c r="S42" s="149">
        <f t="shared" si="0"/>
        <v>-2.6338699999999999</v>
      </c>
      <c r="T42" s="149">
        <f t="shared" si="0"/>
        <v>-7.78085</v>
      </c>
      <c r="U42" s="81">
        <v>2015</v>
      </c>
    </row>
    <row r="43" spans="1:21" s="11" customFormat="1" ht="12" hidden="1" customHeight="1" outlineLevel="1" x14ac:dyDescent="0.2">
      <c r="A43" s="80">
        <v>2016</v>
      </c>
      <c r="B43" s="149">
        <f t="shared" si="0"/>
        <v>-1.09981</v>
      </c>
      <c r="C43" s="149">
        <f t="shared" si="0"/>
        <v>-0.81693000000000005</v>
      </c>
      <c r="D43" s="149">
        <f t="shared" si="0"/>
        <v>-1.57955</v>
      </c>
      <c r="E43" s="149">
        <f t="shared" si="0"/>
        <v>-1.02257</v>
      </c>
      <c r="F43" s="149">
        <f t="shared" si="0"/>
        <v>-3.3622700000000001</v>
      </c>
      <c r="G43" s="149">
        <f t="shared" si="0"/>
        <v>-1.4413</v>
      </c>
      <c r="H43" s="149">
        <f t="shared" si="0"/>
        <v>-1.41805</v>
      </c>
      <c r="I43" s="149">
        <f t="shared" si="0"/>
        <v>-2.65449</v>
      </c>
      <c r="J43" s="149">
        <f t="shared" si="0"/>
        <v>-0.83391000000000004</v>
      </c>
      <c r="K43" s="149">
        <f t="shared" si="0"/>
        <v>-1.5471999999999999</v>
      </c>
      <c r="L43" s="149">
        <f t="shared" si="0"/>
        <v>-1.0481199999999999</v>
      </c>
      <c r="M43" s="149">
        <f t="shared" si="0"/>
        <v>0.14373</v>
      </c>
      <c r="N43" s="149">
        <f t="shared" si="0"/>
        <v>-1.90591</v>
      </c>
      <c r="O43" s="149">
        <f t="shared" si="0"/>
        <v>-3.6886700000000001</v>
      </c>
      <c r="P43" s="149">
        <f t="shared" si="0"/>
        <v>-0.88758999999999999</v>
      </c>
      <c r="Q43" s="149">
        <f t="shared" si="0"/>
        <v>-3.3320099999999999</v>
      </c>
      <c r="R43" s="149">
        <f t="shared" si="0"/>
        <v>-1.3105199999999999</v>
      </c>
      <c r="S43" s="149">
        <f t="shared" si="0"/>
        <v>-1.17537</v>
      </c>
      <c r="T43" s="149">
        <f t="shared" si="0"/>
        <v>-2.3877999999999999</v>
      </c>
      <c r="U43" s="81">
        <v>2016</v>
      </c>
    </row>
    <row r="44" spans="1:21" s="11" customFormat="1" ht="12" hidden="1" customHeight="1" outlineLevel="1" x14ac:dyDescent="0.2">
      <c r="A44" s="81">
        <v>2017</v>
      </c>
      <c r="B44" s="149">
        <f t="shared" si="0"/>
        <v>-1.0490900000000001</v>
      </c>
      <c r="C44" s="149">
        <f t="shared" si="0"/>
        <v>-0.57418999999999998</v>
      </c>
      <c r="D44" s="149">
        <f t="shared" si="0"/>
        <v>-0.47291</v>
      </c>
      <c r="E44" s="149">
        <f t="shared" si="0"/>
        <v>-0.13528999999999999</v>
      </c>
      <c r="F44" s="149">
        <f t="shared" si="0"/>
        <v>-1.63127</v>
      </c>
      <c r="G44" s="149">
        <f t="shared" si="0"/>
        <v>-1.15212</v>
      </c>
      <c r="H44" s="149">
        <f t="shared" si="0"/>
        <v>-0.87921000000000005</v>
      </c>
      <c r="I44" s="149">
        <f t="shared" si="0"/>
        <v>-1.2355499999999999</v>
      </c>
      <c r="J44" s="149">
        <f t="shared" ref="J44:T44" si="1">ROUND(J20/J19*100-100,5)</f>
        <v>-0.50182000000000004</v>
      </c>
      <c r="K44" s="149">
        <f t="shared" si="1"/>
        <v>-1.14703</v>
      </c>
      <c r="L44" s="149">
        <f t="shared" si="1"/>
        <v>-0.71316000000000002</v>
      </c>
      <c r="M44" s="149">
        <f t="shared" si="1"/>
        <v>-1.1794899999999999</v>
      </c>
      <c r="N44" s="149">
        <f t="shared" si="1"/>
        <v>-1.22387</v>
      </c>
      <c r="O44" s="149">
        <f t="shared" si="1"/>
        <v>-2.9925799999999998</v>
      </c>
      <c r="P44" s="149">
        <f t="shared" si="1"/>
        <v>-0.93684000000000001</v>
      </c>
      <c r="Q44" s="149">
        <f t="shared" si="1"/>
        <v>-1.1079600000000001</v>
      </c>
      <c r="R44" s="149">
        <f t="shared" si="1"/>
        <v>-0.92217000000000005</v>
      </c>
      <c r="S44" s="149">
        <f t="shared" si="1"/>
        <v>-0.89490000000000003</v>
      </c>
      <c r="T44" s="149">
        <f t="shared" si="1"/>
        <v>-1.29738</v>
      </c>
      <c r="U44" s="81">
        <v>2017</v>
      </c>
    </row>
    <row r="45" spans="1:21" s="11" customFormat="1" ht="12" hidden="1" customHeight="1" outlineLevel="1" x14ac:dyDescent="0.2">
      <c r="A45" s="81">
        <v>2018</v>
      </c>
      <c r="B45" s="149">
        <f t="shared" ref="B45:T52" si="2">ROUND(B21/B20*100-100,5)</f>
        <v>-1.7197800000000001</v>
      </c>
      <c r="C45" s="149">
        <f t="shared" si="2"/>
        <v>-1.3693500000000001</v>
      </c>
      <c r="D45" s="149">
        <f t="shared" si="2"/>
        <v>-1.4399</v>
      </c>
      <c r="E45" s="149">
        <f t="shared" si="2"/>
        <v>-3.4143300000000001</v>
      </c>
      <c r="F45" s="149">
        <f t="shared" si="2"/>
        <v>-1.6823600000000001</v>
      </c>
      <c r="G45" s="149">
        <f t="shared" si="2"/>
        <v>-0.99736999999999998</v>
      </c>
      <c r="H45" s="149">
        <f t="shared" si="2"/>
        <v>-1.0200499999999999</v>
      </c>
      <c r="I45" s="149">
        <f t="shared" si="2"/>
        <v>-2.33622</v>
      </c>
      <c r="J45" s="149">
        <f t="shared" si="2"/>
        <v>-1.51912</v>
      </c>
      <c r="K45" s="149">
        <f t="shared" si="2"/>
        <v>-1.6208400000000001</v>
      </c>
      <c r="L45" s="149">
        <f t="shared" si="2"/>
        <v>-1.56677</v>
      </c>
      <c r="M45" s="149">
        <f t="shared" si="2"/>
        <v>-2.41751</v>
      </c>
      <c r="N45" s="149">
        <f t="shared" si="2"/>
        <v>-2.28424</v>
      </c>
      <c r="O45" s="149">
        <f t="shared" si="2"/>
        <v>-3.8516900000000001</v>
      </c>
      <c r="P45" s="149">
        <f t="shared" si="2"/>
        <v>-1.1212500000000001</v>
      </c>
      <c r="Q45" s="149">
        <f t="shared" si="2"/>
        <v>-1.8934299999999999</v>
      </c>
      <c r="R45" s="149">
        <f t="shared" si="2"/>
        <v>-1.61951</v>
      </c>
      <c r="S45" s="149">
        <f t="shared" si="2"/>
        <v>-1.50051</v>
      </c>
      <c r="T45" s="149">
        <f t="shared" si="2"/>
        <v>-2.7130899999999998</v>
      </c>
      <c r="U45" s="81">
        <v>2018</v>
      </c>
    </row>
    <row r="46" spans="1:21" s="11" customFormat="1" ht="12" customHeight="1" collapsed="1" x14ac:dyDescent="0.2">
      <c r="A46" s="81">
        <v>2019</v>
      </c>
      <c r="B46" s="149">
        <f t="shared" si="2"/>
        <v>-1.44323</v>
      </c>
      <c r="C46" s="149">
        <f t="shared" si="2"/>
        <v>-0.94567999999999997</v>
      </c>
      <c r="D46" s="149">
        <f t="shared" si="2"/>
        <v>-0.44730999999999999</v>
      </c>
      <c r="E46" s="149">
        <f t="shared" si="2"/>
        <v>-0.49828</v>
      </c>
      <c r="F46" s="149">
        <f t="shared" si="2"/>
        <v>-2.8926500000000002</v>
      </c>
      <c r="G46" s="149">
        <f t="shared" si="2"/>
        <v>-1.89584</v>
      </c>
      <c r="H46" s="149">
        <f t="shared" si="2"/>
        <v>-1.02389</v>
      </c>
      <c r="I46" s="149">
        <f t="shared" si="2"/>
        <v>-0.63976999999999995</v>
      </c>
      <c r="J46" s="149">
        <f t="shared" si="2"/>
        <v>-1.20699</v>
      </c>
      <c r="K46" s="149">
        <f t="shared" si="2"/>
        <v>-1.43631</v>
      </c>
      <c r="L46" s="149">
        <f t="shared" si="2"/>
        <v>-1.2950299999999999</v>
      </c>
      <c r="M46" s="149">
        <f t="shared" si="2"/>
        <v>-2.3055699999999999</v>
      </c>
      <c r="N46" s="149">
        <f t="shared" si="2"/>
        <v>-1.26973</v>
      </c>
      <c r="O46" s="149">
        <f t="shared" si="2"/>
        <v>-0.49325999999999998</v>
      </c>
      <c r="P46" s="149">
        <f t="shared" si="2"/>
        <v>-1.2214400000000001</v>
      </c>
      <c r="Q46" s="149">
        <f t="shared" si="2"/>
        <v>-0.68862000000000001</v>
      </c>
      <c r="R46" s="149">
        <f t="shared" si="2"/>
        <v>-1.2299</v>
      </c>
      <c r="S46" s="149">
        <f t="shared" si="2"/>
        <v>-1.30583</v>
      </c>
      <c r="T46" s="149">
        <f t="shared" si="2"/>
        <v>-0.80559000000000003</v>
      </c>
      <c r="U46" s="81">
        <v>2019</v>
      </c>
    </row>
    <row r="47" spans="1:21" s="11" customFormat="1" ht="12" customHeight="1" x14ac:dyDescent="0.2">
      <c r="A47" s="81">
        <v>2020</v>
      </c>
      <c r="B47" s="149">
        <f t="shared" si="2"/>
        <v>-5.3847500000000004</v>
      </c>
      <c r="C47" s="149">
        <f t="shared" si="2"/>
        <v>-4.9091800000000001</v>
      </c>
      <c r="D47" s="149">
        <f t="shared" si="2"/>
        <v>-11.23861</v>
      </c>
      <c r="E47" s="149">
        <f t="shared" si="2"/>
        <v>-5.5518900000000002</v>
      </c>
      <c r="F47" s="149">
        <f t="shared" si="2"/>
        <v>-6.6981299999999999</v>
      </c>
      <c r="G47" s="149">
        <f t="shared" si="2"/>
        <v>-7.3187899999999999</v>
      </c>
      <c r="H47" s="149">
        <f t="shared" si="2"/>
        <v>-5.4972000000000003</v>
      </c>
      <c r="I47" s="149">
        <f t="shared" si="2"/>
        <v>-6.68032</v>
      </c>
      <c r="J47" s="149">
        <f t="shared" si="2"/>
        <v>-5.6403299999999996</v>
      </c>
      <c r="K47" s="149">
        <f t="shared" si="2"/>
        <v>-5.8959900000000003</v>
      </c>
      <c r="L47" s="149">
        <f t="shared" si="2"/>
        <v>-5.5493600000000001</v>
      </c>
      <c r="M47" s="149">
        <f t="shared" si="2"/>
        <v>-5.9331899999999997</v>
      </c>
      <c r="N47" s="149">
        <f t="shared" si="2"/>
        <v>-7.60771</v>
      </c>
      <c r="O47" s="149">
        <f t="shared" si="2"/>
        <v>-6.6051299999999999</v>
      </c>
      <c r="P47" s="149">
        <f t="shared" si="2"/>
        <v>-6.1326200000000002</v>
      </c>
      <c r="Q47" s="149">
        <f t="shared" si="2"/>
        <v>-6.3946699999999996</v>
      </c>
      <c r="R47" s="149">
        <f t="shared" si="2"/>
        <v>-5.8812300000000004</v>
      </c>
      <c r="S47" s="149">
        <f t="shared" si="2"/>
        <v>-5.5949099999999996</v>
      </c>
      <c r="T47" s="149">
        <f t="shared" si="2"/>
        <v>-6.7054400000000003</v>
      </c>
      <c r="U47" s="81">
        <v>2020</v>
      </c>
    </row>
    <row r="48" spans="1:21" s="11" customFormat="1" ht="12" customHeight="1" x14ac:dyDescent="0.2">
      <c r="A48" s="81">
        <v>2021</v>
      </c>
      <c r="B48" s="149">
        <f t="shared" si="2"/>
        <v>-2.7382</v>
      </c>
      <c r="C48" s="149">
        <f t="shared" si="2"/>
        <v>-2.8493300000000001</v>
      </c>
      <c r="D48" s="149">
        <f t="shared" si="2"/>
        <v>-3.0890900000000001</v>
      </c>
      <c r="E48" s="149">
        <f t="shared" si="2"/>
        <v>-3.3065099999999998</v>
      </c>
      <c r="F48" s="149">
        <f t="shared" si="2"/>
        <v>-3.9053900000000001</v>
      </c>
      <c r="G48" s="149">
        <f t="shared" si="2"/>
        <v>-3.6216699999999999</v>
      </c>
      <c r="H48" s="149">
        <f t="shared" si="2"/>
        <v>-2.6534399999999998</v>
      </c>
      <c r="I48" s="149">
        <f t="shared" si="2"/>
        <v>-3.3227899999999999</v>
      </c>
      <c r="J48" s="149">
        <f t="shared" si="2"/>
        <v>-2.80186</v>
      </c>
      <c r="K48" s="149">
        <f t="shared" si="2"/>
        <v>-3.2542499999999999</v>
      </c>
      <c r="L48" s="149">
        <f t="shared" si="2"/>
        <v>-3.3061500000000001</v>
      </c>
      <c r="M48" s="149">
        <f t="shared" si="2"/>
        <v>-3.1272099999999998</v>
      </c>
      <c r="N48" s="149">
        <f t="shared" si="2"/>
        <v>-3.32944</v>
      </c>
      <c r="O48" s="149">
        <f t="shared" si="2"/>
        <v>-5.2096400000000003</v>
      </c>
      <c r="P48" s="149">
        <f t="shared" si="2"/>
        <v>-2.0175399999999999</v>
      </c>
      <c r="Q48" s="149">
        <f t="shared" si="2"/>
        <v>-3.8819699999999999</v>
      </c>
      <c r="R48" s="149">
        <f t="shared" si="2"/>
        <v>-3.0327700000000002</v>
      </c>
      <c r="S48" s="149">
        <f t="shared" si="2"/>
        <v>-2.9522400000000002</v>
      </c>
      <c r="T48" s="149">
        <f t="shared" si="2"/>
        <v>-3.7317300000000002</v>
      </c>
      <c r="U48" s="81">
        <v>2021</v>
      </c>
    </row>
    <row r="49" spans="1:21" s="11" customFormat="1" ht="12" customHeight="1" x14ac:dyDescent="0.2">
      <c r="A49" s="81">
        <v>2022</v>
      </c>
      <c r="B49" s="149">
        <f t="shared" si="2"/>
        <v>0.51073999999999997</v>
      </c>
      <c r="C49" s="149">
        <f t="shared" si="2"/>
        <v>0.51497999999999999</v>
      </c>
      <c r="D49" s="149">
        <f t="shared" si="2"/>
        <v>3.9721500000000001</v>
      </c>
      <c r="E49" s="149">
        <f t="shared" si="2"/>
        <v>-0.72428999999999999</v>
      </c>
      <c r="F49" s="149">
        <f t="shared" si="2"/>
        <v>0.92652999999999996</v>
      </c>
      <c r="G49" s="149">
        <f t="shared" si="2"/>
        <v>3.1803599999999999</v>
      </c>
      <c r="H49" s="149">
        <f t="shared" si="2"/>
        <v>1.7909999999999999E-2</v>
      </c>
      <c r="I49" s="149">
        <f t="shared" si="2"/>
        <v>0.76065000000000005</v>
      </c>
      <c r="J49" s="149">
        <f t="shared" si="2"/>
        <v>0.56520999999999999</v>
      </c>
      <c r="K49" s="149">
        <f t="shared" si="2"/>
        <v>-0.52129999999999999</v>
      </c>
      <c r="L49" s="149">
        <f t="shared" si="2"/>
        <v>0.13839000000000001</v>
      </c>
      <c r="M49" s="149">
        <f t="shared" si="2"/>
        <v>-0.88758999999999999</v>
      </c>
      <c r="N49" s="149">
        <f t="shared" si="2"/>
        <v>1.40785</v>
      </c>
      <c r="O49" s="149">
        <f t="shared" si="2"/>
        <v>-0.90661999999999998</v>
      </c>
      <c r="P49" s="149">
        <f t="shared" si="2"/>
        <v>0.14555999999999999</v>
      </c>
      <c r="Q49" s="149">
        <f t="shared" si="2"/>
        <v>0.61858999999999997</v>
      </c>
      <c r="R49" s="149">
        <f t="shared" si="2"/>
        <v>0.31485999999999997</v>
      </c>
      <c r="S49" s="149">
        <f t="shared" si="2"/>
        <v>0.18432000000000001</v>
      </c>
      <c r="T49" s="149">
        <f t="shared" si="2"/>
        <v>0.37897999999999998</v>
      </c>
      <c r="U49" s="81">
        <v>2022</v>
      </c>
    </row>
    <row r="50" spans="1:21" s="11" customFormat="1" ht="12" customHeight="1" x14ac:dyDescent="0.2">
      <c r="A50" s="81">
        <v>2023</v>
      </c>
      <c r="B50" s="149">
        <f t="shared" si="2"/>
        <v>1.46946</v>
      </c>
      <c r="C50" s="149">
        <f t="shared" si="2"/>
        <v>1.45617</v>
      </c>
      <c r="D50" s="149">
        <f t="shared" si="2"/>
        <v>5.2919400000000003</v>
      </c>
      <c r="E50" s="149">
        <f t="shared" si="2"/>
        <v>1.7864100000000001</v>
      </c>
      <c r="F50" s="149">
        <f t="shared" si="2"/>
        <v>2.01688</v>
      </c>
      <c r="G50" s="149">
        <f t="shared" si="2"/>
        <v>4.3472099999999996</v>
      </c>
      <c r="H50" s="149">
        <f t="shared" si="2"/>
        <v>1.5999000000000001</v>
      </c>
      <c r="I50" s="149">
        <f t="shared" si="2"/>
        <v>1.64805</v>
      </c>
      <c r="J50" s="149">
        <f t="shared" si="2"/>
        <v>0.47221000000000002</v>
      </c>
      <c r="K50" s="149">
        <f t="shared" si="2"/>
        <v>-0.42925000000000002</v>
      </c>
      <c r="L50" s="149">
        <f t="shared" si="2"/>
        <v>0.60543000000000002</v>
      </c>
      <c r="M50" s="149">
        <f t="shared" si="2"/>
        <v>-0.17480999999999999</v>
      </c>
      <c r="N50" s="149">
        <f t="shared" si="2"/>
        <v>2.61863</v>
      </c>
      <c r="O50" s="149">
        <f t="shared" si="2"/>
        <v>1.2647699999999999</v>
      </c>
      <c r="P50" s="149">
        <f t="shared" si="2"/>
        <v>0.44692999999999999</v>
      </c>
      <c r="Q50" s="149">
        <f t="shared" si="2"/>
        <v>1.8761300000000001</v>
      </c>
      <c r="R50" s="149">
        <f t="shared" si="2"/>
        <v>1.02532</v>
      </c>
      <c r="S50" s="149">
        <f t="shared" si="2"/>
        <v>0.76980000000000004</v>
      </c>
      <c r="T50" s="149">
        <f t="shared" si="2"/>
        <v>1.9746600000000001</v>
      </c>
      <c r="U50" s="81">
        <v>2023</v>
      </c>
    </row>
    <row r="51" spans="1:21" s="11" customFormat="1" ht="12" customHeight="1" x14ac:dyDescent="0.2">
      <c r="A51" s="81">
        <v>2024</v>
      </c>
      <c r="B51" s="149">
        <f t="shared" si="2"/>
        <v>-1.1817599999999999</v>
      </c>
      <c r="C51" s="149">
        <f t="shared" si="2"/>
        <v>-0.24478</v>
      </c>
      <c r="D51" s="149">
        <f t="shared" si="2"/>
        <v>0.77071999999999996</v>
      </c>
      <c r="E51" s="149">
        <f t="shared" si="2"/>
        <v>0.59284999999999999</v>
      </c>
      <c r="F51" s="149">
        <f t="shared" si="2"/>
        <v>-1.40435</v>
      </c>
      <c r="G51" s="149">
        <f t="shared" si="2"/>
        <v>-0.10687000000000001</v>
      </c>
      <c r="H51" s="149">
        <f t="shared" si="2"/>
        <v>-0.62860000000000005</v>
      </c>
      <c r="I51" s="149">
        <f t="shared" si="2"/>
        <v>0.39883999999999997</v>
      </c>
      <c r="J51" s="149">
        <f t="shared" si="2"/>
        <v>-1.22837</v>
      </c>
      <c r="K51" s="149">
        <f t="shared" si="2"/>
        <v>-1.8156000000000001</v>
      </c>
      <c r="L51" s="149">
        <f t="shared" si="2"/>
        <v>-1.3830899999999999</v>
      </c>
      <c r="M51" s="149">
        <f t="shared" si="2"/>
        <v>-1.7988299999999999</v>
      </c>
      <c r="N51" s="149">
        <f t="shared" si="2"/>
        <v>6.2839999999999993E-2</v>
      </c>
      <c r="O51" s="149">
        <f t="shared" si="2"/>
        <v>0.43545</v>
      </c>
      <c r="P51" s="149">
        <f t="shared" si="2"/>
        <v>-0.94513999999999998</v>
      </c>
      <c r="Q51" s="149">
        <f t="shared" si="2"/>
        <v>1.14958</v>
      </c>
      <c r="R51" s="149">
        <f t="shared" si="2"/>
        <v>-0.91134999999999999</v>
      </c>
      <c r="S51" s="149">
        <f t="shared" si="2"/>
        <v>-1.1277200000000001</v>
      </c>
      <c r="T51" s="149">
        <f t="shared" si="2"/>
        <v>0.45716000000000001</v>
      </c>
      <c r="U51" s="81">
        <v>2024</v>
      </c>
    </row>
    <row r="52" spans="1:21" s="11" customFormat="1" ht="12" customHeight="1" x14ac:dyDescent="0.2">
      <c r="A52" s="81">
        <v>2025</v>
      </c>
      <c r="B52" s="149">
        <f t="shared" si="2"/>
        <v>-1.35687</v>
      </c>
      <c r="C52" s="149">
        <f t="shared" si="2"/>
        <v>-0.67210000000000003</v>
      </c>
      <c r="D52" s="149">
        <f t="shared" si="2"/>
        <v>-0.42181999999999997</v>
      </c>
      <c r="E52" s="149">
        <f t="shared" si="2"/>
        <v>0.51502999999999999</v>
      </c>
      <c r="F52" s="149">
        <f t="shared" si="2"/>
        <v>-1.5995200000000001</v>
      </c>
      <c r="G52" s="149">
        <f t="shared" si="2"/>
        <v>-0.38264999999999999</v>
      </c>
      <c r="H52" s="149">
        <f t="shared" si="2"/>
        <v>-1.15229</v>
      </c>
      <c r="I52" s="149">
        <f t="shared" si="2"/>
        <v>0.49314000000000002</v>
      </c>
      <c r="J52" s="149">
        <f t="shared" si="2"/>
        <v>-1.7064699999999999</v>
      </c>
      <c r="K52" s="149">
        <f t="shared" si="2"/>
        <v>-1.91848</v>
      </c>
      <c r="L52" s="149">
        <f t="shared" si="2"/>
        <v>-1.5707800000000001</v>
      </c>
      <c r="M52" s="149">
        <f t="shared" si="2"/>
        <v>-1.41255</v>
      </c>
      <c r="N52" s="149">
        <f t="shared" si="2"/>
        <v>-0.57082999999999995</v>
      </c>
      <c r="O52" s="149">
        <f t="shared" si="2"/>
        <v>-2.0159099999999999</v>
      </c>
      <c r="P52" s="149">
        <f t="shared" si="2"/>
        <v>-1.2423</v>
      </c>
      <c r="Q52" s="149">
        <f t="shared" si="2"/>
        <v>0.26749000000000001</v>
      </c>
      <c r="R52" s="149">
        <f t="shared" si="2"/>
        <v>-1.2541800000000001</v>
      </c>
      <c r="S52" s="149">
        <f t="shared" si="2"/>
        <v>-1.3948</v>
      </c>
      <c r="T52" s="149">
        <f t="shared" si="2"/>
        <v>-0.30087000000000003</v>
      </c>
      <c r="U52" s="81">
        <v>2025</v>
      </c>
    </row>
    <row r="53" spans="1:21" s="11" customFormat="1" ht="12" customHeight="1" x14ac:dyDescent="0.2">
      <c r="A53" s="81"/>
      <c r="B53" s="83"/>
      <c r="C53" s="86"/>
      <c r="D53" s="86"/>
      <c r="E53" s="86"/>
      <c r="F53" s="86"/>
      <c r="G53" s="86"/>
      <c r="H53" s="86"/>
      <c r="I53" s="86"/>
      <c r="J53" s="86"/>
      <c r="K53" s="86"/>
      <c r="L53" s="86"/>
      <c r="M53" s="86"/>
      <c r="N53" s="86"/>
      <c r="O53" s="86"/>
      <c r="P53" s="86"/>
      <c r="Q53" s="86"/>
      <c r="R53" s="86"/>
      <c r="S53" s="86"/>
      <c r="T53" s="86"/>
      <c r="U53" s="81"/>
    </row>
    <row r="54" spans="1:21" s="88" customFormat="1" ht="12" customHeight="1" x14ac:dyDescent="0.2">
      <c r="A54" s="87"/>
      <c r="B54" s="193" t="s">
        <v>117</v>
      </c>
      <c r="C54" s="193"/>
      <c r="D54" s="193"/>
      <c r="E54" s="193"/>
      <c r="F54" s="193"/>
      <c r="G54" s="193"/>
      <c r="H54" s="193"/>
      <c r="I54" s="193"/>
      <c r="J54" s="193"/>
      <c r="K54" s="193"/>
      <c r="L54" s="193" t="s">
        <v>117</v>
      </c>
      <c r="M54" s="193"/>
      <c r="N54" s="193"/>
      <c r="O54" s="193"/>
      <c r="P54" s="193"/>
      <c r="Q54" s="193"/>
      <c r="R54" s="193"/>
      <c r="S54" s="193"/>
      <c r="T54" s="193"/>
      <c r="U54" s="87"/>
    </row>
    <row r="55" spans="1:21" s="11" customFormat="1" ht="12" customHeight="1" x14ac:dyDescent="0.2">
      <c r="A55" s="81">
        <v>2003</v>
      </c>
      <c r="B55" s="149">
        <f>ROUND(B6/'T8'!B18*100,5)</f>
        <v>13.843070000000001</v>
      </c>
      <c r="C55" s="149">
        <f>ROUND(C6/'T8'!C18*100,5)</f>
        <v>13.217549999999999</v>
      </c>
      <c r="D55" s="149">
        <f>ROUND(D6/'T8'!D18*100,5)</f>
        <v>9.1764399999999995</v>
      </c>
      <c r="E55" s="149">
        <f>ROUND(E6/'T8'!E18*100,5)</f>
        <v>10.59793</v>
      </c>
      <c r="F55" s="149">
        <f>ROUND(F6/'T8'!F18*100,5)</f>
        <v>13.092449999999999</v>
      </c>
      <c r="G55" s="149">
        <f>ROUND(G6/'T8'!G18*100,5)</f>
        <v>10.505000000000001</v>
      </c>
      <c r="H55" s="149">
        <f>ROUND(H6/'T8'!H18*100,5)</f>
        <v>12.37566</v>
      </c>
      <c r="I55" s="149">
        <f>ROUND(I6/'T8'!I18*100,5)</f>
        <v>11.02295</v>
      </c>
      <c r="J55" s="149">
        <f>ROUND(J6/'T8'!J18*100,5)</f>
        <v>15.568960000000001</v>
      </c>
      <c r="K55" s="149">
        <f>ROUND(K6/'T8'!K18*100,5)</f>
        <v>15.74127</v>
      </c>
      <c r="L55" s="149">
        <f>ROUND(L6/'T8'!L18*100,5)</f>
        <v>15.65488</v>
      </c>
      <c r="M55" s="149">
        <f>ROUND(M6/'T8'!M18*100,5)</f>
        <v>15.20065</v>
      </c>
      <c r="N55" s="149">
        <f>ROUND(N6/'T8'!N18*100,5)</f>
        <v>11.793609999999999</v>
      </c>
      <c r="O55" s="149">
        <f>ROUND(O6/'T8'!O18*100,5)</f>
        <v>10.50995</v>
      </c>
      <c r="P55" s="149">
        <f>ROUND(P6/'T8'!P18*100,5)</f>
        <v>15.515790000000001</v>
      </c>
      <c r="Q55" s="149">
        <f>ROUND(Q6/'T8'!Q18*100,5)</f>
        <v>10.45321</v>
      </c>
      <c r="R55" s="149">
        <f>ROUND(R6/'T8'!R18*100,5)</f>
        <v>13.65489</v>
      </c>
      <c r="S55" s="149">
        <f>ROUND(S6/'T8'!S18*100,5)</f>
        <v>14.342510000000001</v>
      </c>
      <c r="T55" s="149">
        <f>ROUND(T6/'T8'!T18*100,5)</f>
        <v>11.01413</v>
      </c>
      <c r="U55" s="81">
        <v>2003</v>
      </c>
    </row>
    <row r="56" spans="1:21" s="11" customFormat="1" ht="12" hidden="1" customHeight="1" outlineLevel="1" x14ac:dyDescent="0.2">
      <c r="A56" s="81">
        <v>2004</v>
      </c>
      <c r="B56" s="149">
        <f>ROUND(B7/'T8'!B19*100,5)</f>
        <v>14.73723</v>
      </c>
      <c r="C56" s="149">
        <f>ROUND(C7/'T8'!C19*100,5)</f>
        <v>13.88815</v>
      </c>
      <c r="D56" s="149">
        <f>ROUND(D7/'T8'!D19*100,5)</f>
        <v>10.627000000000001</v>
      </c>
      <c r="E56" s="149">
        <f>ROUND(E7/'T8'!E19*100,5)</f>
        <v>11.84609</v>
      </c>
      <c r="F56" s="149">
        <f>ROUND(F7/'T8'!F19*100,5)</f>
        <v>14.05003</v>
      </c>
      <c r="G56" s="149">
        <f>ROUND(G7/'T8'!G19*100,5)</f>
        <v>11.581770000000001</v>
      </c>
      <c r="H56" s="149">
        <f>ROUND(H7/'T8'!H19*100,5)</f>
        <v>13.4544</v>
      </c>
      <c r="I56" s="149">
        <f>ROUND(I7/'T8'!I19*100,5)</f>
        <v>12.24892</v>
      </c>
      <c r="J56" s="149">
        <f>ROUND(J7/'T8'!J19*100,5)</f>
        <v>16.684329999999999</v>
      </c>
      <c r="K56" s="149">
        <f>ROUND(K7/'T8'!K19*100,5)</f>
        <v>17.084540000000001</v>
      </c>
      <c r="L56" s="149">
        <f>ROUND(L7/'T8'!L19*100,5)</f>
        <v>16.926189999999998</v>
      </c>
      <c r="M56" s="149">
        <f>ROUND(M7/'T8'!M19*100,5)</f>
        <v>15.987109999999999</v>
      </c>
      <c r="N56" s="149">
        <f>ROUND(N7/'T8'!N19*100,5)</f>
        <v>12.45149</v>
      </c>
      <c r="O56" s="149">
        <f>ROUND(O7/'T8'!O19*100,5)</f>
        <v>11.525880000000001</v>
      </c>
      <c r="P56" s="149">
        <f>ROUND(P7/'T8'!P19*100,5)</f>
        <v>16.658919999999998</v>
      </c>
      <c r="Q56" s="149">
        <f>ROUND(Q7/'T8'!Q19*100,5)</f>
        <v>11.683730000000001</v>
      </c>
      <c r="R56" s="149">
        <f>ROUND(R7/'T8'!R19*100,5)</f>
        <v>14.71425</v>
      </c>
      <c r="S56" s="149">
        <f>ROUND(S7/'T8'!S19*100,5)</f>
        <v>15.392289999999999</v>
      </c>
      <c r="T56" s="149">
        <f>ROUND(T7/'T8'!T19*100,5)</f>
        <v>12.015739999999999</v>
      </c>
      <c r="U56" s="81">
        <v>2004</v>
      </c>
    </row>
    <row r="57" spans="1:21" s="11" customFormat="1" ht="12" hidden="1" customHeight="1" outlineLevel="1" x14ac:dyDescent="0.2">
      <c r="A57" s="81">
        <v>2005</v>
      </c>
      <c r="B57" s="149">
        <f>ROUND(B8/'T8'!B20*100,5)</f>
        <v>14.942589999999999</v>
      </c>
      <c r="C57" s="149">
        <f>ROUND(C8/'T8'!C20*100,5)</f>
        <v>14.087630000000001</v>
      </c>
      <c r="D57" s="149">
        <f>ROUND(D8/'T8'!D20*100,5)</f>
        <v>11.58733</v>
      </c>
      <c r="E57" s="149">
        <f>ROUND(E8/'T8'!E20*100,5)</f>
        <v>12.42144</v>
      </c>
      <c r="F57" s="149">
        <f>ROUND(F8/'T8'!F20*100,5)</f>
        <v>14.375069999999999</v>
      </c>
      <c r="G57" s="149">
        <f>ROUND(G8/'T8'!G20*100,5)</f>
        <v>12.29041</v>
      </c>
      <c r="H57" s="149">
        <f>ROUND(H8/'T8'!H20*100,5)</f>
        <v>13.82057</v>
      </c>
      <c r="I57" s="149">
        <f>ROUND(I8/'T8'!I20*100,5)</f>
        <v>13.09632</v>
      </c>
      <c r="J57" s="149">
        <f>ROUND(J8/'T8'!J20*100,5)</f>
        <v>17.027480000000001</v>
      </c>
      <c r="K57" s="149">
        <f>ROUND(K8/'T8'!K20*100,5)</f>
        <v>17.360040000000001</v>
      </c>
      <c r="L57" s="149">
        <f>ROUND(L8/'T8'!L20*100,5)</f>
        <v>17.581759999999999</v>
      </c>
      <c r="M57" s="149">
        <f>ROUND(M8/'T8'!M20*100,5)</f>
        <v>16.563469999999999</v>
      </c>
      <c r="N57" s="149">
        <f>ROUND(N8/'T8'!N20*100,5)</f>
        <v>12.99179</v>
      </c>
      <c r="O57" s="149">
        <f>ROUND(O8/'T8'!O20*100,5)</f>
        <v>12.22852</v>
      </c>
      <c r="P57" s="149">
        <f>ROUND(P8/'T8'!P20*100,5)</f>
        <v>16.946750000000002</v>
      </c>
      <c r="Q57" s="149">
        <f>ROUND(Q8/'T8'!Q20*100,5)</f>
        <v>12.37022</v>
      </c>
      <c r="R57" s="149">
        <f>ROUND(R8/'T8'!R20*100,5)</f>
        <v>15.095879999999999</v>
      </c>
      <c r="S57" s="149">
        <f>ROUND(S8/'T8'!S20*100,5)</f>
        <v>15.69585</v>
      </c>
      <c r="T57" s="149">
        <f>ROUND(T8/'T8'!T20*100,5)</f>
        <v>12.65681</v>
      </c>
      <c r="U57" s="81">
        <v>2005</v>
      </c>
    </row>
    <row r="58" spans="1:21" s="11" customFormat="1" ht="12" hidden="1" customHeight="1" outlineLevel="1" x14ac:dyDescent="0.2">
      <c r="A58" s="81">
        <v>2006</v>
      </c>
      <c r="B58" s="149">
        <f>ROUND(B9/'T8'!B21*100,5)</f>
        <v>14.99314</v>
      </c>
      <c r="C58" s="149">
        <f>ROUND(C9/'T8'!C21*100,5)</f>
        <v>13.94059</v>
      </c>
      <c r="D58" s="149">
        <f>ROUND(D9/'T8'!D21*100,5)</f>
        <v>12.08844</v>
      </c>
      <c r="E58" s="149">
        <f>ROUND(E9/'T8'!E21*100,5)</f>
        <v>12.68364</v>
      </c>
      <c r="F58" s="149">
        <f>ROUND(F9/'T8'!F21*100,5)</f>
        <v>15.017429999999999</v>
      </c>
      <c r="G58" s="149">
        <f>ROUND(G9/'T8'!G21*100,5)</f>
        <v>11.68831</v>
      </c>
      <c r="H58" s="149">
        <f>ROUND(H9/'T8'!H21*100,5)</f>
        <v>14.034840000000001</v>
      </c>
      <c r="I58" s="149">
        <f>ROUND(I9/'T8'!I21*100,5)</f>
        <v>13.29373</v>
      </c>
      <c r="J58" s="149">
        <f>ROUND(J9/'T8'!J21*100,5)</f>
        <v>17.08989</v>
      </c>
      <c r="K58" s="149">
        <f>ROUND(K9/'T8'!K21*100,5)</f>
        <v>17.474139999999998</v>
      </c>
      <c r="L58" s="149">
        <f>ROUND(L9/'T8'!L21*100,5)</f>
        <v>17.490659999999998</v>
      </c>
      <c r="M58" s="149">
        <f>ROUND(M9/'T8'!M21*100,5)</f>
        <v>16.717700000000001</v>
      </c>
      <c r="N58" s="149">
        <f>ROUND(N9/'T8'!N21*100,5)</f>
        <v>13.35131</v>
      </c>
      <c r="O58" s="149">
        <f>ROUND(O9/'T8'!O21*100,5)</f>
        <v>12.87445</v>
      </c>
      <c r="P58" s="149">
        <f>ROUND(P9/'T8'!P21*100,5)</f>
        <v>16.94585</v>
      </c>
      <c r="Q58" s="149">
        <f>ROUND(Q9/'T8'!Q21*100,5)</f>
        <v>12.519259999999999</v>
      </c>
      <c r="R58" s="149">
        <f>ROUND(R9/'T8'!R21*100,5)</f>
        <v>15.178750000000001</v>
      </c>
      <c r="S58" s="149">
        <f>ROUND(S9/'T8'!S21*100,5)</f>
        <v>15.71645</v>
      </c>
      <c r="T58" s="149">
        <f>ROUND(T9/'T8'!T21*100,5)</f>
        <v>12.991390000000001</v>
      </c>
      <c r="U58" s="81">
        <v>2006</v>
      </c>
    </row>
    <row r="59" spans="1:21" s="11" customFormat="1" ht="12" hidden="1" customHeight="1" outlineLevel="1" x14ac:dyDescent="0.2">
      <c r="A59" s="81">
        <v>2007</v>
      </c>
      <c r="B59" s="149">
        <f>ROUND(B10/'T8'!B22*100,5)</f>
        <v>14.94971</v>
      </c>
      <c r="C59" s="149">
        <f>ROUND(C10/'T8'!C22*100,5)</f>
        <v>13.834809999999999</v>
      </c>
      <c r="D59" s="149">
        <f>ROUND(D10/'T8'!D22*100,5)</f>
        <v>11.92182</v>
      </c>
      <c r="E59" s="149">
        <f>ROUND(E10/'T8'!E22*100,5)</f>
        <v>12.29895</v>
      </c>
      <c r="F59" s="149">
        <f>ROUND(F10/'T8'!F22*100,5)</f>
        <v>14.761659999999999</v>
      </c>
      <c r="G59" s="149">
        <f>ROUND(G10/'T8'!G22*100,5)</f>
        <v>11.3919</v>
      </c>
      <c r="H59" s="149">
        <f>ROUND(H10/'T8'!H22*100,5)</f>
        <v>14.12698</v>
      </c>
      <c r="I59" s="149">
        <f>ROUND(I10/'T8'!I22*100,5)</f>
        <v>13.26497</v>
      </c>
      <c r="J59" s="149">
        <f>ROUND(J10/'T8'!J22*100,5)</f>
        <v>16.98884</v>
      </c>
      <c r="K59" s="149">
        <f>ROUND(K10/'T8'!K22*100,5)</f>
        <v>17.36834</v>
      </c>
      <c r="L59" s="149">
        <f>ROUND(L10/'T8'!L22*100,5)</f>
        <v>17.333770000000001</v>
      </c>
      <c r="M59" s="149">
        <f>ROUND(M10/'T8'!M22*100,5)</f>
        <v>16.6281</v>
      </c>
      <c r="N59" s="149">
        <f>ROUND(N10/'T8'!N22*100,5)</f>
        <v>12.80979</v>
      </c>
      <c r="O59" s="149">
        <f>ROUND(O10/'T8'!O22*100,5)</f>
        <v>12.696759999999999</v>
      </c>
      <c r="P59" s="149">
        <f>ROUND(P10/'T8'!P22*100,5)</f>
        <v>16.79616</v>
      </c>
      <c r="Q59" s="149">
        <f>ROUND(Q10/'T8'!Q22*100,5)</f>
        <v>12.09374</v>
      </c>
      <c r="R59" s="149">
        <f>ROUND(R10/'T8'!R22*100,5)</f>
        <v>15.046799999999999</v>
      </c>
      <c r="S59" s="149">
        <f>ROUND(S10/'T8'!S22*100,5)</f>
        <v>15.62744</v>
      </c>
      <c r="T59" s="149">
        <f>ROUND(T10/'T8'!T22*100,5)</f>
        <v>12.628310000000001</v>
      </c>
      <c r="U59" s="81">
        <v>2007</v>
      </c>
    </row>
    <row r="60" spans="1:21" s="11" customFormat="1" ht="12" hidden="1" customHeight="1" outlineLevel="1" x14ac:dyDescent="0.2">
      <c r="A60" s="81">
        <v>2008</v>
      </c>
      <c r="B60" s="149">
        <f>ROUND(B11/'T8'!B23*100,5)</f>
        <v>14.687519999999999</v>
      </c>
      <c r="C60" s="149">
        <f>ROUND(C11/'T8'!C23*100,5)</f>
        <v>13.58836</v>
      </c>
      <c r="D60" s="149">
        <f>ROUND(D11/'T8'!D23*100,5)</f>
        <v>11.7475</v>
      </c>
      <c r="E60" s="149">
        <f>ROUND(E11/'T8'!E23*100,5)</f>
        <v>12.3279</v>
      </c>
      <c r="F60" s="149">
        <f>ROUND(F11/'T8'!F23*100,5)</f>
        <v>14.40971</v>
      </c>
      <c r="G60" s="149">
        <f>ROUND(G11/'T8'!G23*100,5)</f>
        <v>11.117620000000001</v>
      </c>
      <c r="H60" s="149">
        <f>ROUND(H11/'T8'!H23*100,5)</f>
        <v>13.95243</v>
      </c>
      <c r="I60" s="149">
        <f>ROUND(I11/'T8'!I23*100,5)</f>
        <v>13.006159999999999</v>
      </c>
      <c r="J60" s="149">
        <f>ROUND(J11/'T8'!J23*100,5)</f>
        <v>16.731380000000001</v>
      </c>
      <c r="K60" s="149">
        <f>ROUND(K11/'T8'!K23*100,5)</f>
        <v>17.064039999999999</v>
      </c>
      <c r="L60" s="149">
        <f>ROUND(L11/'T8'!L23*100,5)</f>
        <v>17.11552</v>
      </c>
      <c r="M60" s="149">
        <f>ROUND(M11/'T8'!M23*100,5)</f>
        <v>16.28999</v>
      </c>
      <c r="N60" s="149">
        <f>ROUND(N11/'T8'!N23*100,5)</f>
        <v>12.47841</v>
      </c>
      <c r="O60" s="149">
        <f>ROUND(O11/'T8'!O23*100,5)</f>
        <v>12.381080000000001</v>
      </c>
      <c r="P60" s="149">
        <f>ROUND(P11/'T8'!P23*100,5)</f>
        <v>16.611219999999999</v>
      </c>
      <c r="Q60" s="149">
        <f>ROUND(Q11/'T8'!Q23*100,5)</f>
        <v>11.67994</v>
      </c>
      <c r="R60" s="149">
        <f>ROUND(R11/'T8'!R23*100,5)</f>
        <v>14.79034</v>
      </c>
      <c r="S60" s="149">
        <f>ROUND(S11/'T8'!S23*100,5)</f>
        <v>15.36688</v>
      </c>
      <c r="T60" s="149">
        <f>ROUND(T11/'T8'!T23*100,5)</f>
        <v>12.359450000000001</v>
      </c>
      <c r="U60" s="81">
        <v>2008</v>
      </c>
    </row>
    <row r="61" spans="1:21" s="11" customFormat="1" ht="12" hidden="1" customHeight="1" outlineLevel="1" x14ac:dyDescent="0.2">
      <c r="A61" s="81">
        <v>2009</v>
      </c>
      <c r="B61" s="149">
        <f>ROUND(B12/'T8'!B24*100,5)</f>
        <v>14.8056</v>
      </c>
      <c r="C61" s="149">
        <f>ROUND(C12/'T8'!C24*100,5)</f>
        <v>13.63287</v>
      </c>
      <c r="D61" s="149">
        <f>ROUND(D12/'T8'!D24*100,5)</f>
        <v>11.402100000000001</v>
      </c>
      <c r="E61" s="149">
        <f>ROUND(E12/'T8'!E24*100,5)</f>
        <v>12.624599999999999</v>
      </c>
      <c r="F61" s="149">
        <f>ROUND(F12/'T8'!F24*100,5)</f>
        <v>14.53382</v>
      </c>
      <c r="G61" s="149">
        <f>ROUND(G12/'T8'!G24*100,5)</f>
        <v>10.970090000000001</v>
      </c>
      <c r="H61" s="149">
        <f>ROUND(H12/'T8'!H24*100,5)</f>
        <v>13.990869999999999</v>
      </c>
      <c r="I61" s="149">
        <f>ROUND(I12/'T8'!I24*100,5)</f>
        <v>12.85948</v>
      </c>
      <c r="J61" s="149">
        <f>ROUND(J12/'T8'!J24*100,5)</f>
        <v>16.752490000000002</v>
      </c>
      <c r="K61" s="149">
        <f>ROUND(K12/'T8'!K24*100,5)</f>
        <v>17.101469999999999</v>
      </c>
      <c r="L61" s="149">
        <f>ROUND(L12/'T8'!L24*100,5)</f>
        <v>17.050470000000001</v>
      </c>
      <c r="M61" s="149">
        <f>ROUND(M12/'T8'!M24*100,5)</f>
        <v>16.451630000000002</v>
      </c>
      <c r="N61" s="149">
        <f>ROUND(N12/'T8'!N24*100,5)</f>
        <v>12.36637</v>
      </c>
      <c r="O61" s="149">
        <f>ROUND(O12/'T8'!O24*100,5)</f>
        <v>12.24492</v>
      </c>
      <c r="P61" s="149">
        <f>ROUND(P12/'T8'!P24*100,5)</f>
        <v>16.91911</v>
      </c>
      <c r="Q61" s="149">
        <f>ROUND(Q12/'T8'!Q24*100,5)</f>
        <v>11.558199999999999</v>
      </c>
      <c r="R61" s="149">
        <f>ROUND(R12/'T8'!R24*100,5)</f>
        <v>14.808199999999999</v>
      </c>
      <c r="S61" s="149">
        <f>ROUND(S12/'T8'!S24*100,5)</f>
        <v>15.416460000000001</v>
      </c>
      <c r="T61" s="149">
        <f>ROUND(T12/'T8'!T24*100,5)</f>
        <v>12.313219999999999</v>
      </c>
      <c r="U61" s="81">
        <v>2009</v>
      </c>
    </row>
    <row r="62" spans="1:21" s="11" customFormat="1" ht="12" customHeight="1" collapsed="1" x14ac:dyDescent="0.2">
      <c r="A62" s="81">
        <v>2010</v>
      </c>
      <c r="B62" s="149">
        <f>ROUND(B13/'T8'!B25*100,5)</f>
        <v>14.642849999999999</v>
      </c>
      <c r="C62" s="149">
        <f>ROUND(C13/'T8'!C25*100,5)</f>
        <v>13.404590000000001</v>
      </c>
      <c r="D62" s="149">
        <f>ROUND(D13/'T8'!D25*100,5)</f>
        <v>11.29232</v>
      </c>
      <c r="E62" s="149">
        <f>ROUND(E13/'T8'!E25*100,5)</f>
        <v>12.58216</v>
      </c>
      <c r="F62" s="149">
        <f>ROUND(F13/'T8'!F25*100,5)</f>
        <v>14.155239999999999</v>
      </c>
      <c r="G62" s="149">
        <f>ROUND(G13/'T8'!G25*100,5)</f>
        <v>10.701309999999999</v>
      </c>
      <c r="H62" s="149">
        <f>ROUND(H13/'T8'!H25*100,5)</f>
        <v>13.730700000000001</v>
      </c>
      <c r="I62" s="149">
        <f>ROUND(I13/'T8'!I25*100,5)</f>
        <v>12.46199</v>
      </c>
      <c r="J62" s="149">
        <f>ROUND(J13/'T8'!J25*100,5)</f>
        <v>16.32282</v>
      </c>
      <c r="K62" s="149">
        <f>ROUND(K13/'T8'!K25*100,5)</f>
        <v>16.86148</v>
      </c>
      <c r="L62" s="149">
        <f>ROUND(L13/'T8'!L25*100,5)</f>
        <v>16.655069999999998</v>
      </c>
      <c r="M62" s="149">
        <f>ROUND(M13/'T8'!M25*100,5)</f>
        <v>16.106560000000002</v>
      </c>
      <c r="N62" s="149">
        <f>ROUND(N13/'T8'!N25*100,5)</f>
        <v>11.87762</v>
      </c>
      <c r="O62" s="149">
        <f>ROUND(O13/'T8'!O25*100,5)</f>
        <v>12.08752</v>
      </c>
      <c r="P62" s="149">
        <f>ROUND(P13/'T8'!P25*100,5)</f>
        <v>16.50319</v>
      </c>
      <c r="Q62" s="149">
        <f>ROUND(Q13/'T8'!Q25*100,5)</f>
        <v>11.11023</v>
      </c>
      <c r="R62" s="149">
        <f>ROUND(R13/'T8'!R25*100,5)</f>
        <v>14.535629999999999</v>
      </c>
      <c r="S62" s="149">
        <f>ROUND(S13/'T8'!S25*100,5)</f>
        <v>15.146739999999999</v>
      </c>
      <c r="T62" s="149">
        <f>ROUND(T13/'T8'!T25*100,5)</f>
        <v>11.98246</v>
      </c>
      <c r="U62" s="81">
        <v>2010</v>
      </c>
    </row>
    <row r="63" spans="1:21" s="11" customFormat="1" ht="12" hidden="1" customHeight="1" outlineLevel="1" x14ac:dyDescent="0.2">
      <c r="A63" s="81">
        <v>2011</v>
      </c>
      <c r="B63" s="149">
        <f>ROUND(B14/'T8'!B26*100,5)</f>
        <v>14.296760000000001</v>
      </c>
      <c r="C63" s="149">
        <f>ROUND(C14/'T8'!C26*100,5)</f>
        <v>13.001379999999999</v>
      </c>
      <c r="D63" s="149">
        <f>ROUND(D14/'T8'!D26*100,5)</f>
        <v>10.462899999999999</v>
      </c>
      <c r="E63" s="149">
        <f>ROUND(E14/'T8'!E26*100,5)</f>
        <v>11.702220000000001</v>
      </c>
      <c r="F63" s="149">
        <f>ROUND(F14/'T8'!F26*100,5)</f>
        <v>13.590769999999999</v>
      </c>
      <c r="G63" s="149">
        <f>ROUND(G14/'T8'!G26*100,5)</f>
        <v>10.28872</v>
      </c>
      <c r="H63" s="149">
        <f>ROUND(H14/'T8'!H26*100,5)</f>
        <v>13.38284</v>
      </c>
      <c r="I63" s="149">
        <f>ROUND(I14/'T8'!I26*100,5)</f>
        <v>11.606019999999999</v>
      </c>
      <c r="J63" s="149">
        <f>ROUND(J14/'T8'!J26*100,5)</f>
        <v>15.80349</v>
      </c>
      <c r="K63" s="149">
        <f>ROUND(K14/'T8'!K26*100,5)</f>
        <v>16.4057</v>
      </c>
      <c r="L63" s="149">
        <f>ROUND(L14/'T8'!L26*100,5)</f>
        <v>16.239830000000001</v>
      </c>
      <c r="M63" s="149">
        <f>ROUND(M14/'T8'!M26*100,5)</f>
        <v>15.607889999999999</v>
      </c>
      <c r="N63" s="149">
        <f>ROUND(N14/'T8'!N26*100,5)</f>
        <v>10.95867</v>
      </c>
      <c r="O63" s="149">
        <f>ROUND(O14/'T8'!O26*100,5)</f>
        <v>11.304209999999999</v>
      </c>
      <c r="P63" s="149">
        <f>ROUND(P14/'T8'!P26*100,5)</f>
        <v>15.91052</v>
      </c>
      <c r="Q63" s="149">
        <f>ROUND(Q14/'T8'!Q26*100,5)</f>
        <v>10.24957</v>
      </c>
      <c r="R63" s="149">
        <f>ROUND(R14/'T8'!R26*100,5)</f>
        <v>14.03416</v>
      </c>
      <c r="S63" s="149">
        <f>ROUND(S14/'T8'!S26*100,5)</f>
        <v>14.718</v>
      </c>
      <c r="T63" s="149">
        <f>ROUND(T14/'T8'!T26*100,5)</f>
        <v>11.11098</v>
      </c>
      <c r="U63" s="81">
        <v>2011</v>
      </c>
    </row>
    <row r="64" spans="1:21" s="11" customFormat="1" ht="12" hidden="1" customHeight="1" outlineLevel="1" x14ac:dyDescent="0.2">
      <c r="A64" s="81">
        <v>2012</v>
      </c>
      <c r="B64" s="149">
        <f>ROUND(B15/'T8'!B27*100,5)</f>
        <v>13.9269</v>
      </c>
      <c r="C64" s="149">
        <f>ROUND(C15/'T8'!C27*100,5)</f>
        <v>12.622719999999999</v>
      </c>
      <c r="D64" s="149">
        <f>ROUND(D15/'T8'!D27*100,5)</f>
        <v>10.152520000000001</v>
      </c>
      <c r="E64" s="149">
        <f>ROUND(E15/'T8'!E27*100,5)</f>
        <v>11.20448</v>
      </c>
      <c r="F64" s="149">
        <f>ROUND(F15/'T8'!F27*100,5)</f>
        <v>13.231310000000001</v>
      </c>
      <c r="G64" s="149">
        <f>ROUND(G15/'T8'!G27*100,5)</f>
        <v>10.031929999999999</v>
      </c>
      <c r="H64" s="149">
        <f>ROUND(H15/'T8'!H27*100,5)</f>
        <v>13.037649999999999</v>
      </c>
      <c r="I64" s="149">
        <f>ROUND(I15/'T8'!I27*100,5)</f>
        <v>11.220129999999999</v>
      </c>
      <c r="J64" s="149">
        <f>ROUND(J15/'T8'!J27*100,5)</f>
        <v>15.200010000000001</v>
      </c>
      <c r="K64" s="149">
        <f>ROUND(K15/'T8'!K27*100,5)</f>
        <v>15.9102</v>
      </c>
      <c r="L64" s="149">
        <f>ROUND(L15/'T8'!L27*100,5)</f>
        <v>15.85168</v>
      </c>
      <c r="M64" s="149">
        <f>ROUND(M15/'T8'!M27*100,5)</f>
        <v>15.23058</v>
      </c>
      <c r="N64" s="149">
        <f>ROUND(N15/'T8'!N27*100,5)</f>
        <v>10.606</v>
      </c>
      <c r="O64" s="149">
        <f>ROUND(O15/'T8'!O27*100,5)</f>
        <v>10.79331</v>
      </c>
      <c r="P64" s="149">
        <f>ROUND(P15/'T8'!P27*100,5)</f>
        <v>15.35993</v>
      </c>
      <c r="Q64" s="149">
        <f>ROUND(Q15/'T8'!Q27*100,5)</f>
        <v>9.8085000000000004</v>
      </c>
      <c r="R64" s="149">
        <f>ROUND(R15/'T8'!R27*100,5)</f>
        <v>13.60751</v>
      </c>
      <c r="S64" s="149">
        <f>ROUND(S15/'T8'!S27*100,5)</f>
        <v>14.28149</v>
      </c>
      <c r="T64" s="149">
        <f>ROUND(T15/'T8'!T27*100,5)</f>
        <v>10.68323</v>
      </c>
      <c r="U64" s="81">
        <v>2012</v>
      </c>
    </row>
    <row r="65" spans="1:21" s="11" customFormat="1" ht="12" hidden="1" customHeight="1" outlineLevel="1" collapsed="1" x14ac:dyDescent="0.2">
      <c r="A65" s="81">
        <v>2013</v>
      </c>
      <c r="B65" s="149">
        <f>ROUND(B16/'T8'!B28*100,5)</f>
        <v>13.75346</v>
      </c>
      <c r="C65" s="149">
        <f>ROUND(C16/'T8'!C28*100,5)</f>
        <v>12.50822</v>
      </c>
      <c r="D65" s="149">
        <f>ROUND(D16/'T8'!D28*100,5)</f>
        <v>10.170360000000001</v>
      </c>
      <c r="E65" s="149">
        <f>ROUND(E16/'T8'!E28*100,5)</f>
        <v>11.24831</v>
      </c>
      <c r="F65" s="149">
        <f>ROUND(F16/'T8'!F28*100,5)</f>
        <v>13.21134</v>
      </c>
      <c r="G65" s="149">
        <f>ROUND(G16/'T8'!G28*100,5)</f>
        <v>9.9753100000000003</v>
      </c>
      <c r="H65" s="149">
        <f>ROUND(H16/'T8'!H28*100,5)</f>
        <v>12.96926</v>
      </c>
      <c r="I65" s="149">
        <f>ROUND(I16/'T8'!I28*100,5)</f>
        <v>11.22706</v>
      </c>
      <c r="J65" s="149">
        <f>ROUND(J16/'T8'!J28*100,5)</f>
        <v>14.98963</v>
      </c>
      <c r="K65" s="149">
        <f>ROUND(K16/'T8'!K28*100,5)</f>
        <v>15.85683</v>
      </c>
      <c r="L65" s="149">
        <f>ROUND(L16/'T8'!L28*100,5)</f>
        <v>15.76789</v>
      </c>
      <c r="M65" s="149">
        <f>ROUND(M16/'T8'!M28*100,5)</f>
        <v>15.239000000000001</v>
      </c>
      <c r="N65" s="149">
        <f>ROUND(N16/'T8'!N28*100,5)</f>
        <v>10.540789999999999</v>
      </c>
      <c r="O65" s="149">
        <f>ROUND(O16/'T8'!O28*100,5)</f>
        <v>10.8025</v>
      </c>
      <c r="P65" s="149">
        <f>ROUND(P16/'T8'!P28*100,5)</f>
        <v>15.20227</v>
      </c>
      <c r="Q65" s="149">
        <f>ROUND(Q16/'T8'!Q28*100,5)</f>
        <v>9.6243999999999996</v>
      </c>
      <c r="R65" s="149">
        <f>ROUND(R16/'T8'!R28*100,5)</f>
        <v>13.51173</v>
      </c>
      <c r="S65" s="149">
        <f>ROUND(S16/'T8'!S28*100,5)</f>
        <v>14.16878</v>
      </c>
      <c r="T65" s="149">
        <f>ROUND(T16/'T8'!T28*100,5)</f>
        <v>10.639139999999999</v>
      </c>
      <c r="U65" s="81">
        <v>2013</v>
      </c>
    </row>
    <row r="66" spans="1:21" s="11" customFormat="1" ht="12" hidden="1" customHeight="1" outlineLevel="1" x14ac:dyDescent="0.2">
      <c r="A66" s="81">
        <v>2014</v>
      </c>
      <c r="B66" s="149">
        <f>ROUND(B17/'T8'!B29*100,5)</f>
        <v>13.51272</v>
      </c>
      <c r="C66" s="149">
        <f>ROUND(C17/'T8'!C29*100,5)</f>
        <v>12.322419999999999</v>
      </c>
      <c r="D66" s="149">
        <f>ROUND(D17/'T8'!D29*100,5)</f>
        <v>9.7258300000000002</v>
      </c>
      <c r="E66" s="149">
        <f>ROUND(E17/'T8'!E29*100,5)</f>
        <v>10.79086</v>
      </c>
      <c r="F66" s="149">
        <f>ROUND(F17/'T8'!F29*100,5)</f>
        <v>13.00525</v>
      </c>
      <c r="G66" s="149">
        <f>ROUND(G17/'T8'!G29*100,5)</f>
        <v>9.85548</v>
      </c>
      <c r="H66" s="149">
        <f>ROUND(H17/'T8'!H29*100,5)</f>
        <v>12.893420000000001</v>
      </c>
      <c r="I66" s="149">
        <f>ROUND(I17/'T8'!I29*100,5)</f>
        <v>10.90278</v>
      </c>
      <c r="J66" s="149">
        <f>ROUND(J17/'T8'!J29*100,5)</f>
        <v>14.81986</v>
      </c>
      <c r="K66" s="149">
        <f>ROUND(K17/'T8'!K29*100,5)</f>
        <v>15.567959999999999</v>
      </c>
      <c r="L66" s="149">
        <f>ROUND(L17/'T8'!L29*100,5)</f>
        <v>15.679959999999999</v>
      </c>
      <c r="M66" s="149">
        <f>ROUND(M17/'T8'!M29*100,5)</f>
        <v>15.19501</v>
      </c>
      <c r="N66" s="149">
        <f>ROUND(N17/'T8'!N29*100,5)</f>
        <v>10.085089999999999</v>
      </c>
      <c r="O66" s="149">
        <f>ROUND(O17/'T8'!O29*100,5)</f>
        <v>10.399620000000001</v>
      </c>
      <c r="P66" s="149">
        <f>ROUND(P17/'T8'!P29*100,5)</f>
        <v>15.02192</v>
      </c>
      <c r="Q66" s="149">
        <f>ROUND(Q17/'T8'!Q29*100,5)</f>
        <v>9.4633800000000008</v>
      </c>
      <c r="R66" s="149">
        <f>ROUND(R17/'T8'!R29*100,5)</f>
        <v>13.277670000000001</v>
      </c>
      <c r="S66" s="149">
        <f>ROUND(S17/'T8'!S29*100,5)</f>
        <v>13.96697</v>
      </c>
      <c r="T66" s="149">
        <f>ROUND(T17/'T8'!T29*100,5)</f>
        <v>10.262040000000001</v>
      </c>
      <c r="U66" s="81">
        <v>2014</v>
      </c>
    </row>
    <row r="67" spans="1:21" s="11" customFormat="1" ht="12" customHeight="1" collapsed="1" x14ac:dyDescent="0.2">
      <c r="A67" s="81">
        <v>2015</v>
      </c>
      <c r="B67" s="149">
        <f>ROUND(B18/'T8'!B30*100,5)</f>
        <v>12.9427</v>
      </c>
      <c r="C67" s="149">
        <f>ROUND(C18/'T8'!C30*100,5)</f>
        <v>11.964</v>
      </c>
      <c r="D67" s="149">
        <f>ROUND(D18/'T8'!D30*100,5)</f>
        <v>9.1394199999999994</v>
      </c>
      <c r="E67" s="149">
        <f>ROUND(E18/'T8'!E30*100,5)</f>
        <v>9.8429699999999993</v>
      </c>
      <c r="F67" s="149">
        <f>ROUND(F18/'T8'!F30*100,5)</f>
        <v>12.41371</v>
      </c>
      <c r="G67" s="149">
        <f>ROUND(G18/'T8'!G30*100,5)</f>
        <v>9.3380500000000008</v>
      </c>
      <c r="H67" s="149">
        <f>ROUND(H18/'T8'!H30*100,5)</f>
        <v>12.522539999999999</v>
      </c>
      <c r="I67" s="149">
        <f>ROUND(I18/'T8'!I30*100,5)</f>
        <v>10.217969999999999</v>
      </c>
      <c r="J67" s="149">
        <f>ROUND(J18/'T8'!J30*100,5)</f>
        <v>14.249969999999999</v>
      </c>
      <c r="K67" s="149">
        <f>ROUND(K18/'T8'!K30*100,5)</f>
        <v>14.993539999999999</v>
      </c>
      <c r="L67" s="149">
        <f>ROUND(L18/'T8'!L30*100,5)</f>
        <v>15.264659999999999</v>
      </c>
      <c r="M67" s="149">
        <f>ROUND(M18/'T8'!M30*100,5)</f>
        <v>14.61697</v>
      </c>
      <c r="N67" s="149">
        <f>ROUND(N18/'T8'!N30*100,5)</f>
        <v>9.1550700000000003</v>
      </c>
      <c r="O67" s="149">
        <f>ROUND(O18/'T8'!O30*100,5)</f>
        <v>9.6514100000000003</v>
      </c>
      <c r="P67" s="149">
        <f>ROUND(P18/'T8'!P30*100,5)</f>
        <v>14.44192</v>
      </c>
      <c r="Q67" s="149">
        <f>ROUND(Q18/'T8'!Q30*100,5)</f>
        <v>8.9814399999999992</v>
      </c>
      <c r="R67" s="149">
        <f>ROUND(R18/'T8'!R30*100,5)</f>
        <v>12.73617</v>
      </c>
      <c r="S67" s="149">
        <f>ROUND(S18/'T8'!S30*100,5)</f>
        <v>13.46602</v>
      </c>
      <c r="T67" s="149">
        <f>ROUND(T18/'T8'!T30*100,5)</f>
        <v>9.4706600000000005</v>
      </c>
      <c r="U67" s="81">
        <v>2015</v>
      </c>
    </row>
    <row r="68" spans="1:21" s="11" customFormat="1" ht="12" hidden="1" customHeight="1" outlineLevel="1" x14ac:dyDescent="0.2">
      <c r="A68" s="81">
        <v>2016</v>
      </c>
      <c r="B68" s="149">
        <f>ROUND(B19/'T8'!B31*100,5)</f>
        <v>12.63494</v>
      </c>
      <c r="C68" s="149">
        <f>ROUND(C19/'T8'!C31*100,5)</f>
        <v>11.675459999999999</v>
      </c>
      <c r="D68" s="149">
        <f>ROUND(D19/'T8'!D31*100,5)</f>
        <v>8.7461599999999997</v>
      </c>
      <c r="E68" s="149">
        <f>ROUND(E19/'T8'!E31*100,5)</f>
        <v>9.6172900000000006</v>
      </c>
      <c r="F68" s="149">
        <f>ROUND(F19/'T8'!F31*100,5)</f>
        <v>11.862640000000001</v>
      </c>
      <c r="G68" s="149">
        <f>ROUND(G19/'T8'!G31*100,5)</f>
        <v>9.0464400000000005</v>
      </c>
      <c r="H68" s="149">
        <f>ROUND(H19/'T8'!H31*100,5)</f>
        <v>12.185230000000001</v>
      </c>
      <c r="I68" s="149">
        <f>ROUND(I19/'T8'!I31*100,5)</f>
        <v>9.9003599999999992</v>
      </c>
      <c r="J68" s="149">
        <f>ROUND(J19/'T8'!J31*100,5)</f>
        <v>13.9598</v>
      </c>
      <c r="K68" s="149">
        <f>ROUND(K19/'T8'!K31*100,5)</f>
        <v>14.606339999999999</v>
      </c>
      <c r="L68" s="149">
        <f>ROUND(L19/'T8'!L31*100,5)</f>
        <v>14.97864</v>
      </c>
      <c r="M68" s="149">
        <f>ROUND(M19/'T8'!M31*100,5)</f>
        <v>14.489240000000001</v>
      </c>
      <c r="N68" s="149">
        <f>ROUND(N19/'T8'!N31*100,5)</f>
        <v>8.9010800000000003</v>
      </c>
      <c r="O68" s="149">
        <f>ROUND(O19/'T8'!O31*100,5)</f>
        <v>9.2773199999999996</v>
      </c>
      <c r="P68" s="149">
        <f>ROUND(P19/'T8'!P31*100,5)</f>
        <v>14.10568</v>
      </c>
      <c r="Q68" s="149">
        <f>ROUND(Q19/'T8'!Q31*100,5)</f>
        <v>8.6696600000000004</v>
      </c>
      <c r="R68" s="149">
        <f>ROUND(R19/'T8'!R31*100,5)</f>
        <v>12.411300000000001</v>
      </c>
      <c r="S68" s="149">
        <f>ROUND(S19/'T8'!S31*100,5)</f>
        <v>13.13809</v>
      </c>
      <c r="T68" s="149">
        <f>ROUND(T19/'T8'!T31*100,5)</f>
        <v>9.1836400000000005</v>
      </c>
      <c r="U68" s="81">
        <v>2016</v>
      </c>
    </row>
    <row r="69" spans="1:21" s="11" customFormat="1" ht="12" hidden="1" customHeight="1" outlineLevel="1" x14ac:dyDescent="0.2">
      <c r="A69" s="81">
        <v>2017</v>
      </c>
      <c r="B69" s="149">
        <f>ROUND(B20/'T8'!B32*100,5)</f>
        <v>12.32305</v>
      </c>
      <c r="C69" s="149">
        <f>ROUND(C20/'T8'!C32*100,5)</f>
        <v>11.414440000000001</v>
      </c>
      <c r="D69" s="149">
        <f>ROUND(D20/'T8'!D32*100,5)</f>
        <v>8.4417100000000005</v>
      </c>
      <c r="E69" s="149">
        <f>ROUND(E20/'T8'!E32*100,5)</f>
        <v>9.4820600000000006</v>
      </c>
      <c r="F69" s="149">
        <f>ROUND(F20/'T8'!F32*100,5)</f>
        <v>11.57408</v>
      </c>
      <c r="G69" s="149">
        <f>ROUND(G20/'T8'!G32*100,5)</f>
        <v>8.8240999999999996</v>
      </c>
      <c r="H69" s="149">
        <f>ROUND(H20/'T8'!H32*100,5)</f>
        <v>11.884819999999999</v>
      </c>
      <c r="I69" s="149">
        <f>ROUND(I20/'T8'!I32*100,5)</f>
        <v>9.6935400000000005</v>
      </c>
      <c r="J69" s="149">
        <f>ROUND(J20/'T8'!J32*100,5)</f>
        <v>13.71574</v>
      </c>
      <c r="K69" s="149">
        <f>ROUND(K20/'T8'!K32*100,5)</f>
        <v>14.266489999999999</v>
      </c>
      <c r="L69" s="149">
        <f>ROUND(L20/'T8'!L32*100,5)</f>
        <v>14.72625</v>
      </c>
      <c r="M69" s="149">
        <f>ROUND(M20/'T8'!M32*100,5)</f>
        <v>14.21837</v>
      </c>
      <c r="N69" s="149">
        <f>ROUND(N20/'T8'!N32*100,5)</f>
        <v>8.7005099999999995</v>
      </c>
      <c r="O69" s="149">
        <f>ROUND(O20/'T8'!O32*100,5)</f>
        <v>8.9681200000000008</v>
      </c>
      <c r="P69" s="149">
        <f>ROUND(P20/'T8'!P32*100,5)</f>
        <v>13.78712</v>
      </c>
      <c r="Q69" s="149">
        <f>ROUND(Q20/'T8'!Q32*100,5)</f>
        <v>8.5512499999999996</v>
      </c>
      <c r="R69" s="149">
        <f>ROUND(R20/'T8'!R32*100,5)</f>
        <v>12.129149999999999</v>
      </c>
      <c r="S69" s="149">
        <f>ROUND(S20/'T8'!S32*100,5)</f>
        <v>12.84282</v>
      </c>
      <c r="T69" s="149">
        <f>ROUND(T20/'T8'!T32*100,5)</f>
        <v>8.9911700000000003</v>
      </c>
      <c r="U69" s="81">
        <v>2017</v>
      </c>
    </row>
    <row r="70" spans="1:21" s="11" customFormat="1" ht="12" hidden="1" customHeight="1" outlineLevel="1" x14ac:dyDescent="0.2">
      <c r="A70" s="81">
        <v>2018</v>
      </c>
      <c r="B70" s="149">
        <f>ROUND(B21/'T8'!B33*100,5)</f>
        <v>11.946669999999999</v>
      </c>
      <c r="C70" s="149">
        <f>ROUND(C21/'T8'!C33*100,5)</f>
        <v>11.0799</v>
      </c>
      <c r="D70" s="149">
        <f>ROUND(D21/'T8'!D33*100,5)</f>
        <v>8.1012500000000003</v>
      </c>
      <c r="E70" s="149">
        <f>ROUND(E21/'T8'!E33*100,5)</f>
        <v>9.0709999999999997</v>
      </c>
      <c r="F70" s="149">
        <f>ROUND(F21/'T8'!F33*100,5)</f>
        <v>11.26313</v>
      </c>
      <c r="G70" s="149">
        <f>ROUND(G21/'T8'!G33*100,5)</f>
        <v>8.6062700000000003</v>
      </c>
      <c r="H70" s="149">
        <f>ROUND(H21/'T8'!H33*100,5)</f>
        <v>11.58192</v>
      </c>
      <c r="I70" s="149">
        <f>ROUND(I21/'T8'!I33*100,5)</f>
        <v>9.4034300000000002</v>
      </c>
      <c r="J70" s="149">
        <f>ROUND(J21/'T8'!J33*100,5)</f>
        <v>13.33385</v>
      </c>
      <c r="K70" s="149">
        <f>ROUND(K21/'T8'!K33*100,5)</f>
        <v>13.858689999999999</v>
      </c>
      <c r="L70" s="149">
        <f>ROUND(L21/'T8'!L33*100,5)</f>
        <v>14.356769999999999</v>
      </c>
      <c r="M70" s="149">
        <f>ROUND(M21/'T8'!M33*100,5)</f>
        <v>13.80372</v>
      </c>
      <c r="N70" s="149">
        <f>ROUND(N21/'T8'!N33*100,5)</f>
        <v>8.4271700000000003</v>
      </c>
      <c r="O70" s="149">
        <f>ROUND(O21/'T8'!O33*100,5)</f>
        <v>8.6139500000000009</v>
      </c>
      <c r="P70" s="149">
        <f>ROUND(P21/'T8'!P33*100,5)</f>
        <v>13.464880000000001</v>
      </c>
      <c r="Q70" s="149">
        <f>ROUND(Q21/'T8'!Q33*100,5)</f>
        <v>8.3688300000000009</v>
      </c>
      <c r="R70" s="149">
        <f>ROUND(R21/'T8'!R33*100,5)</f>
        <v>11.77637</v>
      </c>
      <c r="S70" s="149">
        <f>ROUND(S21/'T8'!S33*100,5)</f>
        <v>12.47944</v>
      </c>
      <c r="T70" s="149">
        <f>ROUND(T21/'T8'!T33*100,5)</f>
        <v>8.6925699999999999</v>
      </c>
      <c r="U70" s="81">
        <v>2018</v>
      </c>
    </row>
    <row r="71" spans="1:21" s="11" customFormat="1" ht="12" hidden="1" customHeight="1" outlineLevel="1" x14ac:dyDescent="0.2">
      <c r="A71" s="80">
        <v>2019</v>
      </c>
      <c r="B71" s="149">
        <f>ROUND(B22/'T8'!B34*100,5)</f>
        <v>11.6899</v>
      </c>
      <c r="C71" s="149">
        <f>ROUND(C22/'T8'!C34*100,5)</f>
        <v>10.85196</v>
      </c>
      <c r="D71" s="149">
        <f>ROUND(D22/'T8'!D34*100,5)</f>
        <v>7.8742900000000002</v>
      </c>
      <c r="E71" s="149">
        <f>ROUND(E22/'T8'!E34*100,5)</f>
        <v>8.9790100000000006</v>
      </c>
      <c r="F71" s="149">
        <f>ROUND(F22/'T8'!F34*100,5)</f>
        <v>10.86144</v>
      </c>
      <c r="G71" s="149">
        <f>ROUND(G22/'T8'!G34*100,5)</f>
        <v>8.3214500000000005</v>
      </c>
      <c r="H71" s="149">
        <f>ROUND(H22/'T8'!H34*100,5)</f>
        <v>11.34834</v>
      </c>
      <c r="I71" s="149">
        <f>ROUND(I22/'T8'!I34*100,5)</f>
        <v>9.29955</v>
      </c>
      <c r="J71" s="149">
        <f>ROUND(J22/'T8'!J34*100,5)</f>
        <v>13.04166</v>
      </c>
      <c r="K71" s="149">
        <f>ROUND(K22/'T8'!K34*100,5)</f>
        <v>13.531040000000001</v>
      </c>
      <c r="L71" s="149">
        <f>ROUND(L22/'T8'!L34*100,5)</f>
        <v>14.08459</v>
      </c>
      <c r="M71" s="149">
        <f>ROUND(M22/'T8'!M34*100,5)</f>
        <v>13.47054</v>
      </c>
      <c r="N71" s="149">
        <f>ROUND(N22/'T8'!N34*100,5)</f>
        <v>8.2930899999999994</v>
      </c>
      <c r="O71" s="149">
        <f>ROUND(O22/'T8'!O34*100,5)</f>
        <v>8.5739099999999997</v>
      </c>
      <c r="P71" s="149">
        <f>ROUND(P22/'T8'!P34*100,5)</f>
        <v>13.16117</v>
      </c>
      <c r="Q71" s="149">
        <f>ROUND(Q22/'T8'!Q34*100,5)</f>
        <v>8.3270599999999995</v>
      </c>
      <c r="R71" s="149">
        <f>ROUND(R22/'T8'!R34*100,5)</f>
        <v>11.52547</v>
      </c>
      <c r="S71" s="149">
        <f>ROUND(S22/'T8'!S34*100,5)</f>
        <v>12.20059</v>
      </c>
      <c r="T71" s="149">
        <f>ROUND(T22/'T8'!T34*100,5)</f>
        <v>8.6026600000000002</v>
      </c>
      <c r="U71" s="81">
        <v>2019</v>
      </c>
    </row>
    <row r="72" spans="1:21" s="11" customFormat="1" ht="12" customHeight="1" collapsed="1" x14ac:dyDescent="0.2">
      <c r="A72" s="81">
        <v>2020</v>
      </c>
      <c r="B72" s="149">
        <f>ROUND(B23/'T8'!B35*100,5)</f>
        <v>11.16503</v>
      </c>
      <c r="C72" s="149">
        <f>ROUND(C23/'T8'!C35*100,5)</f>
        <v>10.38551</v>
      </c>
      <c r="D72" s="149">
        <f>ROUND(D23/'T8'!D35*100,5)</f>
        <v>7.0079900000000004</v>
      </c>
      <c r="E72" s="149">
        <f>ROUND(E23/'T8'!E35*100,5)</f>
        <v>8.5330499999999994</v>
      </c>
      <c r="F72" s="149">
        <f>ROUND(F23/'T8'!F35*100,5)</f>
        <v>10.23288</v>
      </c>
      <c r="G72" s="149">
        <f>ROUND(G23/'T8'!G35*100,5)</f>
        <v>7.7371999999999996</v>
      </c>
      <c r="H72" s="149">
        <f>ROUND(H23/'T8'!H35*100,5)</f>
        <v>10.799429999999999</v>
      </c>
      <c r="I72" s="149">
        <f>ROUND(I23/'T8'!I35*100,5)</f>
        <v>8.7361500000000003</v>
      </c>
      <c r="J72" s="149">
        <f>ROUND(J23/'T8'!J35*100,5)</f>
        <v>12.37879</v>
      </c>
      <c r="K72" s="149">
        <f>ROUND(K23/'T8'!K35*100,5)</f>
        <v>12.82231</v>
      </c>
      <c r="L72" s="149">
        <f>ROUND(L23/'T8'!L35*100,5)</f>
        <v>13.44509</v>
      </c>
      <c r="M72" s="149">
        <f>ROUND(M23/'T8'!M35*100,5)</f>
        <v>12.85811</v>
      </c>
      <c r="N72" s="149">
        <f>ROUND(N23/'T8'!N35*100,5)</f>
        <v>7.7151100000000001</v>
      </c>
      <c r="O72" s="149">
        <f>ROUND(O23/'T8'!O35*100,5)</f>
        <v>8.0934000000000008</v>
      </c>
      <c r="P72" s="149">
        <f>ROUND(P23/'T8'!P35*100,5)</f>
        <v>12.390890000000001</v>
      </c>
      <c r="Q72" s="149">
        <f>ROUND(Q23/'T8'!Q35*100,5)</f>
        <v>7.9123900000000003</v>
      </c>
      <c r="R72" s="149">
        <f>ROUND(R23/'T8'!R35*100,5)</f>
        <v>10.926030000000001</v>
      </c>
      <c r="S72" s="149">
        <f>ROUND(S23/'T8'!S35*100,5)</f>
        <v>11.60125</v>
      </c>
      <c r="T72" s="149">
        <f>ROUND(T23/'T8'!T35*100,5)</f>
        <v>8.0964200000000002</v>
      </c>
      <c r="U72" s="81">
        <v>2020</v>
      </c>
    </row>
    <row r="73" spans="1:21" s="11" customFormat="1" ht="12" hidden="1" customHeight="1" outlineLevel="1" x14ac:dyDescent="0.2">
      <c r="A73" s="81">
        <v>2021</v>
      </c>
      <c r="B73" s="149">
        <f>ROUND(B24/'T8'!B36*100,5)</f>
        <v>10.868679999999999</v>
      </c>
      <c r="C73" s="149">
        <f>ROUND(C24/'T8'!C36*100,5)</f>
        <v>10.092230000000001</v>
      </c>
      <c r="D73" s="149">
        <f>ROUND(D24/'T8'!D36*100,5)</f>
        <v>6.7395699999999996</v>
      </c>
      <c r="E73" s="149">
        <f>ROUND(E24/'T8'!E36*100,5)</f>
        <v>8.1981800000000007</v>
      </c>
      <c r="F73" s="149">
        <f>ROUND(F24/'T8'!F36*100,5)</f>
        <v>9.8588500000000003</v>
      </c>
      <c r="G73" s="149">
        <f>ROUND(G24/'T8'!G36*100,5)</f>
        <v>7.4576399999999996</v>
      </c>
      <c r="H73" s="149">
        <f>ROUND(H24/'T8'!H36*100,5)</f>
        <v>10.47927</v>
      </c>
      <c r="I73" s="149">
        <f>ROUND(I24/'T8'!I36*100,5)</f>
        <v>8.4378200000000003</v>
      </c>
      <c r="J73" s="149">
        <f>ROUND(J24/'T8'!J36*100,5)</f>
        <v>12.00686</v>
      </c>
      <c r="K73" s="149">
        <f>ROUND(K24/'T8'!K36*100,5)</f>
        <v>12.35389</v>
      </c>
      <c r="L73" s="149">
        <f>ROUND(L24/'T8'!L36*100,5)</f>
        <v>12.983930000000001</v>
      </c>
      <c r="M73" s="149">
        <f>ROUND(M24/'T8'!M36*100,5)</f>
        <v>12.52622</v>
      </c>
      <c r="N73" s="149">
        <f>ROUND(N24/'T8'!N36*100,5)</f>
        <v>7.4524600000000003</v>
      </c>
      <c r="O73" s="149">
        <f>ROUND(O24/'T8'!O36*100,5)</f>
        <v>7.6883499999999998</v>
      </c>
      <c r="P73" s="149">
        <f>ROUND(P24/'T8'!P36*100,5)</f>
        <v>12.07484</v>
      </c>
      <c r="Q73" s="149">
        <f>ROUND(Q24/'T8'!Q36*100,5)</f>
        <v>7.6558299999999999</v>
      </c>
      <c r="R73" s="149">
        <f>ROUND(R24/'T8'!R36*100,5)</f>
        <v>10.577030000000001</v>
      </c>
      <c r="S73" s="149">
        <f>ROUND(S24/'T8'!S36*100,5)</f>
        <v>11.24095</v>
      </c>
      <c r="T73" s="149">
        <f>ROUND(T24/'T8'!T36*100,5)</f>
        <v>7.79352</v>
      </c>
      <c r="U73" s="81">
        <v>2021</v>
      </c>
    </row>
    <row r="74" spans="1:21" s="11" customFormat="1" ht="12" customHeight="1" collapsed="1" x14ac:dyDescent="0.2">
      <c r="A74" s="81">
        <v>2022</v>
      </c>
      <c r="B74" s="149">
        <f>ROUND(B25/'T8'!B37*100,5)</f>
        <v>10.798579999999999</v>
      </c>
      <c r="C74" s="149">
        <f>ROUND(C25/'T8'!C37*100,5)</f>
        <v>10.01352</v>
      </c>
      <c r="D74" s="149">
        <f>ROUND(D25/'T8'!D37*100,5)</f>
        <v>6.7796900000000004</v>
      </c>
      <c r="E74" s="149">
        <f>ROUND(E25/'T8'!E37*100,5)</f>
        <v>8.0548099999999998</v>
      </c>
      <c r="F74" s="149">
        <f>ROUND(F25/'T8'!F37*100,5)</f>
        <v>9.7977600000000002</v>
      </c>
      <c r="G74" s="149">
        <f>ROUND(G25/'T8'!G37*100,5)</f>
        <v>7.5326199999999996</v>
      </c>
      <c r="H74" s="149">
        <f>ROUND(H25/'T8'!H37*100,5)</f>
        <v>10.33081</v>
      </c>
      <c r="I74" s="149">
        <f>ROUND(I25/'T8'!I37*100,5)</f>
        <v>8.4659499999999994</v>
      </c>
      <c r="J74" s="149">
        <f>ROUND(J25/'T8'!J37*100,5)</f>
        <v>11.94483</v>
      </c>
      <c r="K74" s="149">
        <f>ROUND(K25/'T8'!K37*100,5)</f>
        <v>12.122920000000001</v>
      </c>
      <c r="L74" s="149">
        <f>ROUND(L25/'T8'!L37*100,5)</f>
        <v>12.867240000000001</v>
      </c>
      <c r="M74" s="149">
        <f>ROUND(M25/'T8'!M37*100,5)</f>
        <v>12.389950000000001</v>
      </c>
      <c r="N74" s="149">
        <f>ROUND(N25/'T8'!N37*100,5)</f>
        <v>7.4991899999999996</v>
      </c>
      <c r="O74" s="149">
        <f>ROUND(O25/'T8'!O37*100,5)</f>
        <v>7.61252</v>
      </c>
      <c r="P74" s="149">
        <f>ROUND(P25/'T8'!P37*100,5)</f>
        <v>11.957319999999999</v>
      </c>
      <c r="Q74" s="149">
        <f>ROUND(Q25/'T8'!Q37*100,5)</f>
        <v>7.6729000000000003</v>
      </c>
      <c r="R74" s="149">
        <f>ROUND(R25/'T8'!R37*100,5)</f>
        <v>10.475210000000001</v>
      </c>
      <c r="S74" s="149">
        <f>ROUND(S25/'T8'!S37*100,5)</f>
        <v>11.118840000000001</v>
      </c>
      <c r="T74" s="149">
        <f>ROUND(T25/'T8'!T37*100,5)</f>
        <v>7.7763600000000004</v>
      </c>
      <c r="U74" s="81">
        <v>2022</v>
      </c>
    </row>
    <row r="75" spans="1:21" s="11" customFormat="1" ht="12" customHeight="1" x14ac:dyDescent="0.2">
      <c r="A75" s="81">
        <v>2023</v>
      </c>
      <c r="B75" s="149">
        <f>ROUND(B26/'T8'!B38*100,5)</f>
        <v>10.86482</v>
      </c>
      <c r="C75" s="149">
        <f>ROUND(C26/'T8'!C38*100,5)</f>
        <v>10.08043</v>
      </c>
      <c r="D75" s="149">
        <f>ROUND(D26/'T8'!D38*100,5)</f>
        <v>7.0143300000000002</v>
      </c>
      <c r="E75" s="149">
        <f>ROUND(E26/'T8'!E38*100,5)</f>
        <v>8.1735399999999991</v>
      </c>
      <c r="F75" s="149">
        <f>ROUND(F26/'T8'!F38*100,5)</f>
        <v>9.9108099999999997</v>
      </c>
      <c r="G75" s="149">
        <f>ROUND(G26/'T8'!G38*100,5)</f>
        <v>7.7065799999999998</v>
      </c>
      <c r="H75" s="149">
        <f>ROUND(H26/'T8'!H38*100,5)</f>
        <v>10.41248</v>
      </c>
      <c r="I75" s="149">
        <f>ROUND(I26/'T8'!I38*100,5)</f>
        <v>8.6210400000000007</v>
      </c>
      <c r="J75" s="149">
        <f>ROUND(J26/'T8'!J38*100,5)</f>
        <v>11.948309999999999</v>
      </c>
      <c r="K75" s="149">
        <f>ROUND(K26/'T8'!K38*100,5)</f>
        <v>12.01641</v>
      </c>
      <c r="L75" s="149">
        <f>ROUND(L26/'T8'!L38*100,5)</f>
        <v>12.901350000000001</v>
      </c>
      <c r="M75" s="149">
        <f>ROUND(M26/'T8'!M38*100,5)</f>
        <v>12.4064</v>
      </c>
      <c r="N75" s="149">
        <f>ROUND(N26/'T8'!N38*100,5)</f>
        <v>7.6888899999999998</v>
      </c>
      <c r="O75" s="149">
        <f>ROUND(O26/'T8'!O38*100,5)</f>
        <v>7.7364699999999997</v>
      </c>
      <c r="P75" s="149">
        <f>ROUND(P26/'T8'!P38*100,5)</f>
        <v>11.934850000000001</v>
      </c>
      <c r="Q75" s="149">
        <f>ROUND(Q26/'T8'!Q38*100,5)</f>
        <v>7.8375500000000002</v>
      </c>
      <c r="R75" s="149">
        <f>ROUND(R26/'T8'!R38*100,5)</f>
        <v>10.51646</v>
      </c>
      <c r="S75" s="149">
        <f>ROUND(S26/'T8'!S38*100,5)</f>
        <v>11.12982</v>
      </c>
      <c r="T75" s="149">
        <f>ROUND(T26/'T8'!T38*100,5)</f>
        <v>7.9329999999999998</v>
      </c>
      <c r="U75" s="81">
        <v>2023</v>
      </c>
    </row>
    <row r="76" spans="1:21" s="11" customFormat="1" ht="12" customHeight="1" x14ac:dyDescent="0.2">
      <c r="A76" s="81">
        <v>2024</v>
      </c>
      <c r="B76" s="149">
        <f>ROUND(B27/'T8'!B39*100,5)</f>
        <v>10.730729999999999</v>
      </c>
      <c r="C76" s="149">
        <f>ROUND(C27/'T8'!C39*100,5)</f>
        <v>10.03604</v>
      </c>
      <c r="D76" s="149">
        <f>ROUND(D27/'T8'!D39*100,5)</f>
        <v>7.0371300000000003</v>
      </c>
      <c r="E76" s="149">
        <f>ROUND(E27/'T8'!E39*100,5)</f>
        <v>8.2117500000000003</v>
      </c>
      <c r="F76" s="149">
        <f>ROUND(F27/'T8'!F39*100,5)</f>
        <v>9.7505900000000008</v>
      </c>
      <c r="G76" s="149">
        <f>ROUND(G27/'T8'!G39*100,5)</f>
        <v>7.6268200000000004</v>
      </c>
      <c r="H76" s="149">
        <f>ROUND(H27/'T8'!H39*100,5)</f>
        <v>10.307320000000001</v>
      </c>
      <c r="I76" s="149">
        <f>ROUND(I27/'T8'!I39*100,5)</f>
        <v>8.7233999999999998</v>
      </c>
      <c r="J76" s="149">
        <f>ROUND(J27/'T8'!J39*100,5)</f>
        <v>11.79069</v>
      </c>
      <c r="K76" s="149">
        <f>ROUND(K27/'T8'!K39*100,5)</f>
        <v>11.781029999999999</v>
      </c>
      <c r="L76" s="149">
        <f>ROUND(L27/'T8'!L39*100,5)</f>
        <v>12.729010000000001</v>
      </c>
      <c r="M76" s="149">
        <f>ROUND(M27/'T8'!M39*100,5)</f>
        <v>12.29261</v>
      </c>
      <c r="N76" s="149">
        <f>ROUND(N27/'T8'!N39*100,5)</f>
        <v>7.7196699999999998</v>
      </c>
      <c r="O76" s="149">
        <f>ROUND(O27/'T8'!O39*100,5)</f>
        <v>7.7852600000000001</v>
      </c>
      <c r="P76" s="149">
        <f>ROUND(P27/'T8'!P39*100,5)</f>
        <v>11.791980000000001</v>
      </c>
      <c r="Q76" s="149">
        <f>ROUND(Q27/'T8'!Q39*100,5)</f>
        <v>7.9895399999999999</v>
      </c>
      <c r="R76" s="149">
        <f>ROUND(R27/'T8'!R39*100,5)</f>
        <v>10.409050000000001</v>
      </c>
      <c r="S76" s="149">
        <f>ROUND(S27/'T8'!S39*100,5)</f>
        <v>10.986090000000001</v>
      </c>
      <c r="T76" s="149">
        <f>ROUND(T27/'T8'!T39*100,5)</f>
        <v>7.9977</v>
      </c>
      <c r="U76" s="81">
        <v>2024</v>
      </c>
    </row>
    <row r="77" spans="1:21" s="11" customFormat="1" ht="12" customHeight="1" x14ac:dyDescent="0.2">
      <c r="A77" s="81">
        <v>2025</v>
      </c>
      <c r="B77" s="149">
        <f>ROUND(B28/'T8'!B40*100,5)</f>
        <v>10.60754</v>
      </c>
      <c r="C77" s="149">
        <f>ROUND(C28/'T8'!C40*100,5)</f>
        <v>9.9895200000000006</v>
      </c>
      <c r="D77" s="149">
        <f>ROUND(D28/'T8'!D40*100,5)</f>
        <v>7.0180100000000003</v>
      </c>
      <c r="E77" s="149">
        <f>ROUND(E28/'T8'!E40*100,5)</f>
        <v>8.2732700000000001</v>
      </c>
      <c r="F77" s="149">
        <f>ROUND(F28/'T8'!F40*100,5)</f>
        <v>9.5829799999999992</v>
      </c>
      <c r="G77" s="149">
        <f>ROUND(G28/'T8'!G40*100,5)</f>
        <v>7.5431699999999999</v>
      </c>
      <c r="H77" s="149">
        <f>ROUND(H28/'T8'!H40*100,5)</f>
        <v>10.18596</v>
      </c>
      <c r="I77" s="149">
        <f>ROUND(I28/'T8'!I40*100,5)</f>
        <v>8.7819900000000004</v>
      </c>
      <c r="J77" s="149">
        <f>ROUND(J28/'T8'!J40*100,5)</f>
        <v>11.60094</v>
      </c>
      <c r="K77" s="149">
        <f>ROUND(K28/'T8'!K40*100,5)</f>
        <v>11.560930000000001</v>
      </c>
      <c r="L77" s="149">
        <f>ROUND(L28/'T8'!L40*100,5)</f>
        <v>12.56012</v>
      </c>
      <c r="M77" s="149">
        <f>ROUND(M28/'T8'!M40*100,5)</f>
        <v>12.224159999999999</v>
      </c>
      <c r="N77" s="149">
        <f>ROUND(N28/'T8'!N40*100,5)</f>
        <v>7.7333499999999997</v>
      </c>
      <c r="O77" s="149">
        <f>ROUND(O28/'T8'!O40*100,5)</f>
        <v>7.6761799999999996</v>
      </c>
      <c r="P77" s="149">
        <f>ROUND(P28/'T8'!P40*100,5)</f>
        <v>11.68491</v>
      </c>
      <c r="Q77" s="149">
        <f>ROUND(Q28/'T8'!Q40*100,5)</f>
        <v>8.0958299999999994</v>
      </c>
      <c r="R77" s="149">
        <f>ROUND(R28/'T8'!R40*100,5)</f>
        <v>10.29687</v>
      </c>
      <c r="S77" s="149">
        <f>ROUND(S28/'T8'!S40*100,5)</f>
        <v>10.845039999999999</v>
      </c>
      <c r="T77" s="149">
        <f>ROUND(T28/'T8'!T40*100,5)</f>
        <v>8.0223399999999998</v>
      </c>
      <c r="U77" s="81">
        <v>2025</v>
      </c>
    </row>
    <row r="78" spans="1:21" s="11" customFormat="1" ht="12" customHeight="1" x14ac:dyDescent="0.2">
      <c r="A78" s="81"/>
      <c r="B78" s="83"/>
      <c r="C78" s="83"/>
      <c r="D78" s="83"/>
      <c r="E78" s="83"/>
      <c r="F78" s="83"/>
      <c r="G78" s="83"/>
      <c r="H78" s="83"/>
      <c r="I78" s="83"/>
      <c r="J78" s="83"/>
      <c r="K78" s="83"/>
      <c r="L78" s="83"/>
      <c r="M78" s="83"/>
      <c r="N78" s="83"/>
      <c r="O78" s="83"/>
      <c r="P78" s="83"/>
      <c r="Q78" s="83"/>
      <c r="R78" s="83"/>
      <c r="S78" s="83"/>
      <c r="T78" s="83"/>
      <c r="U78" s="81"/>
    </row>
    <row r="79" spans="1:21" s="88" customFormat="1" ht="12" customHeight="1" x14ac:dyDescent="0.2">
      <c r="A79" s="87"/>
      <c r="B79" s="193" t="s">
        <v>116</v>
      </c>
      <c r="C79" s="193"/>
      <c r="D79" s="193"/>
      <c r="E79" s="193"/>
      <c r="F79" s="193"/>
      <c r="G79" s="193"/>
      <c r="H79" s="193"/>
      <c r="I79" s="193"/>
      <c r="J79" s="193"/>
      <c r="K79" s="193"/>
      <c r="L79" s="193" t="s">
        <v>116</v>
      </c>
      <c r="M79" s="193"/>
      <c r="N79" s="193"/>
      <c r="O79" s="193"/>
      <c r="P79" s="193"/>
      <c r="Q79" s="193"/>
      <c r="R79" s="193"/>
      <c r="S79" s="193"/>
      <c r="T79" s="193"/>
      <c r="U79" s="87"/>
    </row>
    <row r="80" spans="1:21" s="11" customFormat="1" ht="12" customHeight="1" x14ac:dyDescent="0.2">
      <c r="A80" s="81">
        <v>2003</v>
      </c>
      <c r="B80" s="149">
        <f t="shared" ref="B80:Q95" si="3">ROUND(B6/$R6*100,5)</f>
        <v>14.18834</v>
      </c>
      <c r="C80" s="149">
        <f t="shared" si="3"/>
        <v>15.781040000000001</v>
      </c>
      <c r="D80" s="149">
        <f t="shared" si="3"/>
        <v>2.6556999999999999</v>
      </c>
      <c r="E80" s="149">
        <f t="shared" si="3"/>
        <v>2.0307499999999998</v>
      </c>
      <c r="F80" s="149">
        <f t="shared" si="3"/>
        <v>0.95911999999999997</v>
      </c>
      <c r="G80" s="149">
        <f t="shared" si="3"/>
        <v>2.0418500000000002</v>
      </c>
      <c r="H80" s="149">
        <f t="shared" si="3"/>
        <v>7.1049600000000002</v>
      </c>
      <c r="I80" s="149">
        <f t="shared" si="3"/>
        <v>1.4949399999999999</v>
      </c>
      <c r="J80" s="149">
        <f t="shared" si="3"/>
        <v>10.3376</v>
      </c>
      <c r="K80" s="149">
        <f t="shared" si="3"/>
        <v>24.84534</v>
      </c>
      <c r="L80" s="149">
        <f t="shared" si="3"/>
        <v>5.2706099999999996</v>
      </c>
      <c r="M80" s="149">
        <f t="shared" si="3"/>
        <v>1.4493400000000001</v>
      </c>
      <c r="N80" s="149">
        <f t="shared" si="3"/>
        <v>4.2318699999999998</v>
      </c>
      <c r="O80" s="149">
        <f t="shared" si="3"/>
        <v>1.9852799999999999</v>
      </c>
      <c r="P80" s="149">
        <f t="shared" si="3"/>
        <v>3.6496400000000002</v>
      </c>
      <c r="Q80" s="149">
        <f t="shared" si="3"/>
        <v>1.9736100000000001</v>
      </c>
      <c r="R80" s="150">
        <v>100</v>
      </c>
      <c r="S80" s="149">
        <f t="shared" ref="S80:T95" si="4">ROUND(S6/$R6*100,5)</f>
        <v>85.627840000000006</v>
      </c>
      <c r="T80" s="149">
        <f t="shared" si="4"/>
        <v>11.71646</v>
      </c>
      <c r="U80" s="81">
        <v>2003</v>
      </c>
    </row>
    <row r="81" spans="1:21" s="11" customFormat="1" ht="12" hidden="1" customHeight="1" outlineLevel="1" x14ac:dyDescent="0.2">
      <c r="A81" s="81">
        <v>2004</v>
      </c>
      <c r="B81" s="149">
        <f t="shared" si="3"/>
        <v>14.00128</v>
      </c>
      <c r="C81" s="149">
        <f t="shared" si="3"/>
        <v>15.34043</v>
      </c>
      <c r="D81" s="149">
        <f t="shared" si="3"/>
        <v>2.8607800000000001</v>
      </c>
      <c r="E81" s="149">
        <f t="shared" si="3"/>
        <v>2.1053299999999999</v>
      </c>
      <c r="F81" s="149">
        <f t="shared" si="3"/>
        <v>0.95645000000000002</v>
      </c>
      <c r="G81" s="149">
        <f t="shared" si="3"/>
        <v>2.08928</v>
      </c>
      <c r="H81" s="149">
        <f t="shared" si="3"/>
        <v>7.1584199999999996</v>
      </c>
      <c r="I81" s="149">
        <f t="shared" si="3"/>
        <v>1.53302</v>
      </c>
      <c r="J81" s="149">
        <f t="shared" si="3"/>
        <v>10.309100000000001</v>
      </c>
      <c r="K81" s="149">
        <f t="shared" si="3"/>
        <v>25.080439999999999</v>
      </c>
      <c r="L81" s="149">
        <f t="shared" si="3"/>
        <v>5.3227700000000002</v>
      </c>
      <c r="M81" s="149">
        <f t="shared" si="3"/>
        <v>1.42049</v>
      </c>
      <c r="N81" s="149">
        <f t="shared" si="3"/>
        <v>4.1337999999999999</v>
      </c>
      <c r="O81" s="149">
        <f t="shared" si="3"/>
        <v>2.0089399999999999</v>
      </c>
      <c r="P81" s="149">
        <f t="shared" si="3"/>
        <v>3.6273599999999999</v>
      </c>
      <c r="Q81" s="149">
        <f t="shared" si="3"/>
        <v>2.0521099999999999</v>
      </c>
      <c r="R81" s="150">
        <v>100</v>
      </c>
      <c r="S81" s="149">
        <f t="shared" si="4"/>
        <v>85.306010000000001</v>
      </c>
      <c r="T81" s="149">
        <f t="shared" si="4"/>
        <v>11.833209999999999</v>
      </c>
      <c r="U81" s="81">
        <v>2004</v>
      </c>
    </row>
    <row r="82" spans="1:21" s="11" customFormat="1" ht="12" hidden="1" customHeight="1" outlineLevel="1" x14ac:dyDescent="0.2">
      <c r="A82" s="81">
        <v>2005</v>
      </c>
      <c r="B82" s="149">
        <f t="shared" si="3"/>
        <v>13.865399999999999</v>
      </c>
      <c r="C82" s="149">
        <f t="shared" si="3"/>
        <v>15.23587</v>
      </c>
      <c r="D82" s="149">
        <f t="shared" si="3"/>
        <v>3.0449299999999999</v>
      </c>
      <c r="E82" s="149">
        <f t="shared" si="3"/>
        <v>2.1375799999999998</v>
      </c>
      <c r="F82" s="149">
        <f t="shared" si="3"/>
        <v>0.95354000000000005</v>
      </c>
      <c r="G82" s="149">
        <f t="shared" si="3"/>
        <v>2.1829200000000002</v>
      </c>
      <c r="H82" s="149">
        <f t="shared" si="3"/>
        <v>7.1544800000000004</v>
      </c>
      <c r="I82" s="149">
        <f t="shared" si="3"/>
        <v>1.5956999999999999</v>
      </c>
      <c r="J82" s="149">
        <f t="shared" si="3"/>
        <v>10.23273</v>
      </c>
      <c r="K82" s="149">
        <f t="shared" si="3"/>
        <v>24.831890000000001</v>
      </c>
      <c r="L82" s="149">
        <f t="shared" si="3"/>
        <v>5.4071400000000001</v>
      </c>
      <c r="M82" s="149">
        <f t="shared" si="3"/>
        <v>1.4411400000000001</v>
      </c>
      <c r="N82" s="149">
        <f t="shared" si="3"/>
        <v>4.1692900000000002</v>
      </c>
      <c r="O82" s="149">
        <f t="shared" si="3"/>
        <v>2.0512000000000001</v>
      </c>
      <c r="P82" s="149">
        <f t="shared" si="3"/>
        <v>3.59395</v>
      </c>
      <c r="Q82" s="149">
        <f t="shared" si="3"/>
        <v>2.1022400000000001</v>
      </c>
      <c r="R82" s="150">
        <v>100</v>
      </c>
      <c r="S82" s="149">
        <f t="shared" si="4"/>
        <v>84.899060000000006</v>
      </c>
      <c r="T82" s="149">
        <f t="shared" si="4"/>
        <v>12.056010000000001</v>
      </c>
      <c r="U82" s="81">
        <v>2005</v>
      </c>
    </row>
    <row r="83" spans="1:21" s="11" customFormat="1" ht="12" hidden="1" customHeight="1" outlineLevel="1" x14ac:dyDescent="0.2">
      <c r="A83" s="81">
        <v>2006</v>
      </c>
      <c r="B83" s="149">
        <f t="shared" si="3"/>
        <v>13.81836</v>
      </c>
      <c r="C83" s="149">
        <f t="shared" si="3"/>
        <v>15.018700000000001</v>
      </c>
      <c r="D83" s="149">
        <f t="shared" si="3"/>
        <v>3.1868799999999999</v>
      </c>
      <c r="E83" s="149">
        <f t="shared" si="3"/>
        <v>2.16717</v>
      </c>
      <c r="F83" s="149">
        <f t="shared" si="3"/>
        <v>0.99672000000000005</v>
      </c>
      <c r="G83" s="149">
        <f t="shared" si="3"/>
        <v>2.0726200000000001</v>
      </c>
      <c r="H83" s="149">
        <f t="shared" si="3"/>
        <v>7.2030900000000004</v>
      </c>
      <c r="I83" s="149">
        <f t="shared" si="3"/>
        <v>1.61467</v>
      </c>
      <c r="J83" s="149">
        <f t="shared" si="3"/>
        <v>10.212759999999999</v>
      </c>
      <c r="K83" s="149">
        <f t="shared" si="3"/>
        <v>24.799949999999999</v>
      </c>
      <c r="L83" s="149">
        <f t="shared" si="3"/>
        <v>5.3521599999999996</v>
      </c>
      <c r="M83" s="149">
        <f t="shared" si="3"/>
        <v>1.43405</v>
      </c>
      <c r="N83" s="149">
        <f t="shared" si="3"/>
        <v>4.2755200000000002</v>
      </c>
      <c r="O83" s="149">
        <f t="shared" si="3"/>
        <v>2.1543899999999998</v>
      </c>
      <c r="P83" s="149">
        <f t="shared" si="3"/>
        <v>3.5762499999999999</v>
      </c>
      <c r="Q83" s="149">
        <f t="shared" si="3"/>
        <v>2.1167199999999999</v>
      </c>
      <c r="R83" s="150">
        <v>100</v>
      </c>
      <c r="S83" s="149">
        <f t="shared" si="4"/>
        <v>84.484660000000005</v>
      </c>
      <c r="T83" s="149">
        <f t="shared" si="4"/>
        <v>12.32846</v>
      </c>
      <c r="U83" s="81">
        <v>2006</v>
      </c>
    </row>
    <row r="84" spans="1:21" s="11" customFormat="1" ht="12" hidden="1" customHeight="1" outlineLevel="1" x14ac:dyDescent="0.2">
      <c r="A84" s="81">
        <v>2007</v>
      </c>
      <c r="B84" s="149">
        <f t="shared" si="3"/>
        <v>13.893829999999999</v>
      </c>
      <c r="C84" s="149">
        <f t="shared" si="3"/>
        <v>15.05537</v>
      </c>
      <c r="D84" s="149">
        <f t="shared" si="3"/>
        <v>3.1821299999999999</v>
      </c>
      <c r="E84" s="149">
        <f t="shared" si="3"/>
        <v>2.1260500000000002</v>
      </c>
      <c r="F84" s="149">
        <f t="shared" si="3"/>
        <v>0.98834999999999995</v>
      </c>
      <c r="G84" s="149">
        <f t="shared" si="3"/>
        <v>2.0510299999999999</v>
      </c>
      <c r="H84" s="149">
        <f t="shared" si="3"/>
        <v>7.2835000000000001</v>
      </c>
      <c r="I84" s="149">
        <f t="shared" si="3"/>
        <v>1.62798</v>
      </c>
      <c r="J84" s="149">
        <f t="shared" si="3"/>
        <v>10.250170000000001</v>
      </c>
      <c r="K84" s="149">
        <f t="shared" si="3"/>
        <v>24.851209999999998</v>
      </c>
      <c r="L84" s="149">
        <f t="shared" si="3"/>
        <v>5.3676599999999999</v>
      </c>
      <c r="M84" s="149">
        <f t="shared" si="3"/>
        <v>1.4193</v>
      </c>
      <c r="N84" s="149">
        <f t="shared" si="3"/>
        <v>4.1287200000000004</v>
      </c>
      <c r="O84" s="149">
        <f t="shared" si="3"/>
        <v>2.1374399999999998</v>
      </c>
      <c r="P84" s="149">
        <f t="shared" si="3"/>
        <v>3.5735700000000001</v>
      </c>
      <c r="Q84" s="149">
        <f t="shared" si="3"/>
        <v>2.0636700000000001</v>
      </c>
      <c r="R84" s="150">
        <v>100</v>
      </c>
      <c r="S84" s="149">
        <f t="shared" si="4"/>
        <v>84.733999999999995</v>
      </c>
      <c r="T84" s="149">
        <f t="shared" si="4"/>
        <v>12.08386</v>
      </c>
      <c r="U84" s="81">
        <v>2007</v>
      </c>
    </row>
    <row r="85" spans="1:21" s="11" customFormat="1" ht="12" hidden="1" customHeight="1" outlineLevel="1" x14ac:dyDescent="0.2">
      <c r="A85" s="81">
        <v>2008</v>
      </c>
      <c r="B85" s="149">
        <f t="shared" si="3"/>
        <v>13.90803</v>
      </c>
      <c r="C85" s="149">
        <f t="shared" si="3"/>
        <v>15.07532</v>
      </c>
      <c r="D85" s="149">
        <f t="shared" si="3"/>
        <v>3.2073700000000001</v>
      </c>
      <c r="E85" s="149">
        <f t="shared" si="3"/>
        <v>2.1695500000000001</v>
      </c>
      <c r="F85" s="149">
        <f t="shared" si="3"/>
        <v>0.97623000000000004</v>
      </c>
      <c r="G85" s="149">
        <f t="shared" si="3"/>
        <v>2.0622799999999999</v>
      </c>
      <c r="H85" s="149">
        <f t="shared" si="3"/>
        <v>7.2968400000000004</v>
      </c>
      <c r="I85" s="149">
        <f t="shared" si="3"/>
        <v>1.6145499999999999</v>
      </c>
      <c r="J85" s="149">
        <f t="shared" si="3"/>
        <v>10.2714</v>
      </c>
      <c r="K85" s="149">
        <f t="shared" si="3"/>
        <v>24.840399999999999</v>
      </c>
      <c r="L85" s="149">
        <f t="shared" si="3"/>
        <v>5.4025800000000004</v>
      </c>
      <c r="M85" s="149">
        <f t="shared" si="3"/>
        <v>1.40326</v>
      </c>
      <c r="N85" s="149">
        <f t="shared" si="3"/>
        <v>4.0565699999999998</v>
      </c>
      <c r="O85" s="149">
        <f t="shared" si="3"/>
        <v>2.1055600000000001</v>
      </c>
      <c r="P85" s="149">
        <f t="shared" si="3"/>
        <v>3.5975799999999998</v>
      </c>
      <c r="Q85" s="149">
        <f t="shared" si="3"/>
        <v>2.01248</v>
      </c>
      <c r="R85" s="150">
        <v>100</v>
      </c>
      <c r="S85" s="149">
        <f t="shared" si="4"/>
        <v>84.833929999999995</v>
      </c>
      <c r="T85" s="149">
        <f t="shared" si="4"/>
        <v>11.95871</v>
      </c>
      <c r="U85" s="81">
        <v>2008</v>
      </c>
    </row>
    <row r="86" spans="1:21" s="11" customFormat="1" ht="12" hidden="1" customHeight="1" outlineLevel="1" x14ac:dyDescent="0.2">
      <c r="A86" s="81">
        <v>2009</v>
      </c>
      <c r="B86" s="149">
        <f t="shared" si="3"/>
        <v>13.89381</v>
      </c>
      <c r="C86" s="149">
        <f t="shared" si="3"/>
        <v>15.139390000000001</v>
      </c>
      <c r="D86" s="149">
        <f t="shared" si="3"/>
        <v>3.1579999999999999</v>
      </c>
      <c r="E86" s="149">
        <f t="shared" si="3"/>
        <v>2.2438699999999998</v>
      </c>
      <c r="F86" s="149">
        <f t="shared" si="3"/>
        <v>0.97682000000000002</v>
      </c>
      <c r="G86" s="149">
        <f t="shared" si="3"/>
        <v>2.05993</v>
      </c>
      <c r="H86" s="149">
        <f t="shared" si="3"/>
        <v>7.3251099999999996</v>
      </c>
      <c r="I86" s="149">
        <f t="shared" si="3"/>
        <v>1.60419</v>
      </c>
      <c r="J86" s="149">
        <f t="shared" si="3"/>
        <v>10.34624</v>
      </c>
      <c r="K86" s="149">
        <f t="shared" si="3"/>
        <v>24.77178</v>
      </c>
      <c r="L86" s="149">
        <f t="shared" si="3"/>
        <v>5.3644699999999998</v>
      </c>
      <c r="M86" s="149">
        <f t="shared" si="3"/>
        <v>1.4064700000000001</v>
      </c>
      <c r="N86" s="149">
        <f t="shared" si="3"/>
        <v>3.9923899999999999</v>
      </c>
      <c r="O86" s="149">
        <f t="shared" si="3"/>
        <v>2.06975</v>
      </c>
      <c r="P86" s="149">
        <f t="shared" si="3"/>
        <v>3.67144</v>
      </c>
      <c r="Q86" s="149">
        <f t="shared" si="3"/>
        <v>1.9763200000000001</v>
      </c>
      <c r="R86" s="150">
        <v>100</v>
      </c>
      <c r="S86" s="149">
        <f t="shared" si="4"/>
        <v>84.955470000000005</v>
      </c>
      <c r="T86" s="149">
        <f t="shared" si="4"/>
        <v>11.88653</v>
      </c>
      <c r="U86" s="81">
        <v>2009</v>
      </c>
    </row>
    <row r="87" spans="1:21" s="11" customFormat="1" ht="12" customHeight="1" collapsed="1" x14ac:dyDescent="0.2">
      <c r="A87" s="81">
        <v>2010</v>
      </c>
      <c r="B87" s="149">
        <f t="shared" si="3"/>
        <v>13.943989999999999</v>
      </c>
      <c r="C87" s="149">
        <f t="shared" si="3"/>
        <v>15.227650000000001</v>
      </c>
      <c r="D87" s="149">
        <f t="shared" si="3"/>
        <v>3.2082199999999998</v>
      </c>
      <c r="E87" s="149">
        <f t="shared" si="3"/>
        <v>2.27834</v>
      </c>
      <c r="F87" s="149">
        <f t="shared" si="3"/>
        <v>0.96482999999999997</v>
      </c>
      <c r="G87" s="149">
        <f t="shared" si="3"/>
        <v>2.0566300000000002</v>
      </c>
      <c r="H87" s="149">
        <f t="shared" si="3"/>
        <v>7.3070300000000001</v>
      </c>
      <c r="I87" s="149">
        <f t="shared" si="3"/>
        <v>1.5681799999999999</v>
      </c>
      <c r="J87" s="149">
        <f t="shared" si="3"/>
        <v>10.29176</v>
      </c>
      <c r="K87" s="149">
        <f t="shared" si="3"/>
        <v>24.850020000000001</v>
      </c>
      <c r="L87" s="149">
        <f t="shared" si="3"/>
        <v>5.3281200000000002</v>
      </c>
      <c r="M87" s="149">
        <f t="shared" si="3"/>
        <v>1.40429</v>
      </c>
      <c r="N87" s="149">
        <f t="shared" si="3"/>
        <v>3.91086</v>
      </c>
      <c r="O87" s="149">
        <f t="shared" si="3"/>
        <v>2.07429</v>
      </c>
      <c r="P87" s="149">
        <f t="shared" si="3"/>
        <v>3.6439599999999999</v>
      </c>
      <c r="Q87" s="149">
        <f t="shared" si="3"/>
        <v>1.9418299999999999</v>
      </c>
      <c r="R87" s="150">
        <v>100</v>
      </c>
      <c r="S87" s="149">
        <f t="shared" si="4"/>
        <v>85.018280000000004</v>
      </c>
      <c r="T87" s="149">
        <f t="shared" si="4"/>
        <v>11.7735</v>
      </c>
      <c r="U87" s="81">
        <v>2010</v>
      </c>
    </row>
    <row r="88" spans="1:21" s="11" customFormat="1" ht="12" hidden="1" customHeight="1" outlineLevel="1" x14ac:dyDescent="0.2">
      <c r="A88" s="81">
        <v>2011</v>
      </c>
      <c r="B88" s="149">
        <f t="shared" si="3"/>
        <v>14.122389999999999</v>
      </c>
      <c r="C88" s="149">
        <f t="shared" si="3"/>
        <v>15.387589999999999</v>
      </c>
      <c r="D88" s="149">
        <f t="shared" si="3"/>
        <v>3.0710099999999998</v>
      </c>
      <c r="E88" s="149">
        <f t="shared" si="3"/>
        <v>2.1681499999999998</v>
      </c>
      <c r="F88" s="149">
        <f t="shared" si="3"/>
        <v>0.96160000000000001</v>
      </c>
      <c r="G88" s="149">
        <f t="shared" si="3"/>
        <v>2.05389</v>
      </c>
      <c r="H88" s="149">
        <f t="shared" si="3"/>
        <v>7.3811099999999996</v>
      </c>
      <c r="I88" s="149">
        <f t="shared" si="3"/>
        <v>1.4747300000000001</v>
      </c>
      <c r="J88" s="149">
        <f t="shared" si="3"/>
        <v>10.368080000000001</v>
      </c>
      <c r="K88" s="149">
        <f t="shared" si="3"/>
        <v>25.08193</v>
      </c>
      <c r="L88" s="149">
        <f t="shared" si="3"/>
        <v>5.3697600000000003</v>
      </c>
      <c r="M88" s="149">
        <f t="shared" si="3"/>
        <v>1.4079900000000001</v>
      </c>
      <c r="N88" s="149">
        <f t="shared" si="3"/>
        <v>3.7009599999999998</v>
      </c>
      <c r="O88" s="149">
        <f t="shared" si="3"/>
        <v>1.97679</v>
      </c>
      <c r="P88" s="149">
        <f t="shared" si="3"/>
        <v>3.6321599999999998</v>
      </c>
      <c r="Q88" s="149">
        <f t="shared" si="3"/>
        <v>1.8418399999999999</v>
      </c>
      <c r="R88" s="150">
        <v>100</v>
      </c>
      <c r="S88" s="149">
        <f t="shared" si="4"/>
        <v>85.766509999999997</v>
      </c>
      <c r="T88" s="149">
        <f t="shared" si="4"/>
        <v>11.16248</v>
      </c>
      <c r="U88" s="81">
        <v>2011</v>
      </c>
    </row>
    <row r="89" spans="1:21" s="11" customFormat="1" ht="12" hidden="1" customHeight="1" outlineLevel="1" x14ac:dyDescent="0.2">
      <c r="A89" s="81">
        <v>2012</v>
      </c>
      <c r="B89" s="149">
        <f t="shared" si="3"/>
        <v>14.22458</v>
      </c>
      <c r="C89" s="149">
        <f t="shared" si="3"/>
        <v>15.48312</v>
      </c>
      <c r="D89" s="149">
        <f t="shared" si="3"/>
        <v>3.1056400000000002</v>
      </c>
      <c r="E89" s="149">
        <f t="shared" si="3"/>
        <v>2.1209099999999999</v>
      </c>
      <c r="F89" s="149">
        <f t="shared" si="3"/>
        <v>0.96923000000000004</v>
      </c>
      <c r="G89" s="149">
        <f t="shared" si="3"/>
        <v>2.0799799999999999</v>
      </c>
      <c r="H89" s="149">
        <f t="shared" si="3"/>
        <v>7.4157599999999997</v>
      </c>
      <c r="I89" s="149">
        <f t="shared" si="3"/>
        <v>1.4404300000000001</v>
      </c>
      <c r="J89" s="149">
        <f t="shared" si="3"/>
        <v>10.322889999999999</v>
      </c>
      <c r="K89" s="149">
        <f t="shared" si="3"/>
        <v>25.054020000000001</v>
      </c>
      <c r="L89" s="149">
        <f t="shared" si="3"/>
        <v>5.3874599999999999</v>
      </c>
      <c r="M89" s="149">
        <f t="shared" si="3"/>
        <v>1.4025000000000001</v>
      </c>
      <c r="N89" s="149">
        <f t="shared" si="3"/>
        <v>3.6823000000000001</v>
      </c>
      <c r="O89" s="149">
        <f t="shared" si="3"/>
        <v>1.9142399999999999</v>
      </c>
      <c r="P89" s="149">
        <f t="shared" si="3"/>
        <v>3.59944</v>
      </c>
      <c r="Q89" s="149">
        <f t="shared" si="3"/>
        <v>1.7975000000000001</v>
      </c>
      <c r="R89" s="150">
        <v>100</v>
      </c>
      <c r="S89" s="149">
        <f t="shared" si="4"/>
        <v>85.938980000000001</v>
      </c>
      <c r="T89" s="149">
        <f t="shared" si="4"/>
        <v>10.95538</v>
      </c>
      <c r="U89" s="81">
        <v>2012</v>
      </c>
    </row>
    <row r="90" spans="1:21" s="11" customFormat="1" ht="12" hidden="1" customHeight="1" outlineLevel="1" x14ac:dyDescent="0.2">
      <c r="A90" s="81">
        <v>2013</v>
      </c>
      <c r="B90" s="149">
        <f t="shared" si="3"/>
        <v>14.208</v>
      </c>
      <c r="C90" s="149">
        <f t="shared" si="3"/>
        <v>15.510339999999999</v>
      </c>
      <c r="D90" s="149">
        <f t="shared" si="3"/>
        <v>3.1691099999999999</v>
      </c>
      <c r="E90" s="149">
        <f t="shared" si="3"/>
        <v>2.1251799999999998</v>
      </c>
      <c r="F90" s="149">
        <f t="shared" si="3"/>
        <v>0.97087000000000001</v>
      </c>
      <c r="G90" s="149">
        <f t="shared" si="3"/>
        <v>2.09375</v>
      </c>
      <c r="H90" s="149">
        <f t="shared" si="3"/>
        <v>7.4041199999999998</v>
      </c>
      <c r="I90" s="149">
        <f t="shared" si="3"/>
        <v>1.4386300000000001</v>
      </c>
      <c r="J90" s="149">
        <f t="shared" si="3"/>
        <v>10.26787</v>
      </c>
      <c r="K90" s="149">
        <f t="shared" si="3"/>
        <v>25.12623</v>
      </c>
      <c r="L90" s="149">
        <f t="shared" si="3"/>
        <v>5.3789199999999999</v>
      </c>
      <c r="M90" s="149">
        <f t="shared" si="3"/>
        <v>1.39167</v>
      </c>
      <c r="N90" s="149">
        <f t="shared" si="3"/>
        <v>3.6795300000000002</v>
      </c>
      <c r="O90" s="149">
        <f t="shared" si="3"/>
        <v>1.9051</v>
      </c>
      <c r="P90" s="149">
        <f t="shared" si="3"/>
        <v>3.5768800000000001</v>
      </c>
      <c r="Q90" s="149">
        <f t="shared" si="3"/>
        <v>1.7538100000000001</v>
      </c>
      <c r="R90" s="150">
        <v>100</v>
      </c>
      <c r="S90" s="149">
        <f t="shared" si="4"/>
        <v>85.928640000000001</v>
      </c>
      <c r="T90" s="149">
        <f t="shared" si="4"/>
        <v>10.90225</v>
      </c>
      <c r="U90" s="81">
        <v>2013</v>
      </c>
    </row>
    <row r="91" spans="1:21" s="11" customFormat="1" ht="12" hidden="1" customHeight="1" outlineLevel="1" x14ac:dyDescent="0.2">
      <c r="A91" s="81">
        <v>2014</v>
      </c>
      <c r="B91" s="149">
        <f t="shared" si="3"/>
        <v>14.25182</v>
      </c>
      <c r="C91" s="149">
        <f t="shared" si="3"/>
        <v>15.59442</v>
      </c>
      <c r="D91" s="149">
        <f t="shared" si="3"/>
        <v>3.1150799999999998</v>
      </c>
      <c r="E91" s="149">
        <f t="shared" si="3"/>
        <v>2.0578699999999999</v>
      </c>
      <c r="F91" s="149">
        <f t="shared" si="3"/>
        <v>0.96736</v>
      </c>
      <c r="G91" s="149">
        <f t="shared" si="3"/>
        <v>2.1027300000000002</v>
      </c>
      <c r="H91" s="149">
        <f t="shared" si="3"/>
        <v>7.5051100000000002</v>
      </c>
      <c r="I91" s="149">
        <f t="shared" si="3"/>
        <v>1.42293</v>
      </c>
      <c r="J91" s="149">
        <f t="shared" si="3"/>
        <v>10.3291</v>
      </c>
      <c r="K91" s="149">
        <f t="shared" si="3"/>
        <v>25.09112</v>
      </c>
      <c r="L91" s="149">
        <f t="shared" si="3"/>
        <v>5.4375600000000004</v>
      </c>
      <c r="M91" s="149">
        <f t="shared" si="3"/>
        <v>1.3987099999999999</v>
      </c>
      <c r="N91" s="149">
        <f t="shared" si="3"/>
        <v>3.5629</v>
      </c>
      <c r="O91" s="149">
        <f t="shared" si="3"/>
        <v>1.8397699999999999</v>
      </c>
      <c r="P91" s="149">
        <f t="shared" si="3"/>
        <v>3.5900699999999999</v>
      </c>
      <c r="Q91" s="149">
        <f t="shared" si="3"/>
        <v>1.7334499999999999</v>
      </c>
      <c r="R91" s="150">
        <v>100</v>
      </c>
      <c r="S91" s="149">
        <f t="shared" si="4"/>
        <v>86.267989999999998</v>
      </c>
      <c r="T91" s="149">
        <f t="shared" si="4"/>
        <v>10.61693</v>
      </c>
      <c r="U91" s="81">
        <v>2014</v>
      </c>
    </row>
    <row r="92" spans="1:21" s="11" customFormat="1" ht="12" customHeight="1" collapsed="1" x14ac:dyDescent="0.2">
      <c r="A92" s="81">
        <v>2015</v>
      </c>
      <c r="B92" s="149">
        <f t="shared" si="3"/>
        <v>14.2378</v>
      </c>
      <c r="C92" s="149">
        <f t="shared" si="3"/>
        <v>15.85271</v>
      </c>
      <c r="D92" s="149">
        <f t="shared" si="3"/>
        <v>3.08941</v>
      </c>
      <c r="E92" s="149">
        <f t="shared" si="3"/>
        <v>1.9437599999999999</v>
      </c>
      <c r="F92" s="149">
        <f t="shared" si="3"/>
        <v>0.95601999999999998</v>
      </c>
      <c r="G92" s="149">
        <f t="shared" si="3"/>
        <v>2.07741</v>
      </c>
      <c r="H92" s="149">
        <f t="shared" si="3"/>
        <v>7.6167100000000003</v>
      </c>
      <c r="I92" s="149">
        <f t="shared" si="3"/>
        <v>1.38167</v>
      </c>
      <c r="J92" s="149">
        <f t="shared" si="3"/>
        <v>10.34374</v>
      </c>
      <c r="K92" s="149">
        <f t="shared" si="3"/>
        <v>25.208410000000001</v>
      </c>
      <c r="L92" s="149">
        <f t="shared" si="3"/>
        <v>5.5067700000000004</v>
      </c>
      <c r="M92" s="149">
        <f t="shared" si="3"/>
        <v>1.39303</v>
      </c>
      <c r="N92" s="149">
        <f t="shared" si="3"/>
        <v>3.3339500000000002</v>
      </c>
      <c r="O92" s="149">
        <f t="shared" si="3"/>
        <v>1.7581500000000001</v>
      </c>
      <c r="P92" s="149">
        <f t="shared" si="3"/>
        <v>3.6010200000000001</v>
      </c>
      <c r="Q92" s="149">
        <f t="shared" si="3"/>
        <v>1.6994400000000001</v>
      </c>
      <c r="R92" s="150">
        <v>100</v>
      </c>
      <c r="S92" s="149">
        <f t="shared" si="4"/>
        <v>86.793629999999993</v>
      </c>
      <c r="T92" s="149">
        <f t="shared" si="4"/>
        <v>10.116960000000001</v>
      </c>
      <c r="U92" s="81">
        <v>2015</v>
      </c>
    </row>
    <row r="93" spans="1:21" s="11" customFormat="1" ht="12" hidden="1" customHeight="1" outlineLevel="1" x14ac:dyDescent="0.2">
      <c r="A93" s="81">
        <v>2016</v>
      </c>
      <c r="B93" s="149">
        <f t="shared" si="3"/>
        <v>14.2682</v>
      </c>
      <c r="C93" s="149">
        <f t="shared" si="3"/>
        <v>15.932</v>
      </c>
      <c r="D93" s="149">
        <f t="shared" si="3"/>
        <v>3.0809799999999998</v>
      </c>
      <c r="E93" s="149">
        <f t="shared" si="3"/>
        <v>1.94943</v>
      </c>
      <c r="F93" s="149">
        <f t="shared" si="3"/>
        <v>0.93615000000000004</v>
      </c>
      <c r="G93" s="149">
        <f t="shared" si="3"/>
        <v>2.0746600000000002</v>
      </c>
      <c r="H93" s="149">
        <f t="shared" si="3"/>
        <v>7.6084100000000001</v>
      </c>
      <c r="I93" s="149">
        <f t="shared" si="3"/>
        <v>1.36286</v>
      </c>
      <c r="J93" s="149">
        <f t="shared" si="3"/>
        <v>10.393689999999999</v>
      </c>
      <c r="K93" s="149">
        <f t="shared" si="3"/>
        <v>25.147950000000002</v>
      </c>
      <c r="L93" s="149">
        <f t="shared" si="3"/>
        <v>5.5214100000000004</v>
      </c>
      <c r="M93" s="149">
        <f t="shared" si="3"/>
        <v>1.4135599999999999</v>
      </c>
      <c r="N93" s="149">
        <f t="shared" si="3"/>
        <v>3.3138299999999998</v>
      </c>
      <c r="O93" s="149">
        <f t="shared" si="3"/>
        <v>1.7157899999999999</v>
      </c>
      <c r="P93" s="149">
        <f t="shared" si="3"/>
        <v>3.6164499999999999</v>
      </c>
      <c r="Q93" s="149">
        <f t="shared" si="3"/>
        <v>1.6646300000000001</v>
      </c>
      <c r="R93" s="150">
        <v>100</v>
      </c>
      <c r="S93" s="149">
        <f t="shared" si="4"/>
        <v>86.912490000000005</v>
      </c>
      <c r="T93" s="149">
        <f t="shared" si="4"/>
        <v>10.00653</v>
      </c>
      <c r="U93" s="81">
        <v>2016</v>
      </c>
    </row>
    <row r="94" spans="1:21" s="11" customFormat="1" ht="12" hidden="1" customHeight="1" outlineLevel="1" x14ac:dyDescent="0.2">
      <c r="A94" s="81">
        <v>2017</v>
      </c>
      <c r="B94" s="149">
        <f t="shared" si="3"/>
        <v>14.249930000000001</v>
      </c>
      <c r="C94" s="149">
        <f t="shared" si="3"/>
        <v>15.987959999999999</v>
      </c>
      <c r="D94" s="149">
        <f t="shared" si="3"/>
        <v>3.0949599999999999</v>
      </c>
      <c r="E94" s="149">
        <f t="shared" si="3"/>
        <v>1.9649099999999999</v>
      </c>
      <c r="F94" s="149">
        <f t="shared" si="3"/>
        <v>0.92945</v>
      </c>
      <c r="G94" s="149">
        <f t="shared" si="3"/>
        <v>2.0698400000000001</v>
      </c>
      <c r="H94" s="149">
        <f t="shared" si="3"/>
        <v>7.6117100000000004</v>
      </c>
      <c r="I94" s="149">
        <f t="shared" si="3"/>
        <v>1.3585400000000001</v>
      </c>
      <c r="J94" s="149">
        <f t="shared" si="3"/>
        <v>10.43779</v>
      </c>
      <c r="K94" s="149">
        <f t="shared" si="3"/>
        <v>25.090879999999999</v>
      </c>
      <c r="L94" s="149">
        <f t="shared" si="3"/>
        <v>5.5330599999999999</v>
      </c>
      <c r="M94" s="149">
        <f t="shared" si="3"/>
        <v>1.40988</v>
      </c>
      <c r="N94" s="149">
        <f t="shared" si="3"/>
        <v>3.3037399999999999</v>
      </c>
      <c r="O94" s="149">
        <f t="shared" si="3"/>
        <v>1.6799299999999999</v>
      </c>
      <c r="P94" s="149">
        <f t="shared" si="3"/>
        <v>3.61592</v>
      </c>
      <c r="Q94" s="149">
        <f t="shared" si="3"/>
        <v>1.6615</v>
      </c>
      <c r="R94" s="150">
        <v>100</v>
      </c>
      <c r="S94" s="149">
        <f t="shared" si="4"/>
        <v>86.936409999999995</v>
      </c>
      <c r="T94" s="149">
        <f t="shared" si="4"/>
        <v>9.9686299999999992</v>
      </c>
      <c r="U94" s="81">
        <v>2017</v>
      </c>
    </row>
    <row r="95" spans="1:21" s="11" customFormat="1" ht="12" hidden="1" customHeight="1" outlineLevel="1" x14ac:dyDescent="0.2">
      <c r="A95" s="81">
        <v>2018</v>
      </c>
      <c r="B95" s="149">
        <f t="shared" si="3"/>
        <v>14.2354</v>
      </c>
      <c r="C95" s="149">
        <f t="shared" si="3"/>
        <v>16.02861</v>
      </c>
      <c r="D95" s="149">
        <f t="shared" si="3"/>
        <v>3.1006100000000001</v>
      </c>
      <c r="E95" s="149">
        <f t="shared" si="3"/>
        <v>1.92906</v>
      </c>
      <c r="F95" s="149">
        <f t="shared" si="3"/>
        <v>0.92886000000000002</v>
      </c>
      <c r="G95" s="149">
        <f t="shared" si="3"/>
        <v>2.0829300000000002</v>
      </c>
      <c r="H95" s="149">
        <f t="shared" si="3"/>
        <v>7.6580899999999996</v>
      </c>
      <c r="I95" s="149">
        <f t="shared" si="3"/>
        <v>1.3486499999999999</v>
      </c>
      <c r="J95" s="149">
        <f t="shared" si="3"/>
        <v>10.44844</v>
      </c>
      <c r="K95" s="149">
        <f t="shared" si="3"/>
        <v>25.090540000000001</v>
      </c>
      <c r="L95" s="149">
        <f t="shared" si="3"/>
        <v>5.5360300000000002</v>
      </c>
      <c r="M95" s="149">
        <f t="shared" si="3"/>
        <v>1.39845</v>
      </c>
      <c r="N95" s="149">
        <f t="shared" si="3"/>
        <v>3.2814199999999998</v>
      </c>
      <c r="O95" s="149">
        <f t="shared" si="3"/>
        <v>1.6418200000000001</v>
      </c>
      <c r="P95" s="149">
        <f t="shared" si="3"/>
        <v>3.6342300000000001</v>
      </c>
      <c r="Q95" s="149">
        <f t="shared" ref="B95:Q102" si="5">ROUND(Q21/$R21*100,5)</f>
        <v>1.6568799999999999</v>
      </c>
      <c r="R95" s="150">
        <v>100</v>
      </c>
      <c r="S95" s="149">
        <f t="shared" si="4"/>
        <v>87.041569999999993</v>
      </c>
      <c r="T95" s="149">
        <f t="shared" si="4"/>
        <v>9.8578200000000002</v>
      </c>
      <c r="U95" s="81">
        <v>2018</v>
      </c>
    </row>
    <row r="96" spans="1:21" s="11" customFormat="1" ht="12" hidden="1" customHeight="1" outlineLevel="1" x14ac:dyDescent="0.2">
      <c r="A96" s="80">
        <v>2019</v>
      </c>
      <c r="B96" s="149">
        <f t="shared" si="5"/>
        <v>14.204660000000001</v>
      </c>
      <c r="C96" s="149">
        <f t="shared" si="5"/>
        <v>16.074729999999999</v>
      </c>
      <c r="D96" s="149">
        <f t="shared" si="5"/>
        <v>3.1251699999999998</v>
      </c>
      <c r="E96" s="149">
        <f t="shared" si="5"/>
        <v>1.9433499999999999</v>
      </c>
      <c r="F96" s="149">
        <f t="shared" si="5"/>
        <v>0.91322000000000003</v>
      </c>
      <c r="G96" s="149">
        <f t="shared" si="5"/>
        <v>2.0688900000000001</v>
      </c>
      <c r="H96" s="149">
        <f t="shared" si="5"/>
        <v>7.6740599999999999</v>
      </c>
      <c r="I96" s="149">
        <f t="shared" si="5"/>
        <v>1.3567</v>
      </c>
      <c r="J96" s="149">
        <f t="shared" si="5"/>
        <v>10.45086</v>
      </c>
      <c r="K96" s="149">
        <f t="shared" si="5"/>
        <v>25.0381</v>
      </c>
      <c r="L96" s="149">
        <f t="shared" si="5"/>
        <v>5.5323799999999999</v>
      </c>
      <c r="M96" s="149">
        <f t="shared" si="5"/>
        <v>1.3832199999999999</v>
      </c>
      <c r="N96" s="149">
        <f t="shared" si="5"/>
        <v>3.2801</v>
      </c>
      <c r="O96" s="149">
        <f t="shared" si="5"/>
        <v>1.6540600000000001</v>
      </c>
      <c r="P96" s="149">
        <f t="shared" si="5"/>
        <v>3.6345399999999999</v>
      </c>
      <c r="Q96" s="149">
        <f t="shared" si="5"/>
        <v>1.6659600000000001</v>
      </c>
      <c r="R96" s="150">
        <v>100</v>
      </c>
      <c r="S96" s="149">
        <f t="shared" ref="S96:T102" si="6">ROUND(S22/$R22*100,5)</f>
        <v>86.97466</v>
      </c>
      <c r="T96" s="149">
        <f t="shared" si="6"/>
        <v>9.9001699999999992</v>
      </c>
      <c r="U96" s="81">
        <v>2019</v>
      </c>
    </row>
    <row r="97" spans="1:21" s="11" customFormat="1" ht="12" customHeight="1" collapsed="1" x14ac:dyDescent="0.2">
      <c r="A97" s="81">
        <v>2020</v>
      </c>
      <c r="B97" s="149">
        <f t="shared" si="5"/>
        <v>14.279579999999999</v>
      </c>
      <c r="C97" s="149">
        <f t="shared" si="5"/>
        <v>16.240749999999998</v>
      </c>
      <c r="D97" s="149">
        <f t="shared" si="5"/>
        <v>2.9472800000000001</v>
      </c>
      <c r="E97" s="149">
        <f t="shared" si="5"/>
        <v>1.9501500000000001</v>
      </c>
      <c r="F97" s="149">
        <f t="shared" si="5"/>
        <v>0.90529000000000004</v>
      </c>
      <c r="G97" s="149">
        <f t="shared" si="5"/>
        <v>2.03729</v>
      </c>
      <c r="H97" s="149">
        <f t="shared" si="5"/>
        <v>7.7053700000000003</v>
      </c>
      <c r="I97" s="149">
        <f t="shared" si="5"/>
        <v>1.3451900000000001</v>
      </c>
      <c r="J97" s="149">
        <f t="shared" si="5"/>
        <v>10.47761</v>
      </c>
      <c r="K97" s="149">
        <f t="shared" si="5"/>
        <v>25.03417</v>
      </c>
      <c r="L97" s="149">
        <f t="shared" si="5"/>
        <v>5.5518799999999997</v>
      </c>
      <c r="M97" s="149">
        <f t="shared" si="5"/>
        <v>1.38245</v>
      </c>
      <c r="N97" s="149">
        <f t="shared" si="5"/>
        <v>3.2199300000000002</v>
      </c>
      <c r="O97" s="149">
        <f t="shared" si="5"/>
        <v>1.64134</v>
      </c>
      <c r="P97" s="149">
        <f t="shared" si="5"/>
        <v>3.6248300000000002</v>
      </c>
      <c r="Q97" s="149">
        <f t="shared" si="5"/>
        <v>1.6568700000000001</v>
      </c>
      <c r="R97" s="150">
        <v>100</v>
      </c>
      <c r="S97" s="149">
        <f t="shared" si="6"/>
        <v>87.239239999999995</v>
      </c>
      <c r="T97" s="149">
        <f t="shared" si="6"/>
        <v>9.8134700000000006</v>
      </c>
      <c r="U97" s="81">
        <v>2020</v>
      </c>
    </row>
    <row r="98" spans="1:21" s="11" customFormat="1" ht="12" hidden="1" customHeight="1" outlineLevel="1" x14ac:dyDescent="0.2">
      <c r="A98" s="81">
        <v>2021</v>
      </c>
      <c r="B98" s="149">
        <f t="shared" si="5"/>
        <v>14.32296</v>
      </c>
      <c r="C98" s="149">
        <f t="shared" si="5"/>
        <v>16.271470000000001</v>
      </c>
      <c r="D98" s="149">
        <f t="shared" si="5"/>
        <v>2.94557</v>
      </c>
      <c r="E98" s="149">
        <f t="shared" si="5"/>
        <v>1.94465</v>
      </c>
      <c r="F98" s="149">
        <f t="shared" si="5"/>
        <v>0.89715</v>
      </c>
      <c r="G98" s="149">
        <f t="shared" si="5"/>
        <v>2.0249199999999998</v>
      </c>
      <c r="H98" s="149">
        <f t="shared" si="5"/>
        <v>7.7355200000000002</v>
      </c>
      <c r="I98" s="149">
        <f t="shared" si="5"/>
        <v>1.3411599999999999</v>
      </c>
      <c r="J98" s="149">
        <f t="shared" si="5"/>
        <v>10.502560000000001</v>
      </c>
      <c r="K98" s="149">
        <f t="shared" si="5"/>
        <v>24.976990000000001</v>
      </c>
      <c r="L98" s="149">
        <f t="shared" si="5"/>
        <v>5.5362299999999998</v>
      </c>
      <c r="M98" s="149">
        <f t="shared" si="5"/>
        <v>1.3811100000000001</v>
      </c>
      <c r="N98" s="149">
        <f t="shared" si="5"/>
        <v>3.21008</v>
      </c>
      <c r="O98" s="149">
        <f t="shared" si="5"/>
        <v>1.60449</v>
      </c>
      <c r="P98" s="149">
        <f t="shared" si="5"/>
        <v>3.6627800000000001</v>
      </c>
      <c r="Q98" s="149">
        <f t="shared" si="5"/>
        <v>1.64236</v>
      </c>
      <c r="R98" s="150">
        <v>100</v>
      </c>
      <c r="S98" s="149">
        <f t="shared" si="6"/>
        <v>87.311689999999999</v>
      </c>
      <c r="T98" s="149">
        <f t="shared" si="6"/>
        <v>9.7427399999999995</v>
      </c>
      <c r="U98" s="81">
        <v>2021</v>
      </c>
    </row>
    <row r="99" spans="1:21" s="11" customFormat="1" ht="12" customHeight="1" collapsed="1" x14ac:dyDescent="0.2">
      <c r="A99" s="81">
        <v>2022</v>
      </c>
      <c r="B99" s="149">
        <f t="shared" si="5"/>
        <v>14.35093</v>
      </c>
      <c r="C99" s="149">
        <f t="shared" si="5"/>
        <v>16.303930000000001</v>
      </c>
      <c r="D99" s="149">
        <f t="shared" si="5"/>
        <v>3.0529600000000001</v>
      </c>
      <c r="E99" s="149">
        <f t="shared" si="5"/>
        <v>1.9245000000000001</v>
      </c>
      <c r="F99" s="149">
        <f t="shared" si="5"/>
        <v>0.90261999999999998</v>
      </c>
      <c r="G99" s="149">
        <f t="shared" si="5"/>
        <v>2.0827599999999999</v>
      </c>
      <c r="H99" s="149">
        <f t="shared" si="5"/>
        <v>7.7126200000000003</v>
      </c>
      <c r="I99" s="149">
        <f t="shared" si="5"/>
        <v>1.3471200000000001</v>
      </c>
      <c r="J99" s="149">
        <f t="shared" si="5"/>
        <v>10.52877</v>
      </c>
      <c r="K99" s="149">
        <f t="shared" si="5"/>
        <v>24.768799999999999</v>
      </c>
      <c r="L99" s="149">
        <f t="shared" si="5"/>
        <v>5.5264899999999999</v>
      </c>
      <c r="M99" s="149">
        <f t="shared" si="5"/>
        <v>1.3645499999999999</v>
      </c>
      <c r="N99" s="149">
        <f t="shared" si="5"/>
        <v>3.24505</v>
      </c>
      <c r="O99" s="149">
        <f t="shared" si="5"/>
        <v>1.5849599999999999</v>
      </c>
      <c r="P99" s="149">
        <f t="shared" si="5"/>
        <v>3.6566000000000001</v>
      </c>
      <c r="Q99" s="149">
        <f t="shared" si="5"/>
        <v>1.64733</v>
      </c>
      <c r="R99" s="150">
        <v>100</v>
      </c>
      <c r="S99" s="149">
        <f t="shared" si="6"/>
        <v>87.198070000000001</v>
      </c>
      <c r="T99" s="149">
        <f t="shared" si="6"/>
        <v>9.7489600000000003</v>
      </c>
      <c r="U99" s="81">
        <v>2022</v>
      </c>
    </row>
    <row r="100" spans="1:21" s="11" customFormat="1" ht="12" customHeight="1" x14ac:dyDescent="0.2">
      <c r="A100" s="81">
        <v>2023</v>
      </c>
      <c r="B100" s="149">
        <f t="shared" si="5"/>
        <v>14.414020000000001</v>
      </c>
      <c r="C100" s="149">
        <f t="shared" si="5"/>
        <v>16.373470000000001</v>
      </c>
      <c r="D100" s="149">
        <f t="shared" si="5"/>
        <v>3.1819000000000002</v>
      </c>
      <c r="E100" s="149">
        <f t="shared" si="5"/>
        <v>1.9390000000000001</v>
      </c>
      <c r="F100" s="149">
        <f t="shared" si="5"/>
        <v>0.91147</v>
      </c>
      <c r="G100" s="149">
        <f t="shared" si="5"/>
        <v>2.15124</v>
      </c>
      <c r="H100" s="149">
        <f t="shared" si="5"/>
        <v>7.7564799999999998</v>
      </c>
      <c r="I100" s="149">
        <f t="shared" si="5"/>
        <v>1.3554299999999999</v>
      </c>
      <c r="J100" s="149">
        <f t="shared" si="5"/>
        <v>10.47113</v>
      </c>
      <c r="K100" s="149">
        <f t="shared" si="5"/>
        <v>24.412179999999999</v>
      </c>
      <c r="L100" s="149">
        <f t="shared" si="5"/>
        <v>5.50352</v>
      </c>
      <c r="M100" s="149">
        <f t="shared" si="5"/>
        <v>1.3483400000000001</v>
      </c>
      <c r="N100" s="149">
        <f t="shared" si="5"/>
        <v>3.29623</v>
      </c>
      <c r="O100" s="149">
        <f t="shared" si="5"/>
        <v>1.5887100000000001</v>
      </c>
      <c r="P100" s="149">
        <f t="shared" si="5"/>
        <v>3.6356700000000002</v>
      </c>
      <c r="Q100" s="149">
        <f t="shared" si="5"/>
        <v>1.6612100000000001</v>
      </c>
      <c r="R100" s="150">
        <v>100</v>
      </c>
      <c r="S100" s="149">
        <f t="shared" si="6"/>
        <v>86.977530000000002</v>
      </c>
      <c r="T100" s="149">
        <f t="shared" si="6"/>
        <v>9.8405799999999992</v>
      </c>
      <c r="U100" s="81">
        <v>2023</v>
      </c>
    </row>
    <row r="101" spans="1:21" s="11" customFormat="1" ht="12" customHeight="1" x14ac:dyDescent="0.2">
      <c r="A101" s="81">
        <v>2024</v>
      </c>
      <c r="B101" s="149">
        <f t="shared" si="5"/>
        <v>14.374689999999999</v>
      </c>
      <c r="C101" s="149">
        <f t="shared" si="5"/>
        <v>16.483609999999999</v>
      </c>
      <c r="D101" s="149">
        <f t="shared" si="5"/>
        <v>3.2359100000000001</v>
      </c>
      <c r="E101" s="149">
        <f t="shared" si="5"/>
        <v>1.96844</v>
      </c>
      <c r="F101" s="149">
        <f t="shared" si="5"/>
        <v>0.90693999999999997</v>
      </c>
      <c r="G101" s="149">
        <f t="shared" si="5"/>
        <v>2.1687099999999999</v>
      </c>
      <c r="H101" s="149">
        <f t="shared" si="5"/>
        <v>7.7786200000000001</v>
      </c>
      <c r="I101" s="149">
        <f t="shared" si="5"/>
        <v>1.3733500000000001</v>
      </c>
      <c r="J101" s="149">
        <f t="shared" si="5"/>
        <v>10.43763</v>
      </c>
      <c r="K101" s="149">
        <f t="shared" si="5"/>
        <v>24.189399999999999</v>
      </c>
      <c r="L101" s="149">
        <f t="shared" si="5"/>
        <v>5.4773199999999997</v>
      </c>
      <c r="M101" s="149">
        <f t="shared" si="5"/>
        <v>1.3362700000000001</v>
      </c>
      <c r="N101" s="149">
        <f t="shared" si="5"/>
        <v>3.32864</v>
      </c>
      <c r="O101" s="149">
        <f t="shared" si="5"/>
        <v>1.6103099999999999</v>
      </c>
      <c r="P101" s="149">
        <f t="shared" si="5"/>
        <v>3.63443</v>
      </c>
      <c r="Q101" s="149">
        <f t="shared" si="5"/>
        <v>1.6957599999999999</v>
      </c>
      <c r="R101" s="150">
        <v>100</v>
      </c>
      <c r="S101" s="149">
        <f t="shared" si="6"/>
        <v>86.787599999999998</v>
      </c>
      <c r="T101" s="149">
        <f t="shared" si="6"/>
        <v>9.9764800000000005</v>
      </c>
      <c r="U101" s="81">
        <v>2024</v>
      </c>
    </row>
    <row r="102" spans="1:21" s="11" customFormat="1" ht="12" customHeight="1" x14ac:dyDescent="0.2">
      <c r="A102" s="81">
        <v>2025</v>
      </c>
      <c r="B102" s="149">
        <f t="shared" si="5"/>
        <v>14.35974</v>
      </c>
      <c r="C102" s="149">
        <f t="shared" si="5"/>
        <v>16.580780000000001</v>
      </c>
      <c r="D102" s="149">
        <f t="shared" si="5"/>
        <v>3.2631899999999998</v>
      </c>
      <c r="E102" s="149">
        <f t="shared" si="5"/>
        <v>2.0036999999999998</v>
      </c>
      <c r="F102" s="149">
        <f t="shared" si="5"/>
        <v>0.90376999999999996</v>
      </c>
      <c r="G102" s="149">
        <f t="shared" si="5"/>
        <v>2.1878500000000001</v>
      </c>
      <c r="H102" s="149">
        <f t="shared" si="5"/>
        <v>7.7866400000000002</v>
      </c>
      <c r="I102" s="149">
        <f t="shared" si="5"/>
        <v>1.3976500000000001</v>
      </c>
      <c r="J102" s="149">
        <f t="shared" si="5"/>
        <v>10.38982</v>
      </c>
      <c r="K102" s="149">
        <f t="shared" si="5"/>
        <v>24.026669999999999</v>
      </c>
      <c r="L102" s="149">
        <f t="shared" si="5"/>
        <v>5.4597600000000002</v>
      </c>
      <c r="M102" s="149">
        <f t="shared" si="5"/>
        <v>1.33412</v>
      </c>
      <c r="N102" s="149">
        <f t="shared" si="5"/>
        <v>3.3516699999999999</v>
      </c>
      <c r="O102" s="149">
        <f t="shared" si="5"/>
        <v>1.59788</v>
      </c>
      <c r="P102" s="149">
        <f t="shared" si="5"/>
        <v>3.6348600000000002</v>
      </c>
      <c r="Q102" s="149">
        <f t="shared" si="5"/>
        <v>1.7218899999999999</v>
      </c>
      <c r="R102" s="150">
        <v>100</v>
      </c>
      <c r="S102" s="149">
        <f t="shared" si="6"/>
        <v>86.664010000000005</v>
      </c>
      <c r="T102" s="149">
        <f t="shared" si="6"/>
        <v>10.072800000000001</v>
      </c>
      <c r="U102" s="81">
        <v>2025</v>
      </c>
    </row>
    <row r="103" spans="1:21" s="9" customFormat="1" x14ac:dyDescent="0.2">
      <c r="A103" s="41" t="s">
        <v>44</v>
      </c>
      <c r="B103" s="52"/>
      <c r="C103" s="52"/>
      <c r="D103" s="52"/>
      <c r="E103" s="52"/>
      <c r="F103" s="52"/>
      <c r="G103" s="52"/>
      <c r="H103" s="52"/>
      <c r="I103" s="52"/>
      <c r="J103" s="52"/>
      <c r="K103" s="52"/>
      <c r="L103" s="52"/>
      <c r="M103" s="52"/>
      <c r="N103" s="52"/>
      <c r="O103" s="52"/>
      <c r="P103" s="41"/>
      <c r="Q103" s="41"/>
      <c r="R103" s="41"/>
      <c r="S103" s="41"/>
      <c r="T103" s="41"/>
      <c r="U103" s="41"/>
    </row>
    <row r="104" spans="1:21" s="9" customFormat="1" ht="25.9" customHeight="1" x14ac:dyDescent="0.2">
      <c r="A104" s="167" t="s">
        <v>160</v>
      </c>
      <c r="B104" s="194"/>
      <c r="C104" s="194"/>
      <c r="D104" s="194"/>
      <c r="E104" s="194"/>
      <c r="F104" s="194"/>
      <c r="G104" s="194"/>
      <c r="H104" s="194"/>
      <c r="I104" s="194"/>
      <c r="J104" s="194"/>
      <c r="K104" s="194"/>
      <c r="L104" s="45"/>
      <c r="M104" s="45"/>
      <c r="N104" s="45"/>
      <c r="O104" s="45"/>
      <c r="P104" s="41"/>
      <c r="Q104" s="41"/>
      <c r="R104" s="41"/>
      <c r="S104" s="41"/>
      <c r="T104" s="41"/>
      <c r="U104" s="41"/>
    </row>
    <row r="105" spans="1:21" s="11" customFormat="1" x14ac:dyDescent="0.2"/>
    <row r="106" spans="1:21" s="11" customFormat="1" x14ac:dyDescent="0.2"/>
    <row r="107" spans="1:21" s="11" customFormat="1" x14ac:dyDescent="0.2"/>
    <row r="108" spans="1:21" s="11" customFormat="1" x14ac:dyDescent="0.2"/>
    <row r="109" spans="1:21" s="11" customFormat="1" x14ac:dyDescent="0.2"/>
    <row r="110" spans="1:21" s="11" customFormat="1" x14ac:dyDescent="0.2"/>
    <row r="111" spans="1:21" s="11" customFormat="1" x14ac:dyDescent="0.2"/>
    <row r="112" spans="1:21" s="11" customFormat="1" x14ac:dyDescent="0.2"/>
    <row r="113" s="11" customFormat="1" x14ac:dyDescent="0.2"/>
    <row r="114" s="11" customFormat="1" x14ac:dyDescent="0.2"/>
    <row r="115" s="11" customFormat="1" x14ac:dyDescent="0.2"/>
    <row r="116" s="11" customFormat="1" x14ac:dyDescent="0.2"/>
    <row r="117" s="11" customFormat="1" x14ac:dyDescent="0.2"/>
    <row r="118" s="11" customFormat="1" x14ac:dyDescent="0.2"/>
    <row r="119" s="11" customFormat="1" x14ac:dyDescent="0.2"/>
    <row r="120" s="11" customFormat="1" x14ac:dyDescent="0.2"/>
    <row r="121" s="11" customFormat="1" x14ac:dyDescent="0.2"/>
    <row r="122" s="11" customFormat="1" x14ac:dyDescent="0.2"/>
    <row r="123" s="11" customFormat="1" x14ac:dyDescent="0.2"/>
    <row r="124" s="11" customFormat="1" x14ac:dyDescent="0.2"/>
    <row r="125" s="11" customFormat="1" x14ac:dyDescent="0.2"/>
    <row r="126" s="11" customFormat="1" x14ac:dyDescent="0.2"/>
    <row r="127" s="11" customFormat="1" x14ac:dyDescent="0.2"/>
    <row r="128" s="11" customFormat="1" x14ac:dyDescent="0.2"/>
    <row r="129" s="11" customFormat="1" x14ac:dyDescent="0.2"/>
    <row r="130" s="11" customFormat="1" x14ac:dyDescent="0.2"/>
    <row r="131" s="11" customFormat="1" x14ac:dyDescent="0.2"/>
    <row r="132" s="11" customFormat="1" x14ac:dyDescent="0.2"/>
    <row r="133" s="11" customFormat="1" x14ac:dyDescent="0.2"/>
    <row r="134" s="11" customFormat="1" x14ac:dyDescent="0.2"/>
    <row r="135" s="11" customFormat="1" x14ac:dyDescent="0.2"/>
    <row r="136" s="11" customFormat="1" x14ac:dyDescent="0.2"/>
    <row r="137" s="11" customFormat="1" x14ac:dyDescent="0.2"/>
    <row r="138" s="11" customFormat="1" x14ac:dyDescent="0.2"/>
    <row r="139" s="11" customFormat="1" x14ac:dyDescent="0.2"/>
    <row r="140" s="11" customFormat="1" x14ac:dyDescent="0.2"/>
    <row r="141" s="11" customFormat="1" x14ac:dyDescent="0.2"/>
    <row r="142" s="11" customFormat="1" x14ac:dyDescent="0.2"/>
    <row r="143" s="11" customFormat="1" x14ac:dyDescent="0.2"/>
    <row r="144" s="11" customFormat="1" x14ac:dyDescent="0.2"/>
    <row r="145" s="11" customFormat="1" x14ac:dyDescent="0.2"/>
    <row r="146" s="11" customFormat="1" x14ac:dyDescent="0.2"/>
    <row r="147" s="11" customFormat="1" x14ac:dyDescent="0.2"/>
    <row r="148" s="11" customFormat="1" x14ac:dyDescent="0.2"/>
    <row r="149" s="11" customFormat="1" x14ac:dyDescent="0.2"/>
    <row r="150" s="11" customFormat="1" x14ac:dyDescent="0.2"/>
    <row r="151" s="11" customFormat="1" x14ac:dyDescent="0.2"/>
    <row r="152" s="11" customFormat="1" x14ac:dyDescent="0.2"/>
    <row r="153" s="11" customFormat="1" x14ac:dyDescent="0.2"/>
    <row r="154" s="11" customFormat="1" x14ac:dyDescent="0.2"/>
    <row r="155" s="11" customFormat="1" x14ac:dyDescent="0.2"/>
    <row r="156" s="11" customFormat="1" x14ac:dyDescent="0.2"/>
    <row r="157" s="11" customFormat="1" x14ac:dyDescent="0.2"/>
    <row r="158" s="11" customFormat="1" x14ac:dyDescent="0.2"/>
    <row r="159" s="11" customFormat="1" x14ac:dyDescent="0.2"/>
    <row r="160" s="11" customFormat="1" x14ac:dyDescent="0.2"/>
    <row r="161" s="11" customFormat="1" x14ac:dyDescent="0.2"/>
    <row r="162" s="11" customFormat="1" x14ac:dyDescent="0.2"/>
    <row r="163" s="11" customFormat="1" x14ac:dyDescent="0.2"/>
    <row r="164" s="11" customFormat="1" x14ac:dyDescent="0.2"/>
    <row r="165" s="11" customFormat="1" x14ac:dyDescent="0.2"/>
    <row r="166" s="11" customFormat="1" x14ac:dyDescent="0.2"/>
    <row r="167" s="11" customFormat="1" x14ac:dyDescent="0.2"/>
    <row r="168" s="11" customFormat="1" x14ac:dyDescent="0.2"/>
    <row r="169" s="11" customFormat="1" x14ac:dyDescent="0.2"/>
    <row r="170" s="11" customFormat="1" x14ac:dyDescent="0.2"/>
    <row r="171" s="11" customFormat="1" x14ac:dyDescent="0.2"/>
    <row r="172" s="11" customFormat="1" x14ac:dyDescent="0.2"/>
    <row r="173" s="11" customFormat="1" x14ac:dyDescent="0.2"/>
    <row r="174" s="11" customFormat="1" x14ac:dyDescent="0.2"/>
    <row r="175" s="11" customFormat="1" x14ac:dyDescent="0.2"/>
    <row r="176" s="11" customFormat="1" x14ac:dyDescent="0.2"/>
    <row r="177" s="11" customFormat="1" x14ac:dyDescent="0.2"/>
    <row r="178" s="11" customFormat="1" x14ac:dyDescent="0.2"/>
    <row r="179" s="11" customFormat="1" x14ac:dyDescent="0.2"/>
    <row r="180" s="11" customFormat="1" x14ac:dyDescent="0.2"/>
    <row r="181" s="11" customFormat="1" x14ac:dyDescent="0.2"/>
    <row r="182" s="11" customFormat="1" x14ac:dyDescent="0.2"/>
    <row r="183" s="11" customFormat="1" x14ac:dyDescent="0.2"/>
    <row r="184" s="11" customFormat="1" x14ac:dyDescent="0.2"/>
    <row r="185" s="11" customFormat="1" x14ac:dyDescent="0.2"/>
    <row r="186" s="11" customFormat="1" x14ac:dyDescent="0.2"/>
    <row r="187" s="11" customFormat="1" x14ac:dyDescent="0.2"/>
    <row r="188" s="11" customFormat="1" x14ac:dyDescent="0.2"/>
    <row r="189" s="11" customFormat="1" x14ac:dyDescent="0.2"/>
    <row r="190" s="11" customFormat="1" x14ac:dyDescent="0.2"/>
    <row r="191" s="11" customFormat="1" x14ac:dyDescent="0.2"/>
    <row r="192" s="11" customFormat="1" x14ac:dyDescent="0.2"/>
    <row r="193" s="11" customFormat="1" x14ac:dyDescent="0.2"/>
    <row r="194" s="11" customFormat="1" x14ac:dyDescent="0.2"/>
    <row r="195" s="11" customFormat="1" x14ac:dyDescent="0.2"/>
    <row r="196" s="11" customFormat="1" x14ac:dyDescent="0.2"/>
    <row r="197" s="11" customFormat="1" x14ac:dyDescent="0.2"/>
    <row r="198" s="11" customFormat="1" x14ac:dyDescent="0.2"/>
  </sheetData>
  <mergeCells count="11">
    <mergeCell ref="A1:K1"/>
    <mergeCell ref="L1:U1"/>
    <mergeCell ref="B5:K5"/>
    <mergeCell ref="L5:T5"/>
    <mergeCell ref="B30:K30"/>
    <mergeCell ref="L30:T30"/>
    <mergeCell ref="B54:K54"/>
    <mergeCell ref="L54:T54"/>
    <mergeCell ref="B79:K79"/>
    <mergeCell ref="L79:T79"/>
    <mergeCell ref="A104:K104"/>
  </mergeCells>
  <hyperlinks>
    <hyperlink ref="A1:K1" location="Inhaltsverzeichnis!A1" display="11  Marginal Beschäftigte am Arbeitsort in Deutschland 2003 bis 2014 nach Bundesländern" xr:uid="{8E2922E0-745D-47D3-8E2E-5ECD93DDDFB7}"/>
    <hyperlink ref="L1:U1" location="Inhaltsverzeichnis!A1" display="11 Marginal Beschäftigte am Arbeitsort in Deutschland 2003 bis 2025 nach Bundesländern" xr:uid="{91C2673B-1E11-49E0-B688-8F5F2694E762}"/>
  </hyperlinks>
  <pageMargins left="0.59055118110236227" right="0.55118110236220474" top="0.78740157480314965" bottom="0.59055118110236227" header="0.31496062992125984" footer="0.23622047244094491"/>
  <pageSetup paperSize="9" firstPageNumber="26" orientation="portrait" r:id="rId1"/>
  <headerFooter alignWithMargins="0">
    <oddHeader>&amp;C&amp;"Arial,Standard"&amp;8– &amp;P –</oddHeader>
    <oddFooter xml:space="preserve">&amp;C&amp;"Source Sans Pro,Standard"&amp;7&amp;K000000 © Amt für Statistik Berlin-Brandenburg — SB A VI 9 - hj 3/25 –  Brandenburg </oddFooter>
  </headerFooter>
  <colBreaks count="1" manualBreakCount="1">
    <brk id="11" max="1048575" man="1"/>
  </colBreaks>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95DE73-DD52-4B20-BC46-A84E1A2FF5D6}">
  <dimension ref="A1"/>
  <sheetViews>
    <sheetView zoomScaleNormal="100" zoomScaleSheetLayoutView="55" workbookViewId="0"/>
  </sheetViews>
  <sheetFormatPr baseColWidth="10" defaultRowHeight="12.75" x14ac:dyDescent="0.2"/>
  <cols>
    <col min="1" max="1" width="2.140625" customWidth="1"/>
    <col min="2" max="2" width="2" customWidth="1"/>
    <col min="3" max="3" width="29.5703125" customWidth="1"/>
    <col min="4" max="4" width="2.140625" customWidth="1"/>
    <col min="5" max="5" width="29.28515625" customWidth="1"/>
    <col min="6" max="6" width="2" customWidth="1"/>
    <col min="7" max="7" width="30" customWidth="1"/>
    <col min="8" max="8" width="5.28515625" customWidth="1"/>
    <col min="9" max="9" width="16.140625" customWidth="1"/>
  </cols>
  <sheetData>
    <row r="1" ht="111.6" customHeight="1" x14ac:dyDescent="0.2"/>
  </sheetData>
  <sheetProtection selectLockedCells="1" selectUnlockedCells="1"/>
  <pageMargins left="0.59055118110236227" right="0" top="0.78740157480314965" bottom="0.59055118110236227" header="0.31496062992125984" footer="0.23622047244094491"/>
  <pageSetup paperSize="9" pageOrder="overThenDown" orientation="portrait" r:id="rId1"/>
  <headerFooter scaleWithDoc="0" alignWithMargins="0"/>
  <drawing r:id="rId2"/>
  <legacyDrawing r:id="rId3"/>
  <oleObjects>
    <mc:AlternateContent xmlns:mc="http://schemas.openxmlformats.org/markup-compatibility/2006">
      <mc:Choice Requires="x14">
        <oleObject progId="Document" shapeId="8193" r:id="rId4">
          <objectPr defaultSize="0" autoPict="0" r:id="rId5">
            <anchor moveWithCells="1">
              <from>
                <xdr:col>0</xdr:col>
                <xdr:colOff>19050</xdr:colOff>
                <xdr:row>0</xdr:row>
                <xdr:rowOff>504825</xdr:rowOff>
              </from>
              <to>
                <xdr:col>6</xdr:col>
                <xdr:colOff>1962150</xdr:colOff>
                <xdr:row>47</xdr:row>
                <xdr:rowOff>152400</xdr:rowOff>
              </to>
            </anchor>
          </objectPr>
        </oleObject>
      </mc:Choice>
      <mc:Fallback>
        <oleObject progId="Document" shapeId="8193" r:id="rId4"/>
      </mc:Fallback>
    </mc:AlternateContent>
  </oleObjec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15</vt:i4>
      </vt:variant>
      <vt:variant>
        <vt:lpstr>Benannte Bereiche</vt:lpstr>
      </vt:variant>
      <vt:variant>
        <vt:i4>3</vt:i4>
      </vt:variant>
    </vt:vector>
  </HeadingPairs>
  <TitlesOfParts>
    <vt:vector size="18" baseType="lpstr">
      <vt:lpstr>Titel</vt:lpstr>
      <vt:lpstr>Impressum</vt:lpstr>
      <vt:lpstr>Inhaltsverzeichnis</vt:lpstr>
      <vt:lpstr>T1</vt:lpstr>
      <vt:lpstr>T2</vt:lpstr>
      <vt:lpstr>T3</vt:lpstr>
      <vt:lpstr>T4</vt:lpstr>
      <vt:lpstr>T5</vt:lpstr>
      <vt:lpstr>T6</vt:lpstr>
      <vt:lpstr>T7</vt:lpstr>
      <vt:lpstr>T8</vt:lpstr>
      <vt:lpstr>T9</vt:lpstr>
      <vt:lpstr>T10</vt:lpstr>
      <vt:lpstr>T11</vt:lpstr>
      <vt:lpstr>U4</vt:lpstr>
      <vt:lpstr>Inhaltsverzeichnis!Druckbereich</vt:lpstr>
      <vt:lpstr>Titel!Druckbereich</vt:lpstr>
      <vt:lpstr>'U4'!Druckbereich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Erwerbstätigenrechnung - Erwerbstätige in Brandenburg</dc:title>
  <dc:creator>Amt für Statistik Berlin-Brandenburg</dc:creator>
  <cp:keywords>Erwerbstätigenrechnung, Erwerbstätige, Arbeitnehmer, Selbstständige, Marginal Beschäftigte</cp:keywords>
  <cp:lastModifiedBy>Czapiewski, Heike</cp:lastModifiedBy>
  <cp:lastPrinted>2026-09-17T09:34:47Z</cp:lastPrinted>
  <dcterms:created xsi:type="dcterms:W3CDTF">2023-02-01T12:26:55Z</dcterms:created>
  <dcterms:modified xsi:type="dcterms:W3CDTF">2026-09-23T07:55:20Z</dcterms:modified>
  <cp:category>Statistischer Bericht-A VI 9</cp:category>
</cp:coreProperties>
</file>